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bomirgrejtak/Dropbox (ADVAL spol s r.o.)/adval shared katka/UPV - Úrad priemyselného vlastníctva/2020 - UPV Manazment udajov/Sutazne_podklady/Final/"/>
    </mc:Choice>
  </mc:AlternateContent>
  <xr:revisionPtr revIDLastSave="0" documentId="13_ncr:1_{61FE97CE-BAC4-0E46-A1E7-A629989D2FD9}" xr6:coauthVersionLast="47" xr6:coauthVersionMax="47" xr10:uidLastSave="{00000000-0000-0000-0000-000000000000}"/>
  <bookViews>
    <workbookView xWindow="0" yWindow="620" windowWidth="33600" windowHeight="19360" xr2:uid="{00000000-000D-0000-FFFF-FFFF00000000}"/>
  </bookViews>
  <sheets>
    <sheet name="Kalkulacia_ciastkove_plnenia" sheetId="4" r:id="rId1"/>
    <sheet name="Podrobna_kalkulacia" sheetId="3" r:id="rId2"/>
    <sheet name="Kalkulacia_limity" sheetId="5" r:id="rId3"/>
  </sheets>
  <externalReferences>
    <externalReference r:id="rId4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5" l="1"/>
  <c r="G11" i="5"/>
  <c r="G10" i="5"/>
  <c r="G9" i="5"/>
  <c r="G8" i="5"/>
  <c r="G7" i="5"/>
  <c r="G6" i="5"/>
  <c r="D10" i="4"/>
  <c r="F6" i="4"/>
  <c r="F7" i="4"/>
  <c r="F8" i="4"/>
  <c r="F9" i="4"/>
  <c r="H5" i="3"/>
  <c r="H6" i="3"/>
  <c r="I6" i="3" s="1"/>
  <c r="H7" i="3"/>
  <c r="I7" i="3" s="1"/>
  <c r="J7" i="3" s="1"/>
  <c r="H8" i="3"/>
  <c r="I8" i="3" s="1"/>
  <c r="H9" i="3"/>
  <c r="I9" i="3" s="1"/>
  <c r="H10" i="3"/>
  <c r="H11" i="3"/>
  <c r="I11" i="3" s="1"/>
  <c r="J11" i="3" s="1"/>
  <c r="H12" i="3"/>
  <c r="I12" i="3" s="1"/>
  <c r="J12" i="3" s="1"/>
  <c r="H13" i="3"/>
  <c r="I13" i="3" s="1"/>
  <c r="H14" i="3"/>
  <c r="I14" i="3" s="1"/>
  <c r="H15" i="3"/>
  <c r="I15" i="3" s="1"/>
  <c r="J15" i="3" s="1"/>
  <c r="H16" i="3"/>
  <c r="I16" i="3"/>
  <c r="H17" i="3"/>
  <c r="I17" i="3" s="1"/>
  <c r="H18" i="3"/>
  <c r="I18" i="3" s="1"/>
  <c r="G13" i="5" l="1"/>
  <c r="F10" i="4"/>
  <c r="J16" i="3"/>
  <c r="J9" i="3"/>
  <c r="J14" i="3"/>
  <c r="J8" i="3"/>
  <c r="I10" i="3"/>
  <c r="J10" i="3" s="1"/>
  <c r="J6" i="3"/>
  <c r="J17" i="3"/>
  <c r="J18" i="3"/>
  <c r="H21" i="3"/>
  <c r="I5" i="3"/>
  <c r="J13" i="3"/>
  <c r="H6" i="5" l="1"/>
  <c r="H12" i="5"/>
  <c r="H11" i="5"/>
  <c r="H10" i="5"/>
  <c r="H9" i="5"/>
  <c r="H8" i="5"/>
  <c r="H7" i="5"/>
  <c r="I21" i="3"/>
  <c r="J5" i="3"/>
  <c r="J21" i="3" s="1"/>
  <c r="H13" i="5" l="1"/>
</calcChain>
</file>

<file path=xl/sharedStrings.xml><?xml version="1.0" encoding="utf-8"?>
<sst xmlns="http://schemas.openxmlformats.org/spreadsheetml/2006/main" count="109" uniqueCount="73">
  <si>
    <t>Merná jednotka</t>
  </si>
  <si>
    <t>Jednotková cena za človekodeň v EUR bez DPH</t>
  </si>
  <si>
    <t>Celková cena v EUR bez DPH</t>
  </si>
  <si>
    <t>DPH v EUR</t>
  </si>
  <si>
    <t>Celková cena v EUR s DPH</t>
  </si>
  <si>
    <t>Poznámka: 	Jednotkové ceny musia byť zaokrúhlené s presnosťou maximálne na dve (2) desatinné miesta.</t>
  </si>
  <si>
    <t>P.č.</t>
  </si>
  <si>
    <t>Názov položky / Rola</t>
  </si>
  <si>
    <t>Projektový manažér IT projektu</t>
  </si>
  <si>
    <t>Špecialista pre bezpečnosť IT</t>
  </si>
  <si>
    <t>Odborník pre IT dohľad/ Quality Assurance</t>
  </si>
  <si>
    <t xml:space="preserve">IT programátor/vývojár </t>
  </si>
  <si>
    <t>IT / IS konzultant (napr. SAP)</t>
  </si>
  <si>
    <t>IT analytik</t>
  </si>
  <si>
    <t>IT tester</t>
  </si>
  <si>
    <t xml:space="preserve"> Predpokladaný počet jednotiek</t>
  </si>
  <si>
    <t>Analýza a dizajn</t>
  </si>
  <si>
    <t>Názov Výdavku</t>
  </si>
  <si>
    <t xml:space="preserve">Implementácia </t>
  </si>
  <si>
    <t xml:space="preserve">Testovanie </t>
  </si>
  <si>
    <t xml:space="preserve">Nasadenie </t>
  </si>
  <si>
    <t>1.1</t>
  </si>
  <si>
    <t>1.2</t>
  </si>
  <si>
    <t>1.3</t>
  </si>
  <si>
    <t>1.4</t>
  </si>
  <si>
    <t>2.1</t>
  </si>
  <si>
    <t>2.2</t>
  </si>
  <si>
    <t>3.1</t>
  </si>
  <si>
    <t>3.2</t>
  </si>
  <si>
    <t>3.3</t>
  </si>
  <si>
    <t>3.4</t>
  </si>
  <si>
    <t xml:space="preserve">Tabuľka: Cenová kalkulácia čiastkových plnení  </t>
  </si>
  <si>
    <t>Etapa</t>
  </si>
  <si>
    <t>Obsah etapy</t>
  </si>
  <si>
    <t>Cena spolu v EUR bez DPH za etapu / čiastkové plnenie</t>
  </si>
  <si>
    <t>Cena spolu v EUR s DPH za etapu / čiastkové plnenie</t>
  </si>
  <si>
    <t>1.etapa/čiastkové plnenie</t>
  </si>
  <si>
    <t>Analýza a dizajn</t>
  </si>
  <si>
    <t>2.etapa/čiastkové plnenie</t>
  </si>
  <si>
    <t>Implementácia</t>
  </si>
  <si>
    <t>3.etapa/čiastkové plnenie</t>
  </si>
  <si>
    <t>Testovanie</t>
  </si>
  <si>
    <t>4.etapa/čiastkové plnenie</t>
  </si>
  <si>
    <t>Nasadenie</t>
  </si>
  <si>
    <t>SPOLU (za etapy / čiastkové plnenia 1 až 4)</t>
  </si>
  <si>
    <t xml:space="preserve">Poznámka: </t>
  </si>
  <si>
    <t>Jednotkové ceny musia byť zaokrúhlené s presnosťou maximálne na dve (2) desatinné miesta</t>
  </si>
  <si>
    <t>Uchádzač vyhlasuje, že * JE / NIE JE platiteľom DPH (uchádzač zakrúžkuje relevantný údaj).</t>
  </si>
  <si>
    <t xml:space="preserve">                         </t>
  </si>
  <si>
    <t>V ……………….…….., dňa ....................</t>
  </si>
  <si>
    <t>……………………………….......................</t>
  </si>
  <si>
    <t>[vypísať meno, priezvisko a funkciu oprávnenej osoby uchádzača]</t>
  </si>
  <si>
    <t>[uviesť miesto a dátum podpisu]</t>
  </si>
  <si>
    <t>Štruktúrovaný rozpočet – podrobná cenová kalkulácia predmetu zákazky</t>
  </si>
  <si>
    <t>Cena celkom</t>
  </si>
  <si>
    <t>Štruktúrovaný rozpočet – cenová kalkulácia čiastkových plnení</t>
  </si>
  <si>
    <t>Plnenie limitov na externé služby a vývoj/modernizáciu softvéru</t>
  </si>
  <si>
    <t>Limity podľa Príručky pre oprávnenosť výdavkov PO7 OPII</t>
  </si>
  <si>
    <t>Pozícia</t>
  </si>
  <si>
    <t>Max. suma za 1 ČD v EUR bez DPH</t>
  </si>
  <si>
    <t>Max. % podiel pozície na celkovom počte ČD v rámci riešenia, ktoré je predmetom projektu</t>
  </si>
  <si>
    <t>Počet človekodní pre danú pozíciu</t>
  </si>
  <si>
    <t>podiel pozície na celkovom počte ČD v rámci riešenia, ktoré je predmetom projektu</t>
  </si>
  <si>
    <t>Poznámka - uveďte čísla položiek rozpočtu ktoré zahŕňajú predmetnú pozíciu</t>
  </si>
  <si>
    <t>IT programátor/vývojár</t>
  </si>
  <si>
    <t>IT dohľad / Quality Assurance</t>
  </si>
  <si>
    <t>1.200,00 €</t>
  </si>
  <si>
    <t>IT/IS konzultant</t>
  </si>
  <si>
    <t>Celkom</t>
  </si>
  <si>
    <t>suma za 1 človekodeň v EUR bez DPH</t>
  </si>
  <si>
    <t>suma podľa pozície celkom v EUR bez DPH</t>
  </si>
  <si>
    <t>Výška DPH
v %</t>
  </si>
  <si>
    <t>človekodeň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</si>
</sst>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€&quot;_ ;_ * \(#,##0.00\)\ &quot;€&quot;_ ;_ * &quot;-&quot;??_)\ &quot;€&quot;_ ;_ @_ "/>
    <numFmt numFmtId="43" formatCode="_ * #,##0.00_)_ ;_ * \(#,##0.00\)_ ;_ * &quot;-&quot;??_)_ ;_ @_ "/>
    <numFmt numFmtId="164" formatCode="_-* #,##0.00\ [$€-1]_-;\-* #,##0.00\ [$€-1]_-;_-* &quot;-&quot;??\ [$€-1]_-;_-@_-"/>
  </numFmts>
  <fonts count="18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rgb="FF000000"/>
      <name val="Arial"/>
      <family val="2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Symbol"/>
      <charset val="2"/>
    </font>
    <font>
      <i/>
      <sz val="12"/>
      <color rgb="FF808080"/>
      <name val="Arial"/>
      <family val="2"/>
    </font>
    <font>
      <i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FBFBF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02">
    <xf numFmtId="0" fontId="0" fillId="0" borderId="0" xfId="0"/>
    <xf numFmtId="164" fontId="0" fillId="0" borderId="6" xfId="0" applyNumberFormat="1" applyBorder="1" applyAlignment="1">
      <alignment horizontal="right" vertical="center"/>
    </xf>
    <xf numFmtId="164" fontId="0" fillId="0" borderId="7" xfId="0" applyNumberFormat="1" applyBorder="1" applyAlignment="1">
      <alignment horizontal="right" vertical="center"/>
    </xf>
    <xf numFmtId="164" fontId="0" fillId="0" borderId="8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0" fontId="6" fillId="0" borderId="16" xfId="0" applyFont="1" applyBorder="1"/>
    <xf numFmtId="44" fontId="6" fillId="0" borderId="16" xfId="0" applyNumberFormat="1" applyFont="1" applyBorder="1"/>
    <xf numFmtId="0" fontId="2" fillId="0" borderId="16" xfId="0" applyFont="1" applyBorder="1"/>
    <xf numFmtId="44" fontId="6" fillId="0" borderId="13" xfId="0" applyNumberFormat="1" applyFont="1" applyBorder="1"/>
    <xf numFmtId="0" fontId="5" fillId="0" borderId="0" xfId="0" applyFont="1" applyAlignment="1"/>
    <xf numFmtId="0" fontId="0" fillId="0" borderId="5" xfId="0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0" fillId="0" borderId="4" xfId="0" applyFill="1" applyBorder="1" applyAlignment="1">
      <alignment horizontal="center" wrapText="1"/>
    </xf>
    <xf numFmtId="0" fontId="0" fillId="0" borderId="14" xfId="0" applyFill="1" applyBorder="1" applyAlignment="1">
      <alignment horizontal="center" wrapText="1"/>
    </xf>
    <xf numFmtId="0" fontId="3" fillId="0" borderId="0" xfId="0" applyFont="1" applyAlignment="1">
      <alignment vertical="center"/>
    </xf>
    <xf numFmtId="164" fontId="0" fillId="0" borderId="0" xfId="0" applyNumberFormat="1" applyBorder="1"/>
    <xf numFmtId="164" fontId="0" fillId="2" borderId="6" xfId="0" applyNumberFormat="1" applyFill="1" applyBorder="1" applyAlignment="1" applyProtection="1">
      <alignment horizontal="right" vertical="center"/>
      <protection locked="0"/>
    </xf>
    <xf numFmtId="164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9" xfId="0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wrapText="1"/>
    </xf>
    <xf numFmtId="0" fontId="0" fillId="0" borderId="21" xfId="0" applyFill="1" applyBorder="1" applyAlignment="1">
      <alignment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wrapText="1"/>
    </xf>
    <xf numFmtId="164" fontId="0" fillId="0" borderId="10" xfId="0" applyNumberFormat="1" applyBorder="1" applyAlignment="1">
      <alignment horizontal="right" vertical="center"/>
    </xf>
    <xf numFmtId="164" fontId="0" fillId="0" borderId="11" xfId="0" applyNumberFormat="1" applyBorder="1" applyAlignment="1">
      <alignment horizontal="right" vertical="center"/>
    </xf>
    <xf numFmtId="0" fontId="0" fillId="0" borderId="28" xfId="0" applyFill="1" applyBorder="1" applyAlignment="1">
      <alignment wrapText="1"/>
    </xf>
    <xf numFmtId="0" fontId="0" fillId="0" borderId="23" xfId="0" applyFill="1" applyBorder="1" applyAlignment="1">
      <alignment wrapText="1"/>
    </xf>
    <xf numFmtId="0" fontId="0" fillId="0" borderId="30" xfId="0" applyFill="1" applyBorder="1" applyAlignment="1">
      <alignment wrapText="1"/>
    </xf>
    <xf numFmtId="16" fontId="0" fillId="0" borderId="18" xfId="0" quotePrefix="1" applyNumberFormat="1" applyFill="1" applyBorder="1" applyAlignment="1">
      <alignment horizontal="center" wrapText="1"/>
    </xf>
    <xf numFmtId="0" fontId="0" fillId="0" borderId="4" xfId="0" quotePrefix="1" applyFill="1" applyBorder="1" applyAlignment="1">
      <alignment horizontal="center" wrapText="1"/>
    </xf>
    <xf numFmtId="0" fontId="0" fillId="0" borderId="14" xfId="0" quotePrefix="1" applyFill="1" applyBorder="1" applyAlignment="1">
      <alignment horizontal="center" wrapText="1"/>
    </xf>
    <xf numFmtId="0" fontId="0" fillId="0" borderId="18" xfId="0" quotePrefix="1" applyFill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2" fillId="0" borderId="0" xfId="0" applyFont="1" applyBorder="1"/>
    <xf numFmtId="0" fontId="6" fillId="0" borderId="0" xfId="0" applyFont="1" applyBorder="1"/>
    <xf numFmtId="44" fontId="6" fillId="0" borderId="0" xfId="0" applyNumberFormat="1" applyFont="1" applyBorder="1"/>
    <xf numFmtId="1" fontId="0" fillId="2" borderId="10" xfId="0" applyNumberFormat="1" applyFill="1" applyBorder="1" applyAlignment="1">
      <alignment horizontal="center" vertical="center"/>
    </xf>
    <xf numFmtId="1" fontId="0" fillId="2" borderId="6" xfId="0" applyNumberFormat="1" applyFill="1" applyBorder="1" applyAlignment="1">
      <alignment horizontal="center" vertical="center"/>
    </xf>
    <xf numFmtId="1" fontId="0" fillId="2" borderId="8" xfId="0" applyNumberForma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wrapText="1"/>
    </xf>
    <xf numFmtId="0" fontId="0" fillId="0" borderId="12" xfId="0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10" fillId="0" borderId="14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1" fillId="0" borderId="14" xfId="0" applyFont="1" applyBorder="1" applyAlignment="1">
      <alignment vertical="center" wrapText="1"/>
    </xf>
    <xf numFmtId="164" fontId="11" fillId="0" borderId="31" xfId="0" applyNumberFormat="1" applyFont="1" applyBorder="1" applyAlignment="1">
      <alignment horizontal="center" vertical="center" wrapText="1"/>
    </xf>
    <xf numFmtId="9" fontId="11" fillId="0" borderId="31" xfId="1" applyFont="1" applyBorder="1" applyAlignment="1">
      <alignment horizontal="center" vertical="center" wrapText="1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1" fillId="0" borderId="0" xfId="0" applyFont="1"/>
    <xf numFmtId="0" fontId="14" fillId="0" borderId="0" xfId="0" applyFont="1"/>
    <xf numFmtId="0" fontId="11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11" fillId="0" borderId="31" xfId="0" applyFont="1" applyBorder="1" applyAlignment="1">
      <alignment horizontal="center" vertical="center" wrapText="1"/>
    </xf>
    <xf numFmtId="0" fontId="1" fillId="0" borderId="31" xfId="0" applyFont="1" applyBorder="1" applyAlignment="1">
      <alignment vertical="center"/>
    </xf>
    <xf numFmtId="0" fontId="1" fillId="5" borderId="31" xfId="0" applyFont="1" applyFill="1" applyBorder="1" applyAlignment="1">
      <alignment vertical="center"/>
    </xf>
    <xf numFmtId="0" fontId="16" fillId="5" borderId="32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16" fillId="5" borderId="31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vertical="center" wrapText="1"/>
    </xf>
    <xf numFmtId="9" fontId="11" fillId="0" borderId="31" xfId="0" applyNumberFormat="1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164" fontId="10" fillId="0" borderId="14" xfId="0" applyNumberFormat="1" applyFont="1" applyBorder="1" applyAlignment="1">
      <alignment horizontal="right" vertical="center" wrapText="1"/>
    </xf>
    <xf numFmtId="0" fontId="7" fillId="4" borderId="0" xfId="0" applyFont="1" applyFill="1" applyAlignment="1">
      <alignment horizontal="left" vertical="center"/>
    </xf>
    <xf numFmtId="0" fontId="10" fillId="0" borderId="15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7" fillId="4" borderId="0" xfId="0" applyFont="1" applyFill="1" applyAlignment="1">
      <alignment vertical="center"/>
    </xf>
    <xf numFmtId="0" fontId="4" fillId="0" borderId="0" xfId="0" applyFont="1" applyFill="1" applyBorder="1" applyAlignment="1">
      <alignment horizontal="left" wrapText="1"/>
    </xf>
    <xf numFmtId="0" fontId="0" fillId="0" borderId="17" xfId="0" applyFill="1" applyBorder="1" applyAlignment="1">
      <alignment horizontal="left" vertical="top" wrapText="1"/>
    </xf>
    <xf numFmtId="0" fontId="0" fillId="0" borderId="22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0" fillId="0" borderId="26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64" fontId="0" fillId="2" borderId="26" xfId="0" applyNumberFormat="1" applyFill="1" applyBorder="1" applyAlignment="1" applyProtection="1">
      <alignment horizontal="center" vertical="center"/>
      <protection locked="0"/>
    </xf>
    <xf numFmtId="164" fontId="0" fillId="2" borderId="29" xfId="0" applyNumberFormat="1" applyFill="1" applyBorder="1" applyAlignment="1" applyProtection="1">
      <alignment horizontal="center" vertical="center"/>
      <protection locked="0"/>
    </xf>
    <xf numFmtId="164" fontId="0" fillId="2" borderId="8" xfId="0" applyNumberFormat="1" applyFill="1" applyBorder="1" applyAlignment="1" applyProtection="1">
      <alignment horizontal="center" vertical="center"/>
      <protection locked="0"/>
    </xf>
    <xf numFmtId="0" fontId="16" fillId="5" borderId="15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5" borderId="33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vertical="center"/>
    </xf>
    <xf numFmtId="0" fontId="1" fillId="5" borderId="33" xfId="0" applyFont="1" applyFill="1" applyBorder="1" applyAlignment="1">
      <alignment vertical="center"/>
    </xf>
    <xf numFmtId="44" fontId="10" fillId="0" borderId="31" xfId="3" applyFont="1" applyBorder="1" applyAlignment="1">
      <alignment horizontal="right" vertical="center"/>
    </xf>
    <xf numFmtId="44" fontId="1" fillId="0" borderId="31" xfId="3" applyFont="1" applyBorder="1" applyAlignment="1">
      <alignment vertical="center" wrapText="1"/>
    </xf>
    <xf numFmtId="43" fontId="9" fillId="0" borderId="31" xfId="2" applyFont="1" applyBorder="1" applyAlignment="1">
      <alignment vertical="center" wrapText="1"/>
    </xf>
    <xf numFmtId="44" fontId="17" fillId="0" borderId="31" xfId="3" applyFont="1" applyBorder="1" applyAlignment="1">
      <alignment horizontal="right" vertical="center" wrapText="1"/>
    </xf>
    <xf numFmtId="43" fontId="17" fillId="0" borderId="31" xfId="2" applyFont="1" applyBorder="1" applyAlignment="1">
      <alignment horizontal="center" vertical="center" wrapText="1"/>
    </xf>
    <xf numFmtId="9" fontId="11" fillId="0" borderId="31" xfId="1" applyFont="1" applyBorder="1" applyAlignment="1">
      <alignment horizontal="center" vertical="center"/>
    </xf>
    <xf numFmtId="9" fontId="11" fillId="5" borderId="31" xfId="0" applyNumberFormat="1" applyFont="1" applyFill="1" applyBorder="1" applyAlignment="1">
      <alignment horizontal="center" vertical="center"/>
    </xf>
  </cellXfs>
  <cellStyles count="4">
    <cellStyle name="Čiarka" xfId="2" builtinId="3"/>
    <cellStyle name="Mena" xfId="3" builtinId="4"/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/Users/lubomirgrejtak/Dropbox%20(ADVAL%20spol%20s%20r.o.)/adval%20shared%20katka/UPV%20-%20U&#769;rad%20priemyselne&#769;ho%20vlastni&#769;ctva/2020%20-%20UPV%20Manazment%20udajov/Vzorove_podklady/Statisticky_urad_Registre/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ova ponuk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62050-DB40-534A-A4DE-CE6EBAE3BEAF}">
  <dimension ref="B2:G19"/>
  <sheetViews>
    <sheetView tabSelected="1" workbookViewId="0">
      <selection activeCell="D15" sqref="D15"/>
    </sheetView>
  </sheetViews>
  <sheetFormatPr baseColWidth="10" defaultRowHeight="16" x14ac:dyDescent="0.2"/>
  <cols>
    <col min="1" max="1" width="3.1640625" customWidth="1"/>
    <col min="2" max="2" width="34.33203125" customWidth="1"/>
    <col min="3" max="3" width="22" customWidth="1"/>
    <col min="4" max="4" width="24.1640625" customWidth="1"/>
    <col min="5" max="5" width="14" customWidth="1"/>
    <col min="6" max="6" width="26" customWidth="1"/>
  </cols>
  <sheetData>
    <row r="2" spans="2:6" ht="35" customHeight="1" x14ac:dyDescent="0.2">
      <c r="B2" s="69" t="s">
        <v>55</v>
      </c>
      <c r="C2" s="69"/>
      <c r="D2" s="69"/>
      <c r="E2" s="69"/>
      <c r="F2" s="69"/>
    </row>
    <row r="3" spans="2:6" ht="17" thickBot="1" x14ac:dyDescent="0.25"/>
    <row r="4" spans="2:6" ht="29" customHeight="1" thickBot="1" x14ac:dyDescent="0.25">
      <c r="B4" s="70" t="s">
        <v>31</v>
      </c>
      <c r="C4" s="71"/>
      <c r="D4" s="71"/>
      <c r="E4" s="71"/>
      <c r="F4" s="72"/>
    </row>
    <row r="5" spans="2:6" ht="52" thickBot="1" x14ac:dyDescent="0.25">
      <c r="B5" s="48" t="s">
        <v>32</v>
      </c>
      <c r="C5" s="49" t="s">
        <v>33</v>
      </c>
      <c r="D5" s="49" t="s">
        <v>34</v>
      </c>
      <c r="E5" s="49" t="s">
        <v>71</v>
      </c>
      <c r="F5" s="49" t="s">
        <v>35</v>
      </c>
    </row>
    <row r="6" spans="2:6" ht="30" customHeight="1" thickBot="1" x14ac:dyDescent="0.25">
      <c r="B6" s="50" t="s">
        <v>36</v>
      </c>
      <c r="C6" s="59" t="s">
        <v>37</v>
      </c>
      <c r="D6" s="51"/>
      <c r="E6" s="52"/>
      <c r="F6" s="51">
        <f>D6+(D6*E6)</f>
        <v>0</v>
      </c>
    </row>
    <row r="7" spans="2:6" ht="29" customHeight="1" thickBot="1" x14ac:dyDescent="0.25">
      <c r="B7" s="50" t="s">
        <v>38</v>
      </c>
      <c r="C7" s="59" t="s">
        <v>39</v>
      </c>
      <c r="D7" s="51"/>
      <c r="E7" s="52"/>
      <c r="F7" s="51">
        <f t="shared" ref="F7:F10" si="0">D7+(D7*E7)</f>
        <v>0</v>
      </c>
    </row>
    <row r="8" spans="2:6" ht="30" customHeight="1" thickBot="1" x14ac:dyDescent="0.25">
      <c r="B8" s="50" t="s">
        <v>40</v>
      </c>
      <c r="C8" s="59" t="s">
        <v>41</v>
      </c>
      <c r="D8" s="51"/>
      <c r="E8" s="52"/>
      <c r="F8" s="51">
        <f t="shared" si="0"/>
        <v>0</v>
      </c>
    </row>
    <row r="9" spans="2:6" ht="30" customHeight="1" thickBot="1" x14ac:dyDescent="0.25">
      <c r="B9" s="50" t="s">
        <v>42</v>
      </c>
      <c r="C9" s="59" t="s">
        <v>43</v>
      </c>
      <c r="D9" s="51"/>
      <c r="E9" s="52"/>
      <c r="F9" s="51">
        <f t="shared" si="0"/>
        <v>0</v>
      </c>
    </row>
    <row r="10" spans="2:6" ht="26" customHeight="1" thickBot="1" x14ac:dyDescent="0.25">
      <c r="B10" s="70" t="s">
        <v>44</v>
      </c>
      <c r="C10" s="72"/>
      <c r="D10" s="51">
        <f>SUM(D6:D9)</f>
        <v>0</v>
      </c>
      <c r="E10" s="52"/>
      <c r="F10" s="51">
        <f>SUM(F6:F9)</f>
        <v>0</v>
      </c>
    </row>
    <row r="12" spans="2:6" x14ac:dyDescent="0.2">
      <c r="B12" s="56" t="s">
        <v>45</v>
      </c>
      <c r="C12" s="56" t="s">
        <v>46</v>
      </c>
      <c r="D12" s="55"/>
      <c r="E12" s="55"/>
      <c r="F12" s="55"/>
    </row>
    <row r="13" spans="2:6" x14ac:dyDescent="0.2">
      <c r="B13" s="55"/>
      <c r="C13" s="55"/>
      <c r="D13" s="55"/>
      <c r="E13" s="55"/>
      <c r="F13" s="55"/>
    </row>
    <row r="14" spans="2:6" x14ac:dyDescent="0.2">
      <c r="B14" s="73" t="s">
        <v>47</v>
      </c>
      <c r="C14" s="73"/>
      <c r="D14" s="73"/>
      <c r="E14" s="73"/>
      <c r="F14" s="73"/>
    </row>
    <row r="15" spans="2:6" ht="17" x14ac:dyDescent="0.2">
      <c r="B15" s="57" t="s">
        <v>48</v>
      </c>
      <c r="C15" s="55"/>
      <c r="D15" s="55"/>
      <c r="E15" s="55"/>
      <c r="F15" s="55"/>
    </row>
    <row r="16" spans="2:6" x14ac:dyDescent="0.2">
      <c r="B16" s="57"/>
      <c r="C16" s="55"/>
      <c r="D16" s="55"/>
      <c r="E16" s="55"/>
      <c r="F16" s="55"/>
    </row>
    <row r="17" spans="2:7" x14ac:dyDescent="0.2">
      <c r="B17" s="74" t="s">
        <v>49</v>
      </c>
      <c r="C17" s="74"/>
      <c r="D17" s="55"/>
      <c r="E17" s="75" t="s">
        <v>50</v>
      </c>
      <c r="F17" s="75"/>
    </row>
    <row r="18" spans="2:7" ht="33" customHeight="1" x14ac:dyDescent="0.2">
      <c r="B18" s="58" t="s">
        <v>52</v>
      </c>
      <c r="C18" s="55"/>
      <c r="D18" s="55"/>
      <c r="E18" s="76" t="s">
        <v>51</v>
      </c>
      <c r="F18" s="76"/>
      <c r="G18" s="54"/>
    </row>
    <row r="19" spans="2:7" x14ac:dyDescent="0.2">
      <c r="B19" s="53"/>
    </row>
  </sheetData>
  <mergeCells count="7">
    <mergeCell ref="E18:F18"/>
    <mergeCell ref="B2:F2"/>
    <mergeCell ref="B4:F4"/>
    <mergeCell ref="B10:C10"/>
    <mergeCell ref="B14:F14"/>
    <mergeCell ref="B17:C17"/>
    <mergeCell ref="E17:F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29"/>
  <sheetViews>
    <sheetView showGridLines="0" zoomScale="110" zoomScaleNormal="110" workbookViewId="0">
      <selection activeCell="C33" sqref="C33"/>
    </sheetView>
  </sheetViews>
  <sheetFormatPr baseColWidth="10" defaultColWidth="35.1640625" defaultRowHeight="16" x14ac:dyDescent="0.2"/>
  <cols>
    <col min="1" max="1" width="2.6640625" style="11" customWidth="1"/>
    <col min="2" max="2" width="8.6640625" style="12" customWidth="1"/>
    <col min="3" max="4" width="39.1640625" style="11" customWidth="1"/>
    <col min="5" max="5" width="28" style="11" bestFit="1" customWidth="1"/>
    <col min="6" max="6" width="13" style="11" bestFit="1" customWidth="1"/>
    <col min="7" max="7" width="17.5" style="11" bestFit="1" customWidth="1"/>
    <col min="8" max="8" width="17.6640625" style="11" bestFit="1" customWidth="1"/>
    <col min="9" max="9" width="20.33203125" style="11" bestFit="1" customWidth="1"/>
    <col min="10" max="10" width="14.33203125" style="11" customWidth="1"/>
    <col min="11" max="11" width="20.5" style="11" customWidth="1"/>
    <col min="12" max="16384" width="35.1640625" style="11"/>
  </cols>
  <sheetData>
    <row r="2" spans="2:10" ht="28" customHeight="1" x14ac:dyDescent="0.25">
      <c r="B2" s="79" t="s">
        <v>53</v>
      </c>
      <c r="C2" s="79"/>
      <c r="D2" s="79"/>
      <c r="E2" s="79"/>
      <c r="F2" s="9"/>
      <c r="G2" s="9"/>
      <c r="H2" s="9"/>
      <c r="I2" s="9"/>
    </row>
    <row r="3" spans="2:10" ht="21" customHeight="1" thickBot="1" x14ac:dyDescent="0.25">
      <c r="B3" s="78"/>
      <c r="C3" s="78"/>
      <c r="D3" s="78"/>
      <c r="E3" s="78"/>
      <c r="F3" s="78"/>
      <c r="G3" s="78"/>
      <c r="H3" s="78"/>
      <c r="I3" s="78"/>
      <c r="J3" s="16"/>
    </row>
    <row r="4" spans="2:10" ht="69" thickBot="1" x14ac:dyDescent="0.25">
      <c r="B4" s="24" t="s">
        <v>6</v>
      </c>
      <c r="C4" s="24" t="s">
        <v>7</v>
      </c>
      <c r="D4" s="21" t="s">
        <v>17</v>
      </c>
      <c r="E4" s="21" t="s">
        <v>0</v>
      </c>
      <c r="F4" s="25" t="s">
        <v>1</v>
      </c>
      <c r="G4" s="25" t="s">
        <v>15</v>
      </c>
      <c r="H4" s="25" t="s">
        <v>2</v>
      </c>
      <c r="I4" s="25" t="s">
        <v>3</v>
      </c>
      <c r="J4" s="26" t="s">
        <v>4</v>
      </c>
    </row>
    <row r="5" spans="2:10" ht="17" x14ac:dyDescent="0.2">
      <c r="B5" s="33" t="s">
        <v>21</v>
      </c>
      <c r="C5" s="81" t="s">
        <v>8</v>
      </c>
      <c r="D5" s="27" t="s">
        <v>16</v>
      </c>
      <c r="E5" s="84" t="s">
        <v>72</v>
      </c>
      <c r="F5" s="87"/>
      <c r="G5" s="41"/>
      <c r="H5" s="28">
        <f>F5*G5</f>
        <v>0</v>
      </c>
      <c r="I5" s="28">
        <f>H5*0.2</f>
        <v>0</v>
      </c>
      <c r="J5" s="29">
        <f>H5+I5</f>
        <v>0</v>
      </c>
    </row>
    <row r="6" spans="2:10" ht="17" x14ac:dyDescent="0.2">
      <c r="B6" s="34" t="s">
        <v>22</v>
      </c>
      <c r="C6" s="82"/>
      <c r="D6" s="23" t="s">
        <v>18</v>
      </c>
      <c r="E6" s="85"/>
      <c r="F6" s="88"/>
      <c r="G6" s="42"/>
      <c r="H6" s="1">
        <f>F5*G6</f>
        <v>0</v>
      </c>
      <c r="I6" s="1">
        <f t="shared" ref="I6:I18" si="0">H6*0.2</f>
        <v>0</v>
      </c>
      <c r="J6" s="2">
        <f t="shared" ref="J6:J18" si="1">H6+I6</f>
        <v>0</v>
      </c>
    </row>
    <row r="7" spans="2:10" ht="17" x14ac:dyDescent="0.2">
      <c r="B7" s="34" t="s">
        <v>23</v>
      </c>
      <c r="C7" s="82"/>
      <c r="D7" s="23" t="s">
        <v>19</v>
      </c>
      <c r="E7" s="85"/>
      <c r="F7" s="88"/>
      <c r="G7" s="42"/>
      <c r="H7" s="1">
        <f>F5*G7</f>
        <v>0</v>
      </c>
      <c r="I7" s="1">
        <f t="shared" si="0"/>
        <v>0</v>
      </c>
      <c r="J7" s="2">
        <f t="shared" si="1"/>
        <v>0</v>
      </c>
    </row>
    <row r="8" spans="2:10" ht="18" thickBot="1" x14ac:dyDescent="0.25">
      <c r="B8" s="35" t="s">
        <v>24</v>
      </c>
      <c r="C8" s="83"/>
      <c r="D8" s="30" t="s">
        <v>20</v>
      </c>
      <c r="E8" s="86"/>
      <c r="F8" s="89"/>
      <c r="G8" s="43"/>
      <c r="H8" s="3">
        <f>F5*G8</f>
        <v>0</v>
      </c>
      <c r="I8" s="3">
        <f t="shared" si="0"/>
        <v>0</v>
      </c>
      <c r="J8" s="4">
        <f t="shared" si="1"/>
        <v>0</v>
      </c>
    </row>
    <row r="9" spans="2:10" ht="17" x14ac:dyDescent="0.2">
      <c r="B9" s="36" t="s">
        <v>25</v>
      </c>
      <c r="C9" s="81" t="s">
        <v>9</v>
      </c>
      <c r="D9" s="27" t="s">
        <v>16</v>
      </c>
      <c r="E9" s="84" t="s">
        <v>72</v>
      </c>
      <c r="F9" s="87"/>
      <c r="G9" s="41"/>
      <c r="H9" s="28">
        <f t="shared" ref="H9:H18" si="2">F9*G9</f>
        <v>0</v>
      </c>
      <c r="I9" s="28">
        <f t="shared" si="0"/>
        <v>0</v>
      </c>
      <c r="J9" s="29">
        <f t="shared" si="1"/>
        <v>0</v>
      </c>
    </row>
    <row r="10" spans="2:10" ht="18" thickBot="1" x14ac:dyDescent="0.25">
      <c r="B10" s="35" t="s">
        <v>26</v>
      </c>
      <c r="C10" s="83"/>
      <c r="D10" s="30" t="s">
        <v>18</v>
      </c>
      <c r="E10" s="86"/>
      <c r="F10" s="89"/>
      <c r="G10" s="43"/>
      <c r="H10" s="3">
        <f>F9*G10</f>
        <v>0</v>
      </c>
      <c r="I10" s="3">
        <f t="shared" si="0"/>
        <v>0</v>
      </c>
      <c r="J10" s="4">
        <f t="shared" si="1"/>
        <v>0</v>
      </c>
    </row>
    <row r="11" spans="2:10" ht="17" x14ac:dyDescent="0.2">
      <c r="B11" s="36" t="s">
        <v>27</v>
      </c>
      <c r="C11" s="81" t="s">
        <v>10</v>
      </c>
      <c r="D11" s="27" t="s">
        <v>16</v>
      </c>
      <c r="E11" s="84" t="s">
        <v>72</v>
      </c>
      <c r="F11" s="87"/>
      <c r="G11" s="41"/>
      <c r="H11" s="28">
        <f t="shared" si="2"/>
        <v>0</v>
      </c>
      <c r="I11" s="28">
        <f t="shared" si="0"/>
        <v>0</v>
      </c>
      <c r="J11" s="29">
        <f t="shared" si="1"/>
        <v>0</v>
      </c>
    </row>
    <row r="12" spans="2:10" ht="17" x14ac:dyDescent="0.2">
      <c r="B12" s="34" t="s">
        <v>28</v>
      </c>
      <c r="C12" s="82"/>
      <c r="D12" s="23" t="s">
        <v>18</v>
      </c>
      <c r="E12" s="85"/>
      <c r="F12" s="88"/>
      <c r="G12" s="42"/>
      <c r="H12" s="1">
        <f>F11*G12</f>
        <v>0</v>
      </c>
      <c r="I12" s="1">
        <f t="shared" si="0"/>
        <v>0</v>
      </c>
      <c r="J12" s="2">
        <f t="shared" si="1"/>
        <v>0</v>
      </c>
    </row>
    <row r="13" spans="2:10" ht="17" x14ac:dyDescent="0.2">
      <c r="B13" s="34" t="s">
        <v>29</v>
      </c>
      <c r="C13" s="82"/>
      <c r="D13" s="23" t="s">
        <v>19</v>
      </c>
      <c r="E13" s="85"/>
      <c r="F13" s="88"/>
      <c r="G13" s="42"/>
      <c r="H13" s="1">
        <f>F11*G13</f>
        <v>0</v>
      </c>
      <c r="I13" s="1">
        <f t="shared" si="0"/>
        <v>0</v>
      </c>
      <c r="J13" s="2">
        <f t="shared" si="1"/>
        <v>0</v>
      </c>
    </row>
    <row r="14" spans="2:10" ht="18" thickBot="1" x14ac:dyDescent="0.25">
      <c r="B14" s="35" t="s">
        <v>30</v>
      </c>
      <c r="C14" s="83"/>
      <c r="D14" s="46" t="s">
        <v>20</v>
      </c>
      <c r="E14" s="86"/>
      <c r="F14" s="89"/>
      <c r="G14" s="43"/>
      <c r="H14" s="3">
        <f>F11*G14</f>
        <v>0</v>
      </c>
      <c r="I14" s="3">
        <f t="shared" si="0"/>
        <v>0</v>
      </c>
      <c r="J14" s="4">
        <f t="shared" si="1"/>
        <v>0</v>
      </c>
    </row>
    <row r="15" spans="2:10" ht="17" x14ac:dyDescent="0.2">
      <c r="B15" s="14">
        <v>4</v>
      </c>
      <c r="C15" s="31" t="s">
        <v>11</v>
      </c>
      <c r="D15" s="45" t="s">
        <v>18</v>
      </c>
      <c r="E15" s="10" t="s">
        <v>72</v>
      </c>
      <c r="F15" s="18"/>
      <c r="G15" s="42"/>
      <c r="H15" s="1">
        <f t="shared" si="2"/>
        <v>0</v>
      </c>
      <c r="I15" s="1">
        <f t="shared" si="0"/>
        <v>0</v>
      </c>
      <c r="J15" s="2">
        <f t="shared" si="1"/>
        <v>0</v>
      </c>
    </row>
    <row r="16" spans="2:10" ht="17" x14ac:dyDescent="0.2">
      <c r="B16" s="14">
        <v>5</v>
      </c>
      <c r="C16" s="31" t="s">
        <v>12</v>
      </c>
      <c r="D16" s="22" t="s">
        <v>20</v>
      </c>
      <c r="E16" s="10" t="s">
        <v>72</v>
      </c>
      <c r="F16" s="18"/>
      <c r="G16" s="42"/>
      <c r="H16" s="1">
        <f t="shared" si="2"/>
        <v>0</v>
      </c>
      <c r="I16" s="1">
        <f t="shared" si="0"/>
        <v>0</v>
      </c>
      <c r="J16" s="2">
        <f t="shared" si="1"/>
        <v>0</v>
      </c>
    </row>
    <row r="17" spans="2:10" ht="17" x14ac:dyDescent="0.2">
      <c r="B17" s="14">
        <v>6</v>
      </c>
      <c r="C17" s="31" t="s">
        <v>13</v>
      </c>
      <c r="D17" s="22" t="s">
        <v>16</v>
      </c>
      <c r="E17" s="10" t="s">
        <v>72</v>
      </c>
      <c r="F17" s="18"/>
      <c r="G17" s="42"/>
      <c r="H17" s="1">
        <f t="shared" si="2"/>
        <v>0</v>
      </c>
      <c r="I17" s="1">
        <f t="shared" si="0"/>
        <v>0</v>
      </c>
      <c r="J17" s="2">
        <f t="shared" si="1"/>
        <v>0</v>
      </c>
    </row>
    <row r="18" spans="2:10" ht="18" thickBot="1" x14ac:dyDescent="0.25">
      <c r="B18" s="15">
        <v>7</v>
      </c>
      <c r="C18" s="32" t="s">
        <v>14</v>
      </c>
      <c r="D18" s="47" t="s">
        <v>19</v>
      </c>
      <c r="E18" s="20" t="s">
        <v>72</v>
      </c>
      <c r="F18" s="19"/>
      <c r="G18" s="44"/>
      <c r="H18" s="3">
        <f t="shared" si="2"/>
        <v>0</v>
      </c>
      <c r="I18" s="3">
        <f t="shared" si="0"/>
        <v>0</v>
      </c>
      <c r="J18" s="4">
        <f t="shared" si="1"/>
        <v>0</v>
      </c>
    </row>
    <row r="19" spans="2:10" x14ac:dyDescent="0.2">
      <c r="C19" s="80" t="s">
        <v>5</v>
      </c>
      <c r="D19" s="80"/>
      <c r="E19" s="80"/>
      <c r="F19" s="80"/>
      <c r="G19" s="80"/>
      <c r="H19" s="80"/>
      <c r="I19" s="80"/>
      <c r="J19" s="80"/>
    </row>
    <row r="20" spans="2:10" ht="17" thickBot="1" x14ac:dyDescent="0.25">
      <c r="C20"/>
      <c r="D20"/>
      <c r="E20"/>
      <c r="F20"/>
      <c r="G20"/>
      <c r="H20"/>
      <c r="I20"/>
      <c r="J20"/>
    </row>
    <row r="21" spans="2:10" ht="17" thickBot="1" x14ac:dyDescent="0.25">
      <c r="B21" s="13"/>
      <c r="C21" s="7" t="s">
        <v>54</v>
      </c>
      <c r="D21" s="5"/>
      <c r="E21" s="5"/>
      <c r="F21" s="5"/>
      <c r="G21" s="5"/>
      <c r="H21" s="6">
        <f>SUM(H5:H18)</f>
        <v>0</v>
      </c>
      <c r="I21" s="6">
        <f t="shared" ref="I21:J21" si="3">SUM(I5:I18)</f>
        <v>0</v>
      </c>
      <c r="J21" s="8">
        <f t="shared" si="3"/>
        <v>0</v>
      </c>
    </row>
    <row r="22" spans="2:10" x14ac:dyDescent="0.2">
      <c r="B22" s="37"/>
      <c r="C22" s="38"/>
      <c r="D22" s="39"/>
      <c r="E22" s="39"/>
      <c r="F22" s="39"/>
      <c r="G22" s="39"/>
      <c r="H22" s="40"/>
      <c r="I22" s="40"/>
      <c r="J22" s="40"/>
    </row>
    <row r="23" spans="2:10" x14ac:dyDescent="0.2">
      <c r="B23" s="56" t="s">
        <v>45</v>
      </c>
      <c r="C23" s="56" t="s">
        <v>46</v>
      </c>
      <c r="D23" s="55"/>
      <c r="E23" s="55"/>
      <c r="F23" s="55"/>
      <c r="G23" s="17"/>
      <c r="H23"/>
      <c r="I23"/>
      <c r="J23"/>
    </row>
    <row r="24" spans="2:10" x14ac:dyDescent="0.2">
      <c r="B24" s="55"/>
      <c r="C24" s="55"/>
      <c r="D24" s="55"/>
      <c r="E24" s="55"/>
      <c r="F24" s="55"/>
    </row>
    <row r="25" spans="2:10" x14ac:dyDescent="0.2">
      <c r="B25" s="73" t="s">
        <v>47</v>
      </c>
      <c r="C25" s="73"/>
      <c r="D25" s="73"/>
      <c r="E25" s="73"/>
      <c r="F25" s="73"/>
    </row>
    <row r="26" spans="2:10" ht="17" x14ac:dyDescent="0.2">
      <c r="B26" s="57" t="s">
        <v>48</v>
      </c>
      <c r="C26" s="55"/>
      <c r="D26" s="55"/>
      <c r="E26" s="55"/>
      <c r="F26" s="55"/>
    </row>
    <row r="27" spans="2:10" x14ac:dyDescent="0.2">
      <c r="B27" s="57"/>
      <c r="C27" s="55"/>
      <c r="D27" s="55"/>
      <c r="E27" s="55"/>
      <c r="F27" s="55"/>
    </row>
    <row r="28" spans="2:10" x14ac:dyDescent="0.2">
      <c r="B28" s="74" t="s">
        <v>49</v>
      </c>
      <c r="C28" s="74"/>
      <c r="D28" s="55"/>
      <c r="E28" s="75" t="s">
        <v>50</v>
      </c>
      <c r="F28" s="75"/>
    </row>
    <row r="29" spans="2:10" x14ac:dyDescent="0.2">
      <c r="B29" s="77" t="s">
        <v>52</v>
      </c>
      <c r="C29" s="77"/>
      <c r="D29" s="55"/>
      <c r="E29" s="76" t="s">
        <v>51</v>
      </c>
      <c r="F29" s="76"/>
    </row>
  </sheetData>
  <mergeCells count="17">
    <mergeCell ref="B3:I3"/>
    <mergeCell ref="B2:E2"/>
    <mergeCell ref="C19:J19"/>
    <mergeCell ref="C11:C14"/>
    <mergeCell ref="E11:E14"/>
    <mergeCell ref="F11:F14"/>
    <mergeCell ref="C5:C8"/>
    <mergeCell ref="E5:E8"/>
    <mergeCell ref="F5:F8"/>
    <mergeCell ref="E9:E10"/>
    <mergeCell ref="F9:F10"/>
    <mergeCell ref="C9:C10"/>
    <mergeCell ref="B25:F25"/>
    <mergeCell ref="B28:C28"/>
    <mergeCell ref="E28:F28"/>
    <mergeCell ref="E29:F29"/>
    <mergeCell ref="B29:C29"/>
  </mergeCells>
  <pageMargins left="0.7" right="0.7" top="0.75" bottom="0.75" header="0.3" footer="0.3"/>
  <pageSetup paperSize="9" scale="60" orientation="landscape" horizontalDpi="0" verticalDpi="0"/>
  <ignoredErrors>
    <ignoredError sqref="H10:H1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B7BB3-6190-1541-BB42-FF1493345B4B}">
  <dimension ref="B2:I23"/>
  <sheetViews>
    <sheetView workbookViewId="0">
      <selection activeCell="K9" sqref="K9"/>
    </sheetView>
  </sheetViews>
  <sheetFormatPr baseColWidth="10" defaultRowHeight="16" x14ac:dyDescent="0.2"/>
  <cols>
    <col min="1" max="1" width="3.83203125" customWidth="1"/>
    <col min="2" max="2" width="23.33203125" customWidth="1"/>
    <col min="3" max="3" width="14.83203125" customWidth="1"/>
    <col min="4" max="4" width="20.6640625" customWidth="1"/>
    <col min="5" max="5" width="13" customWidth="1"/>
    <col min="6" max="6" width="17.33203125" customWidth="1"/>
    <col min="7" max="7" width="18" customWidth="1"/>
    <col min="8" max="8" width="25.33203125" customWidth="1"/>
    <col min="9" max="9" width="21.5" customWidth="1"/>
  </cols>
  <sheetData>
    <row r="2" spans="2:9" ht="35" customHeight="1" x14ac:dyDescent="0.2">
      <c r="B2" s="69" t="s">
        <v>56</v>
      </c>
      <c r="C2" s="69"/>
      <c r="D2" s="69"/>
      <c r="E2" s="69"/>
      <c r="F2" s="69"/>
      <c r="G2" s="69"/>
      <c r="H2" s="69"/>
      <c r="I2" s="69"/>
    </row>
    <row r="3" spans="2:9" ht="17" thickBot="1" x14ac:dyDescent="0.25"/>
    <row r="4" spans="2:9" ht="17" thickBot="1" x14ac:dyDescent="0.25">
      <c r="B4" s="90" t="s">
        <v>57</v>
      </c>
      <c r="C4" s="91"/>
      <c r="D4" s="91"/>
      <c r="E4" s="91"/>
      <c r="F4" s="91"/>
      <c r="G4" s="91"/>
      <c r="H4" s="91"/>
      <c r="I4" s="92"/>
    </row>
    <row r="5" spans="2:9" ht="103" thickBot="1" x14ac:dyDescent="0.25">
      <c r="B5" s="62" t="s">
        <v>58</v>
      </c>
      <c r="C5" s="63" t="s">
        <v>59</v>
      </c>
      <c r="D5" s="64" t="s">
        <v>60</v>
      </c>
      <c r="E5" s="64" t="s">
        <v>61</v>
      </c>
      <c r="F5" s="64" t="s">
        <v>69</v>
      </c>
      <c r="G5" s="64" t="s">
        <v>70</v>
      </c>
      <c r="H5" s="64" t="s">
        <v>62</v>
      </c>
      <c r="I5" s="64" t="s">
        <v>63</v>
      </c>
    </row>
    <row r="6" spans="2:9" ht="18" thickBot="1" x14ac:dyDescent="0.25">
      <c r="B6" s="65" t="s">
        <v>14</v>
      </c>
      <c r="C6" s="68">
        <v>570</v>
      </c>
      <c r="D6" s="66">
        <v>0.15</v>
      </c>
      <c r="E6" s="97"/>
      <c r="F6" s="98"/>
      <c r="G6" s="98">
        <f>E6*F6</f>
        <v>0</v>
      </c>
      <c r="H6" s="100" t="e">
        <f>G6/$G$13</f>
        <v>#DIV/0!</v>
      </c>
      <c r="I6" s="60"/>
    </row>
    <row r="7" spans="2:9" ht="18" thickBot="1" x14ac:dyDescent="0.25">
      <c r="B7" s="65" t="s">
        <v>64</v>
      </c>
      <c r="C7" s="68">
        <v>650</v>
      </c>
      <c r="D7" s="66">
        <v>0.6</v>
      </c>
      <c r="E7" s="97"/>
      <c r="F7" s="98"/>
      <c r="G7" s="98">
        <f t="shared" ref="G7:G12" si="0">E7*F7</f>
        <v>0</v>
      </c>
      <c r="H7" s="100" t="e">
        <f t="shared" ref="H7:H12" si="1">G7/$G$13</f>
        <v>#DIV/0!</v>
      </c>
      <c r="I7" s="60"/>
    </row>
    <row r="8" spans="2:9" ht="35" thickBot="1" x14ac:dyDescent="0.25">
      <c r="B8" s="65" t="s">
        <v>8</v>
      </c>
      <c r="C8" s="68">
        <v>890</v>
      </c>
      <c r="D8" s="66">
        <v>0.04</v>
      </c>
      <c r="E8" s="97"/>
      <c r="F8" s="98"/>
      <c r="G8" s="98">
        <f t="shared" si="0"/>
        <v>0</v>
      </c>
      <c r="H8" s="100" t="e">
        <f t="shared" si="1"/>
        <v>#DIV/0!</v>
      </c>
      <c r="I8" s="60"/>
    </row>
    <row r="9" spans="2:9" ht="18" thickBot="1" x14ac:dyDescent="0.25">
      <c r="B9" s="65" t="s">
        <v>13</v>
      </c>
      <c r="C9" s="68">
        <v>740</v>
      </c>
      <c r="D9" s="66">
        <v>0.5</v>
      </c>
      <c r="E9" s="97"/>
      <c r="F9" s="98"/>
      <c r="G9" s="98">
        <f t="shared" si="0"/>
        <v>0</v>
      </c>
      <c r="H9" s="100" t="e">
        <f t="shared" si="1"/>
        <v>#DIV/0!</v>
      </c>
      <c r="I9" s="60"/>
    </row>
    <row r="10" spans="2:9" ht="35" thickBot="1" x14ac:dyDescent="0.25">
      <c r="B10" s="65" t="s">
        <v>65</v>
      </c>
      <c r="C10" s="68">
        <v>890</v>
      </c>
      <c r="D10" s="66">
        <v>0.05</v>
      </c>
      <c r="E10" s="97"/>
      <c r="F10" s="98"/>
      <c r="G10" s="98">
        <f t="shared" si="0"/>
        <v>0</v>
      </c>
      <c r="H10" s="100" t="e">
        <f t="shared" si="1"/>
        <v>#DIV/0!</v>
      </c>
      <c r="I10" s="60"/>
    </row>
    <row r="11" spans="2:9" ht="35" thickBot="1" x14ac:dyDescent="0.25">
      <c r="B11" s="65" t="s">
        <v>9</v>
      </c>
      <c r="C11" s="68" t="s">
        <v>66</v>
      </c>
      <c r="D11" s="66">
        <v>0.1</v>
      </c>
      <c r="E11" s="97"/>
      <c r="F11" s="98"/>
      <c r="G11" s="98">
        <f t="shared" si="0"/>
        <v>0</v>
      </c>
      <c r="H11" s="100" t="e">
        <f t="shared" si="1"/>
        <v>#DIV/0!</v>
      </c>
      <c r="I11" s="60"/>
    </row>
    <row r="12" spans="2:9" ht="18" thickBot="1" x14ac:dyDescent="0.25">
      <c r="B12" s="65" t="s">
        <v>67</v>
      </c>
      <c r="C12" s="68">
        <v>900</v>
      </c>
      <c r="D12" s="66">
        <v>0.5</v>
      </c>
      <c r="E12" s="99"/>
      <c r="F12" s="98"/>
      <c r="G12" s="98">
        <f t="shared" si="0"/>
        <v>0</v>
      </c>
      <c r="H12" s="100" t="e">
        <f t="shared" si="1"/>
        <v>#DIV/0!</v>
      </c>
      <c r="I12" s="67"/>
    </row>
    <row r="13" spans="2:9" ht="18" thickBot="1" x14ac:dyDescent="0.25">
      <c r="B13" s="65" t="s">
        <v>68</v>
      </c>
      <c r="C13" s="93"/>
      <c r="D13" s="94"/>
      <c r="E13" s="96"/>
      <c r="F13" s="95"/>
      <c r="G13" s="95">
        <f>SUM(G6:G12)</f>
        <v>0</v>
      </c>
      <c r="H13" s="101" t="e">
        <f>SUM(H6:H12)</f>
        <v>#DIV/0!</v>
      </c>
      <c r="I13" s="61"/>
    </row>
    <row r="15" spans="2:9" x14ac:dyDescent="0.2">
      <c r="B15" s="56" t="s">
        <v>45</v>
      </c>
      <c r="C15" s="56" t="s">
        <v>46</v>
      </c>
      <c r="D15" s="55"/>
      <c r="E15" s="55"/>
      <c r="F15" s="55"/>
    </row>
    <row r="16" spans="2:9" x14ac:dyDescent="0.2">
      <c r="B16" s="55"/>
      <c r="C16" s="55"/>
      <c r="D16" s="55"/>
      <c r="E16" s="55"/>
      <c r="F16" s="55"/>
    </row>
    <row r="17" spans="2:9" x14ac:dyDescent="0.2">
      <c r="B17" s="73" t="s">
        <v>47</v>
      </c>
      <c r="C17" s="73"/>
      <c r="D17" s="73"/>
      <c r="E17" s="73"/>
      <c r="F17" s="73"/>
      <c r="G17" s="73"/>
      <c r="H17" s="73"/>
      <c r="I17" s="73"/>
    </row>
    <row r="18" spans="2:9" ht="17" x14ac:dyDescent="0.2">
      <c r="B18" s="57" t="s">
        <v>48</v>
      </c>
      <c r="C18" s="55"/>
      <c r="D18" s="55"/>
      <c r="E18" s="55"/>
      <c r="F18" s="55"/>
    </row>
    <row r="19" spans="2:9" x14ac:dyDescent="0.2">
      <c r="B19" s="57"/>
      <c r="C19" s="55"/>
      <c r="D19" s="55"/>
      <c r="E19" s="55"/>
      <c r="F19" s="55"/>
    </row>
    <row r="20" spans="2:9" x14ac:dyDescent="0.2">
      <c r="B20" s="74" t="s">
        <v>49</v>
      </c>
      <c r="C20" s="74"/>
      <c r="D20" s="55"/>
      <c r="E20" s="75" t="s">
        <v>50</v>
      </c>
      <c r="F20" s="75"/>
      <c r="G20" s="75"/>
    </row>
    <row r="21" spans="2:9" ht="32" customHeight="1" x14ac:dyDescent="0.2">
      <c r="B21" s="77" t="s">
        <v>52</v>
      </c>
      <c r="C21" s="77"/>
      <c r="D21" s="55"/>
      <c r="E21" s="76" t="s">
        <v>51</v>
      </c>
      <c r="F21" s="76"/>
      <c r="G21" s="76"/>
    </row>
    <row r="22" spans="2:9" x14ac:dyDescent="0.2">
      <c r="B22" s="12"/>
      <c r="C22" s="11"/>
      <c r="D22" s="11"/>
      <c r="E22" s="11"/>
      <c r="F22" s="11"/>
    </row>
    <row r="23" spans="2:9" x14ac:dyDescent="0.2">
      <c r="B23" s="12"/>
      <c r="C23" s="11"/>
      <c r="D23" s="11"/>
      <c r="E23" s="11"/>
      <c r="F23" s="11"/>
    </row>
  </sheetData>
  <mergeCells count="8">
    <mergeCell ref="B4:I4"/>
    <mergeCell ref="C13:D13"/>
    <mergeCell ref="B2:I2"/>
    <mergeCell ref="B20:C20"/>
    <mergeCell ref="B21:C21"/>
    <mergeCell ref="B17:I17"/>
    <mergeCell ref="E20:G20"/>
    <mergeCell ref="E21:G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Kalkulacia_ciastkove_plnenia</vt:lpstr>
      <vt:lpstr>Podrobna_kalkulacia</vt:lpstr>
      <vt:lpstr>Kalkulacia_limity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2019-11-14T08:30:52Z</cp:lastPrinted>
  <dcterms:created xsi:type="dcterms:W3CDTF">2019-05-30T14:32:08Z</dcterms:created>
  <dcterms:modified xsi:type="dcterms:W3CDTF">2021-05-24T10:37:44Z</dcterms:modified>
  <cp:category/>
</cp:coreProperties>
</file>