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ChÚ SAV/2021 - Chemikálie Covid-19/Súťažné podklady a OoVVO - final/"/>
    </mc:Choice>
  </mc:AlternateContent>
  <xr:revisionPtr revIDLastSave="0" documentId="13_ncr:1_{5A0B18D0-D3EF-1649-AC57-D8FC3F6EA8E6}" xr6:coauthVersionLast="47" xr6:coauthVersionMax="47" xr10:uidLastSave="{00000000-0000-0000-0000-000000000000}"/>
  <bookViews>
    <workbookView xWindow="20" yWindow="500" windowWidth="35800" windowHeight="21900" xr2:uid="{00000000-000D-0000-FFFF-FFFF00000000}"/>
  </bookViews>
  <sheets>
    <sheet name="časť 1 Chemikálie a kit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N15" i="1" s="1"/>
  <c r="G16" i="1"/>
  <c r="M16" i="1" s="1"/>
  <c r="G17" i="1"/>
  <c r="N17" i="1" s="1"/>
  <c r="G18" i="1"/>
  <c r="N18" i="1" s="1"/>
  <c r="G19" i="1"/>
  <c r="N19" i="1" s="1"/>
  <c r="G20" i="1"/>
  <c r="M20" i="1" s="1"/>
  <c r="G21" i="1"/>
  <c r="N21" i="1" s="1"/>
  <c r="G22" i="1"/>
  <c r="N22" i="1" s="1"/>
  <c r="G23" i="1"/>
  <c r="N23" i="1" s="1"/>
  <c r="G24" i="1"/>
  <c r="M24" i="1" s="1"/>
  <c r="G25" i="1"/>
  <c r="N25" i="1" s="1"/>
  <c r="G26" i="1"/>
  <c r="N26" i="1" s="1"/>
  <c r="G27" i="1"/>
  <c r="N27" i="1" s="1"/>
  <c r="G28" i="1"/>
  <c r="M28" i="1" s="1"/>
  <c r="G29" i="1"/>
  <c r="N29" i="1" s="1"/>
  <c r="G30" i="1"/>
  <c r="N30" i="1" s="1"/>
  <c r="G31" i="1"/>
  <c r="N31" i="1" s="1"/>
  <c r="G32" i="1"/>
  <c r="M32" i="1" s="1"/>
  <c r="G33" i="1"/>
  <c r="M33" i="1" s="1"/>
  <c r="G34" i="1"/>
  <c r="N34" i="1" s="1"/>
  <c r="G35" i="1"/>
  <c r="N35" i="1" s="1"/>
  <c r="G36" i="1"/>
  <c r="M36" i="1" s="1"/>
  <c r="G37" i="1"/>
  <c r="N37" i="1" s="1"/>
  <c r="G38" i="1"/>
  <c r="N38" i="1" s="1"/>
  <c r="G39" i="1"/>
  <c r="N39" i="1" s="1"/>
  <c r="G40" i="1"/>
  <c r="M40" i="1" s="1"/>
  <c r="G41" i="1"/>
  <c r="M41" i="1" s="1"/>
  <c r="G42" i="1"/>
  <c r="N42" i="1" s="1"/>
  <c r="G43" i="1"/>
  <c r="N43" i="1" s="1"/>
  <c r="G44" i="1"/>
  <c r="M44" i="1" s="1"/>
  <c r="G45" i="1"/>
  <c r="N45" i="1" s="1"/>
  <c r="G46" i="1"/>
  <c r="N46" i="1" s="1"/>
  <c r="G47" i="1"/>
  <c r="N47" i="1" s="1"/>
  <c r="G48" i="1"/>
  <c r="M48" i="1" s="1"/>
  <c r="G49" i="1"/>
  <c r="M49" i="1" s="1"/>
  <c r="G50" i="1"/>
  <c r="N50" i="1" s="1"/>
  <c r="G51" i="1"/>
  <c r="N51" i="1" s="1"/>
  <c r="G52" i="1"/>
  <c r="M52" i="1" s="1"/>
  <c r="G53" i="1"/>
  <c r="N53" i="1" s="1"/>
  <c r="G54" i="1"/>
  <c r="N54" i="1" s="1"/>
  <c r="G55" i="1"/>
  <c r="N55" i="1" s="1"/>
  <c r="G56" i="1"/>
  <c r="M56" i="1" s="1"/>
  <c r="G57" i="1"/>
  <c r="N57" i="1" s="1"/>
  <c r="G58" i="1"/>
  <c r="N58" i="1" s="1"/>
  <c r="G59" i="1"/>
  <c r="N59" i="1" s="1"/>
  <c r="G60" i="1"/>
  <c r="M60" i="1" s="1"/>
  <c r="G61" i="1"/>
  <c r="N61" i="1" s="1"/>
  <c r="G62" i="1"/>
  <c r="N62" i="1" s="1"/>
  <c r="G63" i="1"/>
  <c r="N63" i="1" s="1"/>
  <c r="G64" i="1"/>
  <c r="M64" i="1" s="1"/>
  <c r="G65" i="1"/>
  <c r="M65" i="1" s="1"/>
  <c r="G66" i="1"/>
  <c r="N66" i="1" s="1"/>
  <c r="G67" i="1"/>
  <c r="N67" i="1" s="1"/>
  <c r="G68" i="1"/>
  <c r="M68" i="1" s="1"/>
  <c r="G69" i="1"/>
  <c r="N69" i="1" s="1"/>
  <c r="G70" i="1"/>
  <c r="N70" i="1" s="1"/>
  <c r="G71" i="1"/>
  <c r="N71" i="1" s="1"/>
  <c r="G72" i="1"/>
  <c r="M72" i="1" s="1"/>
  <c r="G73" i="1"/>
  <c r="M73" i="1" s="1"/>
  <c r="G74" i="1"/>
  <c r="N74" i="1" s="1"/>
  <c r="G75" i="1"/>
  <c r="N75" i="1" s="1"/>
  <c r="G76" i="1"/>
  <c r="M76" i="1" s="1"/>
  <c r="G77" i="1"/>
  <c r="N77" i="1" s="1"/>
  <c r="G78" i="1"/>
  <c r="N78" i="1" s="1"/>
  <c r="G79" i="1"/>
  <c r="N79" i="1" s="1"/>
  <c r="G80" i="1"/>
  <c r="M80" i="1" s="1"/>
  <c r="G81" i="1"/>
  <c r="N81" i="1" s="1"/>
  <c r="G82" i="1"/>
  <c r="N82" i="1" s="1"/>
  <c r="G83" i="1"/>
  <c r="N83" i="1" s="1"/>
  <c r="G84" i="1"/>
  <c r="M84" i="1" s="1"/>
  <c r="G85" i="1"/>
  <c r="N85" i="1" s="1"/>
  <c r="G86" i="1"/>
  <c r="N86" i="1" s="1"/>
  <c r="G87" i="1"/>
  <c r="N87" i="1" s="1"/>
  <c r="G88" i="1"/>
  <c r="M88" i="1" s="1"/>
  <c r="G89" i="1"/>
  <c r="M89" i="1" s="1"/>
  <c r="G90" i="1"/>
  <c r="N90" i="1" s="1"/>
  <c r="G91" i="1"/>
  <c r="N91" i="1" s="1"/>
  <c r="G92" i="1"/>
  <c r="M92" i="1" s="1"/>
  <c r="G14" i="1"/>
  <c r="N14" i="1" s="1"/>
  <c r="M35" i="1" l="1"/>
  <c r="N32" i="1"/>
  <c r="N36" i="1"/>
  <c r="N48" i="1"/>
  <c r="M51" i="1"/>
  <c r="M19" i="1"/>
  <c r="M69" i="1"/>
  <c r="N20" i="1"/>
  <c r="M71" i="1"/>
  <c r="M43" i="1"/>
  <c r="M55" i="1"/>
  <c r="N56" i="1"/>
  <c r="M21" i="1"/>
  <c r="N72" i="1"/>
  <c r="M31" i="1"/>
  <c r="M79" i="1"/>
  <c r="M15" i="1"/>
  <c r="N16" i="1"/>
  <c r="M39" i="1"/>
  <c r="M59" i="1"/>
  <c r="N80" i="1"/>
  <c r="M53" i="1"/>
  <c r="M83" i="1"/>
  <c r="N84" i="1"/>
  <c r="M75" i="1"/>
  <c r="N60" i="1"/>
  <c r="M23" i="1"/>
  <c r="N24" i="1"/>
  <c r="N44" i="1"/>
  <c r="M63" i="1"/>
  <c r="M85" i="1"/>
  <c r="M37" i="1"/>
  <c r="M27" i="1"/>
  <c r="M45" i="1"/>
  <c r="N64" i="1"/>
  <c r="M87" i="1"/>
  <c r="M29" i="1"/>
  <c r="N52" i="1"/>
  <c r="M77" i="1"/>
  <c r="N40" i="1"/>
  <c r="M61" i="1"/>
  <c r="N28" i="1"/>
  <c r="M47" i="1"/>
  <c r="M67" i="1"/>
  <c r="N88" i="1"/>
  <c r="M91" i="1"/>
  <c r="N92" i="1"/>
  <c r="M17" i="1"/>
  <c r="M25" i="1"/>
  <c r="M57" i="1"/>
  <c r="M81" i="1"/>
  <c r="N33" i="1"/>
  <c r="N41" i="1"/>
  <c r="N49" i="1"/>
  <c r="N65" i="1"/>
  <c r="N73" i="1"/>
  <c r="N89" i="1"/>
  <c r="N68" i="1"/>
  <c r="N76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3" i="1" l="1"/>
  <c r="N93" i="1"/>
</calcChain>
</file>

<file path=xl/sharedStrings.xml><?xml version="1.0" encoding="utf-8"?>
<sst xmlns="http://schemas.openxmlformats.org/spreadsheetml/2006/main" count="337" uniqueCount="209">
  <si>
    <t>P.č.</t>
  </si>
  <si>
    <t>Názov položky</t>
  </si>
  <si>
    <t>Merná jednotka</t>
  </si>
  <si>
    <t>Špecifikácia položky</t>
  </si>
  <si>
    <t>balenie</t>
  </si>
  <si>
    <t>kus</t>
  </si>
  <si>
    <t>Pečiatka a podpis</t>
  </si>
  <si>
    <t>Množstvo spolu/MJ</t>
  </si>
  <si>
    <t>Jednotková cena 
bez DPH</t>
  </si>
  <si>
    <t>Jednotková cena 
s DPH</t>
  </si>
  <si>
    <t>Celková cena bez DPH</t>
  </si>
  <si>
    <t>Celková cena s DPH</t>
  </si>
  <si>
    <t>SPOLU</t>
  </si>
  <si>
    <t>Platca DPH? ÁNO/NIE</t>
  </si>
  <si>
    <t>Etylalkohol- nedenaturovaný</t>
  </si>
  <si>
    <t>n Hexán pre analýzu</t>
  </si>
  <si>
    <t xml:space="preserve">Metanol pre kvapalinovú chromatografiu </t>
  </si>
  <si>
    <t xml:space="preserve">Acetonitril pre kvapalinovú chromatografiu </t>
  </si>
  <si>
    <t>Kyselina trichlóroctová</t>
  </si>
  <si>
    <t>Lieh denaturovaný</t>
  </si>
  <si>
    <t xml:space="preserve">
2-Chlóretanol               </t>
  </si>
  <si>
    <t xml:space="preserve">
2-Merkaptoetanol</t>
  </si>
  <si>
    <t>Chloroform</t>
  </si>
  <si>
    <t>Izoamylalkohol</t>
  </si>
  <si>
    <t>900 ml</t>
  </si>
  <si>
    <t>Etylakohol 96% nedenaturovaný vhodný pre UV, IČ, HPLC pre použitie v klinickej diagnostike,  inštrumentálnej analýze či biochemických laboratórnych postupoch</t>
  </si>
  <si>
    <t>2500 ml</t>
  </si>
  <si>
    <t xml:space="preserve">n Hexán ≥99% ako univerzálne rozpúšťadlo pre všetky GC metódy (ECD, FID a MS) pre analýzu širokého spektra analytov, vrátane nízko vriacich látok </t>
  </si>
  <si>
    <t>Metanol pre kvapalinová chromatografiu, čistota Lichrosolv,  ≥ 99.9 %, alebo
ekvivalent s rovnakou špecifikáciou čistoty produktu vhodný pre reprodukovateľné separácie za gradientových aj izokratických podmienok v analytickej HPLC s minimalizáciou gradientového efektu v analýze</t>
  </si>
  <si>
    <t xml:space="preserve">Acetonitril gradientovej kvality (≥99.9%) pre široké použitie ako mobilná fáza v kvapalinovej chromatografii, čistota Lichrosolv podľa Reag. Ph Eur, alebo ekvivalent s rovnakou špecifikáciou čistoty produktu </t>
  </si>
  <si>
    <t>1000 g</t>
  </si>
  <si>
    <t>Kyselina trichlóroctová v ≥99.0% kvalite pre vyzrážanie a kvantitatívnu analýzu makromolekúl</t>
  </si>
  <si>
    <t>1000 ml</t>
  </si>
  <si>
    <t xml:space="preserve">Lieh denaturovaný ako rozpúšťadlo pre bežnú syntetickú prax </t>
  </si>
  <si>
    <t xml:space="preserve">2-Chlorethanol v 99% kvalite s využitím ako bežné rozpúšťadlo ako aj reagent v syntézach </t>
  </si>
  <si>
    <t xml:space="preserve">2-Merkaptoetanol ≥98% pre odseparovanie proteínových podjednotiek v rôznych metódach elektroforézy </t>
  </si>
  <si>
    <t>Chloroform p.a., 99.8% ako bežné rozpúšťadlo v organických syntézach alebo v kvalitatívnych analýzach polysacharidov a iných makromolekúl</t>
  </si>
  <si>
    <t>Izoamylalkohol p.a. , min. 98% kvalita pre bežné použitie ako rozpúšťadlo v enzymatických reakciách a iných biotechnologických metódach</t>
  </si>
  <si>
    <t>Izopropylalkohol p.a.</t>
  </si>
  <si>
    <t>Polyvinylpyrrolidon 15</t>
  </si>
  <si>
    <t xml:space="preserve">
Disodná soľ EDTA 
(C10H14N2Na2O8 x 2H2O)</t>
  </si>
  <si>
    <t xml:space="preserve">
CTAB (cetyltrimetylamóniumbromid)</t>
  </si>
  <si>
    <t xml:space="preserve">
Polyvinylpyrolidón 30</t>
  </si>
  <si>
    <t xml:space="preserve">Metanol </t>
  </si>
  <si>
    <t xml:space="preserve">Acetón </t>
  </si>
  <si>
    <t>Kyselina citrónová, monohydrát</t>
  </si>
  <si>
    <t>Síran sodný bezvodý</t>
  </si>
  <si>
    <t xml:space="preserve">4-(Dimetylamino)benzaldehyd </t>
  </si>
  <si>
    <t xml:space="preserve">Izopropylalkohol p.a., min. 99,5 % čistota s použitím ako rozpúšťadlo v syntetických postupoch </t>
  </si>
  <si>
    <t>100 g</t>
  </si>
  <si>
    <t xml:space="preserve">Polyvinylpyrrolidon 15, vodorozpustný polymér pre štandardné zásobné roztoky vo farmaceutickej analýze  </t>
  </si>
  <si>
    <t>500 g</t>
  </si>
  <si>
    <t xml:space="preserve">Disodná soľ EDTA, čistota podľa ACS reagent min. 99.0%,vhodné pre molekulárnu biológiu,
čistota min. 99%, chloridy max 0,005%,  ako chelatačné činidlo pre divalentné katióny </t>
  </si>
  <si>
    <t>CTAB (cetyltrimetylamóniumbromid) ≥ 97.0 % pre syntézu, ako reagent v predúprave vzorky pre elektroforézu bielkovín</t>
  </si>
  <si>
    <t>Polyvinylpyrolidón 30, vodorozpustný polymér pre syntézu farmaceutických produktov</t>
  </si>
  <si>
    <t>Metanol p.a., 99.9% čistota, polárny solvent pre široké spektrum organických reakcií</t>
  </si>
  <si>
    <t xml:space="preserve">Acetón p.a., min. 99,5% čistota, rozpúšťadlo pre organickú syntézu, chromatografický reagent
</t>
  </si>
  <si>
    <t>Kyselina citrónová, monohydrát, p.a., kvalita min. 99,5%, reagent pre úpravu pH pufrov vo farmaceutickej analýze</t>
  </si>
  <si>
    <t xml:space="preserve">Síran sodný bezvodý p.a., čistota podľa ACS,ISO,Reag. Ph Eur reagent pre organickú syntézu a predúpravu vzoriek v chromatografickej praxi </t>
  </si>
  <si>
    <t>4-(Dimetylamino)benzaldehyd pre analýzu podľa Reag. Ph Eur</t>
  </si>
  <si>
    <t>Octan sodný trihydrát</t>
  </si>
  <si>
    <t>Kyselina dusičná pre stopovú analýzu</t>
  </si>
  <si>
    <t xml:space="preserve">Kyselina dusičná </t>
  </si>
  <si>
    <t xml:space="preserve">Kyselina chlorovodíková </t>
  </si>
  <si>
    <t>Kyselina octová ľadová</t>
  </si>
  <si>
    <t xml:space="preserve">Jodid draselný </t>
  </si>
  <si>
    <t xml:space="preserve">Manganistan draselný  </t>
  </si>
  <si>
    <t>Metylčerveň</t>
  </si>
  <si>
    <t>Bromkrezolová zeleň</t>
  </si>
  <si>
    <t xml:space="preserve">Molybdenan sodný,  dihydrát </t>
  </si>
  <si>
    <t>Octan sodný trihydrát p. a., indiferentný voči manganistanu draselnému, čistota
podľa ACS,ISO,Reag. Ph Eur</t>
  </si>
  <si>
    <t xml:space="preserve">Kyselina dusičná pre stopovú analýzu pomocou ICP-OES, čistota čistota ≥ 69 %
</t>
  </si>
  <si>
    <t>Kyselina dusičná p.a., čistota min. 65% činidlo pre organickú syntézu</t>
  </si>
  <si>
    <t>Kyselina chlorovodíková 34-37% pre stopovú analýzu,</t>
  </si>
  <si>
    <t>Kyselina octová  čistota min. 99.8%, kvalita: ľadová ako solvent pre rekryštalizáciu organických látok</t>
  </si>
  <si>
    <t>250 g</t>
  </si>
  <si>
    <t xml:space="preserve">Jodid draselný p.a. - čistota min. 99,5 % vhodný ako - analyticky reagent </t>
  </si>
  <si>
    <t>25 g</t>
  </si>
  <si>
    <t xml:space="preserve">Metylčerveň, sodná soľ p.a., ACS kvalita, indikátor pre analytické metodiky </t>
  </si>
  <si>
    <t>5 g</t>
  </si>
  <si>
    <t>Bromkrezolová zeleň, kvalita podľa ACS,Reag. Ph Eur indikátor pre farmaceutickú a biochemickú analýzu</t>
  </si>
  <si>
    <t>Molybdenan sodný, dihydrát , p.a. ≥99.5%, reagent pre špecifické analýzy proteínov</t>
  </si>
  <si>
    <t xml:space="preserve">Molybdénan amónny tetrahydrát </t>
  </si>
  <si>
    <t>Chelatón II (kyselina etyléndiaminotetractová)</t>
  </si>
  <si>
    <t xml:space="preserve">
n- hexán</t>
  </si>
  <si>
    <t xml:space="preserve">
Benzylbutylftalát </t>
  </si>
  <si>
    <t xml:space="preserve">Amoniak </t>
  </si>
  <si>
    <t xml:space="preserve">Hydroxid draselný </t>
  </si>
  <si>
    <t xml:space="preserve">Hydroxid sodný </t>
  </si>
  <si>
    <t xml:space="preserve">Molybdénan amónny tetrahydrát p.a, čistota min. 98%, reagent pre rôzne techniky analýzy </t>
  </si>
  <si>
    <t>Chelatón II (kyselina etyléndiaminotetractová), p.a., čistota min. 99 %, chelatačné činidlo pre diagnostické a stopové analýzy</t>
  </si>
  <si>
    <t>n- hexán pre LCMS, čistota Lichrosolv,  ≥ 99.9 %, alebo ekvivalent s rovnakou špecifikáciou čistoty produktu pre kvapálinovú chromatografiu</t>
  </si>
  <si>
    <t>250 ml</t>
  </si>
  <si>
    <t>Benzylbutylftalát čistota min. 98%, reagent pre analýzu ftalátov vo vzorkách vody</t>
  </si>
  <si>
    <t>Amoniak p.a., čistota min. 26% pre organickú syntézu a prípravu vzoriek na analýzu</t>
  </si>
  <si>
    <t>Hydroxid draselný peletovaný,p.a., čistota min. 85 %, činidlo pre organickú syntézu a prípravu vzorky pre analýzy</t>
  </si>
  <si>
    <t>NaOH peletovaný, p.a., čistota min. 98%, činidlo pre organickú syntézu, predúpravu vzorky v chromagrafických postupoch a analýzach</t>
  </si>
  <si>
    <t>Kyselina dusičná extra čistá, čistota min. 65%, pre analýzy LCMS, KF a ďalšie analytické metódy</t>
  </si>
  <si>
    <t>Chinolín</t>
  </si>
  <si>
    <t>chinolín, p.a, čistota min. 98%, reagent pre syntézu organických a farmaceutických produktov</t>
  </si>
  <si>
    <t>Pd modifikátor pre grafitovú AAS</t>
  </si>
  <si>
    <t>50 ml</t>
  </si>
  <si>
    <t xml:space="preserve">Pd modifikátor pre grafitovú pec v AAS, c(Pd) = 10.0 ± 0.2 g/l (Pd(NO₃)₂ / HNO₃ ca. 15%) </t>
  </si>
  <si>
    <t>20 U</t>
  </si>
  <si>
    <t>10 U</t>
  </si>
  <si>
    <t>2000 U</t>
  </si>
  <si>
    <t>100 U</t>
  </si>
  <si>
    <t>500000 U</t>
  </si>
  <si>
    <t>1000 U</t>
  </si>
  <si>
    <t>2900 U</t>
  </si>
  <si>
    <t>20000 U</t>
  </si>
  <si>
    <t>3500 U</t>
  </si>
  <si>
    <t>100 ml</t>
  </si>
  <si>
    <t xml:space="preserve">
Glykobiologický enzým alfa-xylozidáza</t>
  </si>
  <si>
    <t xml:space="preserve">
Glykobiologický enzým alfa- (1-2,3,4,6) -L-fukozidáza</t>
  </si>
  <si>
    <t xml:space="preserve">
Glykobiologický enzým alfa-galaktozidáza </t>
  </si>
  <si>
    <t xml:space="preserve">
Glykobiologický enzým endo-alfa-N-acetylgalaktozaminidáza </t>
  </si>
  <si>
    <t xml:space="preserve">
Glykobiologický enzým ß-glukuronidáza </t>
  </si>
  <si>
    <t xml:space="preserve">
Sacharidový aktívny enzým Acetylxylanesteráza </t>
  </si>
  <si>
    <t xml:space="preserve">
Sacharidový aktívny enzým a-amyláza </t>
  </si>
  <si>
    <t xml:space="preserve">
Sacharidový aktívny enzým Xanthan Lyáza </t>
  </si>
  <si>
    <t xml:space="preserve">
Sacharidový aktívny enzým celuláza </t>
  </si>
  <si>
    <t xml:space="preserve">
Sacharidový aktívny enzým amyloglukozidáza ANKOM</t>
  </si>
  <si>
    <t xml:space="preserve"> alfa-xylozidáza zdroj: Escherichia coli, 20U/50°C</t>
  </si>
  <si>
    <t>alfa- (1-2,3,4,6) -L-fukozidáza; 10 U pri 25°C (~ 34 U/ 37°C)</t>
  </si>
  <si>
    <t xml:space="preserve"> alfa-galaktozidáza zdroj: A. niger, 2000 U v 3.2 M sírane amónnom </t>
  </si>
  <si>
    <t xml:space="preserve"> endo-alfa-N-acetylgalaktozaminidáza zdroj Enterococcus faecalis, 100 U</t>
  </si>
  <si>
    <t xml:space="preserve"> ß-glukuronidáza zdroj E. coli,  v roztoku (Tris.HCl/NaCl/EDTA)</t>
  </si>
  <si>
    <t xml:space="preserve"> Acetylxylanesteráza zdroj Orpinomyces sp., v 3.2 M sírane amónnom</t>
  </si>
  <si>
    <t xml:space="preserve"> a-amyláza zdroj B. amyloliquefaciens v roztoku 50% (v/v) glycerol plus 0.02% azid sodný</t>
  </si>
  <si>
    <t xml:space="preserve"> Xanthan Lyase zdroj Bacillus sp., v 3.2 M sírane amónnom</t>
  </si>
  <si>
    <t>celuláza zdroj B. amyloliquefaciens, v 3.2 M sírane amónnom</t>
  </si>
  <si>
    <t>amyloglukozidáza ANKOM v 50% (v/v) glycerole</t>
  </si>
  <si>
    <t>Množstvo projekt ITMS2014+: 313011AUH4</t>
  </si>
  <si>
    <t>Množstvo projekt ITMS2014+: 313011ATT2</t>
  </si>
  <si>
    <t>2-Mercaptoethanol BioUltra, for molecular biology, ≥99.0%</t>
  </si>
  <si>
    <t>Etanol 96% jemný</t>
  </si>
  <si>
    <t>Izopropylalkohol p.a., min. 99,8%</t>
  </si>
  <si>
    <t>PEG 6000</t>
  </si>
  <si>
    <t>Dextran 40</t>
  </si>
  <si>
    <t>NaCl</t>
  </si>
  <si>
    <t>PEG 8000</t>
  </si>
  <si>
    <t>Automatický vyvijač olejových kvapôčiek pre ddPCR</t>
  </si>
  <si>
    <t xml:space="preserve">Záznamník registrácie kvapôčiek k ddPCR </t>
  </si>
  <si>
    <t xml:space="preserve">Kit - supermix pre jednokrokovú RT PCR </t>
  </si>
  <si>
    <t>Voda zbavená nukleáz pre PCR</t>
  </si>
  <si>
    <t>E_Sarbeco značený primer</t>
  </si>
  <si>
    <t xml:space="preserve">E_Sarbeco-značená  Sonda </t>
  </si>
  <si>
    <t xml:space="preserve">E_Sarbeco_-značný reverzný primer </t>
  </si>
  <si>
    <t>RdRp-primer RNA polymerázy</t>
  </si>
  <si>
    <t xml:space="preserve">RdRP -Sonda RNA polymerázy  </t>
  </si>
  <si>
    <t xml:space="preserve">RdRp reverzný primer </t>
  </si>
  <si>
    <t>InStand -forward primer</t>
  </si>
  <si>
    <t>InStand - reverzný primer</t>
  </si>
  <si>
    <t>InStand P Sonda HEX-BHQ1</t>
  </si>
  <si>
    <t>H1N1 - F</t>
  </si>
  <si>
    <t>H1N1 - R</t>
  </si>
  <si>
    <t>H1N1 - PFAM</t>
  </si>
  <si>
    <t>RdRP_P - Sonda HEX-BHQ1</t>
  </si>
  <si>
    <t>1-krokový supermix pre RT PCR</t>
  </si>
  <si>
    <t>RNA Minipreparačný kit</t>
  </si>
  <si>
    <t>RNA purifikačný kit</t>
  </si>
  <si>
    <t>25 ml</t>
  </si>
  <si>
    <t>2-Mercaptoethanol pre molekulárnu biológiua proteochémiu, čistota ≥99.0%</t>
  </si>
  <si>
    <t>Izopropylalkohol p.a., min. 99,8% , organické rozpúšťadlo , uplatnenie v špecializovaných laboratóriách, vo výskume a vývoji a pri presnej aplikácii roztokov a chemikálií. Aj ako konzervant biologické preparáty.</t>
  </si>
  <si>
    <t xml:space="preserve">Polyetylén glykol 6000, kvalitou pre molekulárnu biológiu, použitie pre polymerázovú reťazovú reakciu, chráni v emulzii tvorbu kryštálov </t>
  </si>
  <si>
    <t xml:space="preserve">Dextran FP 40 research grade, Ph. Eur. Mol. váha : 35 000 - 45 000, Endotoxíny: max. 10 I.U./g, strata pri sušení : max. 7.0 %, sulfatácia: max. 0.3 %, ťažké kovy(Pb):  max. 10 ppm, </t>
  </si>
  <si>
    <t>Sodium chlorid pre molekulárnu biológiu, čistota: ≥99.5%, železo: ≤2ppm, olovo: ≤5ppm, pH pri 25°C 1M: 5.0–8.0., A260 pri 1M: ≤0.02, A280 pri 1M: ≤0.01, vodivosť pri 25°C (0.05M): 5,000–7,000μSm.</t>
  </si>
  <si>
    <t xml:space="preserve">Poly(ethylene glycol) 8000, s neimunogénnými vlastnosti pre molekulárno biologické experimenty a so zvyšeným účinkom na solubilitu biokomponentov. </t>
  </si>
  <si>
    <t>140 ml</t>
  </si>
  <si>
    <t>Špeciálny olej pre vytváranie kvapiek pre digital PCR pre fluorescenčné próby, kompatibilný pre prístroj QX200</t>
  </si>
  <si>
    <t>2000 ml</t>
  </si>
  <si>
    <t>Olej zabezpečujúci kontinuálny prietok kvapiek v detekčnom zariadení pre digital PCR, kompatibilný pre prístroj QX200</t>
  </si>
  <si>
    <t>500 x 20 ul</t>
  </si>
  <si>
    <t>Supermix pre absolútnu kvantifikáciu cielovej RNA, jednokroková spätná transkripcia, pre digitálne PCR systémy</t>
  </si>
  <si>
    <t>Voda pre molekulárnu biológiu, bez nukleáz</t>
  </si>
  <si>
    <t>40 nmol</t>
  </si>
  <si>
    <t>10 nmol</t>
  </si>
  <si>
    <t>1000 rxns</t>
  </si>
  <si>
    <t>4xkoncentrovaný one-step RT-qPCR supermix, obsahujúci Reliance reverznú transkriptázu, zmes vysokoúčinných DNA polymeráz, vrátane fusion polymerázy, univerzálneho referenčného farbiva, stabilizátoru a reakčného pufru. Možnosť po pripravení vzorky skladovať 24 hodín pri izbovej teplote.</t>
  </si>
  <si>
    <t>4 x 96 preparácií</t>
  </si>
  <si>
    <t>Izolačný 96 jamkový kolónkový kit na izoláciu virálnej RNA z tampónov, plazmy, séra, CSF, moču, kriv, slín, stolice použiteľný pre RT/PCR alebo NGS s elučným objemom min. 10 ul</t>
  </si>
  <si>
    <t xml:space="preserve">na 100 preparácií </t>
  </si>
  <si>
    <t>Kolónková sada s väzobnou kapacitou min 50 ug, na prečistenie izolovanej RNA od DNA pre potreby RT-PCR, ddPCR a NGS, rýchlosť spracovania vzoprky do 5 minút s výžažnpsťou viac ako 90 % a elučným objemom min. 5 ul</t>
  </si>
  <si>
    <t>Sonda RdRp P - HEX-BHQ1 (prípadne ekvivalent značenia) purifikácia HPLC, 25 bp, sekvencie primerov budú dodané po ukončení VO  (dôvod: meniaci sa genóm)</t>
  </si>
  <si>
    <t>Sonda H1N1 - FAM-BHQ1 (prípadne ekvivalent značenia) purifikácia HPLC, 27 bp, sekvencie primerov budú dodané po ukončení VO (dôvod: meniaci sa genóm)</t>
  </si>
  <si>
    <t>Primer E gén COVID 19 - Forward, 26 bp, sekvencie primerov budú dodané po ukončení VO (dôvod: meniaci sa genóm)</t>
  </si>
  <si>
    <t>Sonda E - FAM-BHQ1 (prípadne ekvivalent značenia) purifikácia HPLC 26 bp, sekvencie primerov budú dodané po ukončení VO (dôvod: meniaci sa genóm)</t>
  </si>
  <si>
    <t>Primer E gén COVID 19 - Reverse, 22 bp, sekvencie primerov budú dodané po ukončení VO (dôvod: meniaci sa genóm)</t>
  </si>
  <si>
    <t>Primer RdRp gen COVID 19 - Forward, 21 bp, sekvencie primerov budú dodané po ukončení VO (dôvod: meniaci sa genóm)</t>
  </si>
  <si>
    <t>Sonda RdRp P - FAM-BHQ1 (prípadne ekvivalent značenia) purifikácia HPLC, 25 bp, sekvencie primerov budú dodané po ukončení VO (dôvod: meniaci sa genóm)</t>
  </si>
  <si>
    <t>Primer RdRp gen COVID 19 - Reverse Opt2 R, 29 bp, sekvencie primerov budú dodané po ukončení VO (dôvod: meniaci sa genóm)</t>
  </si>
  <si>
    <t>Primer InStand Forward, 20 bp, sekvencie primerov budú dodané po ukončení VO (dôvod: meniaci sa genóm)</t>
  </si>
  <si>
    <t>Primer InStand Reverse, 20 bp, sekvencie primerov budú dodané po ukončení VO (dôvod: meniaci sa genóm)</t>
  </si>
  <si>
    <t>Sonda IntSt P - HEX-BHQ1, 20 bp, sekvencie primerov budú dodané po ukončení VO (dôvod: meniaci sa genóm)</t>
  </si>
  <si>
    <t>Primer H1N1 Forward, 20 bp, sekvencie primerov budú dodané po ukončení VO (dôvod: meniaci sa genóm)</t>
  </si>
  <si>
    <t>Primer H1N1 Reverse, 20 bp, sekvencie primerov budú dodané po ukončení VO (dôvod: meniaci sa genóm)</t>
  </si>
  <si>
    <r>
      <rPr>
        <sz val="11"/>
        <rFont val="Calibri"/>
        <family val="2"/>
        <scheme val="minor"/>
      </rPr>
      <t>Chloroform, rozpustnosť 8 g/L (H2O), obsah: CCl4 : max. 0.005 %, dichlórmetán : max. 0.005 %, voda (K.F.): max. 0.02 %</t>
    </r>
    <r>
      <rPr>
        <sz val="11"/>
        <color rgb="FFFF0000"/>
        <rFont val="Calibri"/>
        <family val="2"/>
        <scheme val="minor"/>
      </rPr>
      <t xml:space="preserve">
</t>
    </r>
  </si>
  <si>
    <t>Špecifikácia Balenia</t>
  </si>
  <si>
    <t>Časť 1: Chemikálie a kity</t>
  </si>
  <si>
    <t>Sonda IntSt P - Cy5-BHQ2, 20 bp, sekvencie primerov budú dodané po ukončení VO (dôvod: meniaci sa genóm)</t>
  </si>
  <si>
    <t>Etanol p.a., min 96 %, organické rozpúšťadlo, uplatnenie v špecializovaných laboratóriach, vo výskuma a vývoji a pri presnej aplikácií roztokova a chemikálií.</t>
  </si>
  <si>
    <t>Manganistan draselný ≥99,0 %, p.a., ACS kvalita, činidlo pre analytické metodiky a organickú syntézu</t>
  </si>
  <si>
    <t>Vlastný návrh plnenia (v súlade s bodom 16.5 časti A.1 súťažných podkladov)</t>
  </si>
  <si>
    <t>Kalkulácia ceny - 
Cenník</t>
  </si>
  <si>
    <t>InStand P Sonda CY5-BHQ2</t>
  </si>
  <si>
    <t>Názov uchádzača:</t>
  </si>
  <si>
    <t>Sídlo uchádzača:</t>
  </si>
  <si>
    <t>IČO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</si>
</sst>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7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9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7" fillId="0" borderId="0" xfId="0" applyFont="1" applyBorder="1" applyAlignment="1">
      <alignment vertical="center"/>
    </xf>
    <xf numFmtId="0" fontId="0" fillId="0" borderId="0" xfId="0"/>
    <xf numFmtId="0" fontId="0" fillId="0" borderId="2" xfId="0" applyBorder="1"/>
    <xf numFmtId="0" fontId="1" fillId="0" borderId="2" xfId="0" applyFont="1" applyFill="1" applyBorder="1" applyAlignment="1">
      <alignment horizontal="left" vertical="center"/>
    </xf>
    <xf numFmtId="44" fontId="0" fillId="2" borderId="1" xfId="3" applyFont="1" applyFill="1" applyBorder="1"/>
    <xf numFmtId="44" fontId="0" fillId="0" borderId="2" xfId="0" applyNumberFormat="1" applyBorder="1"/>
    <xf numFmtId="0" fontId="6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44" fontId="0" fillId="2" borderId="3" xfId="3" applyFont="1" applyFill="1" applyBorder="1"/>
    <xf numFmtId="0" fontId="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12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0" fillId="0" borderId="3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6" fillId="5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vertical="top" wrapText="1"/>
    </xf>
    <xf numFmtId="0" fontId="1" fillId="9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top"/>
    </xf>
    <xf numFmtId="0" fontId="15" fillId="2" borderId="1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5" fillId="2" borderId="13" xfId="0" applyFont="1" applyFill="1" applyBorder="1" applyAlignment="1">
      <alignment horizontal="left" vertical="top"/>
    </xf>
    <xf numFmtId="0" fontId="15" fillId="2" borderId="15" xfId="0" applyFont="1" applyFill="1" applyBorder="1" applyAlignment="1">
      <alignment horizontal="left" vertical="top"/>
    </xf>
    <xf numFmtId="0" fontId="15" fillId="2" borderId="16" xfId="0" applyFont="1" applyFill="1" applyBorder="1" applyAlignment="1">
      <alignment horizontal="left" vertical="top"/>
    </xf>
    <xf numFmtId="0" fontId="3" fillId="0" borderId="0" xfId="0" applyNumberFormat="1" applyFont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 wrapText="1"/>
    </xf>
    <xf numFmtId="164" fontId="11" fillId="0" borderId="18" xfId="0" applyNumberFormat="1" applyFont="1" applyFill="1" applyBorder="1" applyAlignment="1">
      <alignment horizontal="center" wrapText="1"/>
    </xf>
    <xf numFmtId="164" fontId="11" fillId="0" borderId="19" xfId="0" applyNumberFormat="1" applyFont="1" applyFill="1" applyBorder="1" applyAlignment="1">
      <alignment horizontal="center" wrapText="1"/>
    </xf>
    <xf numFmtId="164" fontId="11" fillId="0" borderId="30" xfId="0" applyNumberFormat="1" applyFont="1" applyFill="1" applyBorder="1" applyAlignment="1">
      <alignment horizontal="center" wrapText="1"/>
    </xf>
    <xf numFmtId="164" fontId="11" fillId="0" borderId="31" xfId="0" applyNumberFormat="1" applyFont="1" applyFill="1" applyBorder="1" applyAlignment="1">
      <alignment horizontal="center" wrapText="1"/>
    </xf>
    <xf numFmtId="164" fontId="11" fillId="0" borderId="32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2" borderId="20" xfId="0" applyFont="1" applyFill="1" applyBorder="1" applyAlignment="1" applyProtection="1">
      <alignment horizontal="left" wrapText="1"/>
      <protection locked="0"/>
    </xf>
    <xf numFmtId="0" fontId="10" fillId="2" borderId="25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21" xfId="0" applyFont="1" applyFill="1" applyBorder="1" applyAlignment="1" applyProtection="1">
      <alignment horizontal="left" wrapText="1"/>
      <protection locked="0"/>
    </xf>
    <xf numFmtId="0" fontId="10" fillId="2" borderId="23" xfId="0" applyFont="1" applyFill="1" applyBorder="1" applyAlignment="1" applyProtection="1">
      <alignment horizontal="left" wrapText="1"/>
      <protection locked="0"/>
    </xf>
    <xf numFmtId="0" fontId="10" fillId="2" borderId="24" xfId="0" applyFont="1" applyFill="1" applyBorder="1" applyAlignment="1" applyProtection="1">
      <alignment horizontal="left" wrapText="1"/>
      <protection locked="0"/>
    </xf>
    <xf numFmtId="0" fontId="10" fillId="0" borderId="28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 wrapText="1"/>
    </xf>
    <xf numFmtId="0" fontId="10" fillId="0" borderId="33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left" wrapText="1"/>
    </xf>
    <xf numFmtId="0" fontId="15" fillId="2" borderId="21" xfId="0" applyFont="1" applyFill="1" applyBorder="1" applyAlignment="1" applyProtection="1">
      <alignment horizontal="left" vertical="top" wrapText="1"/>
      <protection locked="0"/>
    </xf>
    <xf numFmtId="0" fontId="15" fillId="2" borderId="22" xfId="0" applyFont="1" applyFill="1" applyBorder="1" applyAlignment="1" applyProtection="1">
      <alignment horizontal="left" vertical="top" wrapText="1"/>
      <protection locked="0"/>
    </xf>
    <xf numFmtId="0" fontId="15" fillId="2" borderId="35" xfId="0" applyFont="1" applyFill="1" applyBorder="1" applyAlignment="1" applyProtection="1">
      <alignment horizontal="left" vertical="top" wrapText="1"/>
      <protection locked="0"/>
    </xf>
    <xf numFmtId="0" fontId="15" fillId="2" borderId="34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</cellXfs>
  <cellStyles count="4">
    <cellStyle name="Excel Built-in Normal" xfId="1" xr:uid="{00000000-0005-0000-0000-000000000000}"/>
    <cellStyle name="Mena" xfId="3" builtinId="4"/>
    <cellStyle name="Normálna" xfId="0" builtinId="0"/>
    <cellStyle name="Normálna 2" xfId="2" xr:uid="{00000000-0005-0000-0000-000002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3</xdr:col>
      <xdr:colOff>28575</xdr:colOff>
      <xdr:row>4</xdr:row>
      <xdr:rowOff>6568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80975"/>
          <a:ext cx="4010025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57</xdr:row>
      <xdr:rowOff>0</xdr:rowOff>
    </xdr:from>
    <xdr:ext cx="7620" cy="1524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5825" y="426529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5</xdr:col>
      <xdr:colOff>0</xdr:colOff>
      <xdr:row>57</xdr:row>
      <xdr:rowOff>0</xdr:rowOff>
    </xdr:from>
    <xdr:ext cx="7620" cy="1524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67650" y="426529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2</xdr:col>
      <xdr:colOff>0</xdr:colOff>
      <xdr:row>55</xdr:row>
      <xdr:rowOff>0</xdr:rowOff>
    </xdr:from>
    <xdr:ext cx="7620" cy="1524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B8D06AAF-6039-4DCF-BE81-5BE5E3085D8C}"/>
            </a:ext>
          </a:extLst>
        </xdr:cNvPr>
        <xdr:cNvSpPr/>
      </xdr:nvSpPr>
      <xdr:spPr>
        <a:xfrm>
          <a:off x="1085850" y="285559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5</xdr:col>
      <xdr:colOff>0</xdr:colOff>
      <xdr:row>55</xdr:row>
      <xdr:rowOff>0</xdr:rowOff>
    </xdr:from>
    <xdr:ext cx="7620" cy="1524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C4B3EE74-6F0B-4779-925D-91CF0FD93081}"/>
            </a:ext>
          </a:extLst>
        </xdr:cNvPr>
        <xdr:cNvSpPr/>
      </xdr:nvSpPr>
      <xdr:spPr>
        <a:xfrm>
          <a:off x="8067675" y="285559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2</xdr:col>
      <xdr:colOff>0</xdr:colOff>
      <xdr:row>55</xdr:row>
      <xdr:rowOff>0</xdr:rowOff>
    </xdr:from>
    <xdr:ext cx="7620" cy="1524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E944957-9123-406F-9D88-151948D943BF}"/>
            </a:ext>
          </a:extLst>
        </xdr:cNvPr>
        <xdr:cNvSpPr/>
      </xdr:nvSpPr>
      <xdr:spPr>
        <a:xfrm>
          <a:off x="1085850" y="282892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5</xdr:col>
      <xdr:colOff>0</xdr:colOff>
      <xdr:row>55</xdr:row>
      <xdr:rowOff>0</xdr:rowOff>
    </xdr:from>
    <xdr:ext cx="7620" cy="1524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7338F7E7-B3E7-45E9-9F0B-4761896833A9}"/>
            </a:ext>
          </a:extLst>
        </xdr:cNvPr>
        <xdr:cNvSpPr/>
      </xdr:nvSpPr>
      <xdr:spPr>
        <a:xfrm>
          <a:off x="8067675" y="282892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99"/>
  <sheetViews>
    <sheetView showGridLines="0" tabSelected="1" topLeftCell="A2" zoomScaleNormal="100" workbookViewId="0">
      <pane xSplit="3" ySplit="12" topLeftCell="D14" activePane="bottomRight" state="frozen"/>
      <selection activeCell="A2" sqref="A2"/>
      <selection pane="topRight" activeCell="D2" sqref="D2"/>
      <selection pane="bottomLeft" activeCell="A14" sqref="A14"/>
      <selection pane="bottomRight" activeCell="B9" sqref="B9:C9"/>
    </sheetView>
  </sheetViews>
  <sheetFormatPr baseColWidth="10" defaultColWidth="8.83203125" defaultRowHeight="15" x14ac:dyDescent="0.2"/>
  <cols>
    <col min="1" max="1" width="8.83203125" style="5"/>
    <col min="2" max="2" width="4.5" style="14" customWidth="1"/>
    <col min="3" max="3" width="48.6640625" style="42" bestFit="1" customWidth="1"/>
    <col min="4" max="4" width="14.1640625" style="34" customWidth="1"/>
    <col min="5" max="5" width="13.5" style="34" customWidth="1"/>
    <col min="6" max="6" width="88.33203125" style="42" customWidth="1"/>
    <col min="7" max="8" width="19.5" style="5" customWidth="1"/>
    <col min="9" max="9" width="19.5" style="27" customWidth="1"/>
    <col min="10" max="10" width="45" style="27" customWidth="1"/>
    <col min="11" max="14" width="14.6640625" style="5" customWidth="1"/>
    <col min="15" max="16384" width="8.83203125" style="5"/>
  </cols>
  <sheetData>
    <row r="2" spans="2:14" ht="24" customHeight="1" x14ac:dyDescent="0.3">
      <c r="F2" s="72" t="s">
        <v>204</v>
      </c>
      <c r="G2" s="22"/>
    </row>
    <row r="3" spans="2:14" ht="24" x14ac:dyDescent="0.3">
      <c r="F3" s="73"/>
      <c r="G3" s="22"/>
    </row>
    <row r="4" spans="2:14" ht="24" x14ac:dyDescent="0.3">
      <c r="F4" s="74"/>
      <c r="G4" s="22"/>
    </row>
    <row r="5" spans="2:14" x14ac:dyDescent="0.2">
      <c r="G5" s="2"/>
    </row>
    <row r="6" spans="2:14" ht="19" x14ac:dyDescent="0.25">
      <c r="F6" s="32" t="s">
        <v>199</v>
      </c>
      <c r="G6" s="10"/>
    </row>
    <row r="7" spans="2:14" ht="20" thickBot="1" x14ac:dyDescent="0.3">
      <c r="F7" s="44"/>
      <c r="G7" s="10"/>
    </row>
    <row r="8" spans="2:14" ht="18.75" customHeight="1" x14ac:dyDescent="0.2">
      <c r="B8" s="81" t="s">
        <v>206</v>
      </c>
      <c r="C8" s="82"/>
      <c r="D8" s="75"/>
      <c r="E8" s="76"/>
      <c r="F8" s="76"/>
      <c r="G8" s="76"/>
      <c r="H8" s="76"/>
      <c r="I8" s="76"/>
      <c r="J8" s="76"/>
      <c r="K8" s="77"/>
    </row>
    <row r="9" spans="2:14" ht="18.75" customHeight="1" x14ac:dyDescent="0.2">
      <c r="B9" s="83" t="s">
        <v>207</v>
      </c>
      <c r="C9" s="84"/>
      <c r="D9" s="78"/>
      <c r="E9" s="79"/>
      <c r="F9" s="79"/>
      <c r="G9" s="79"/>
      <c r="H9" s="79"/>
      <c r="I9" s="79"/>
      <c r="J9" s="79"/>
      <c r="K9" s="80"/>
    </row>
    <row r="10" spans="2:14" ht="18.75" customHeight="1" x14ac:dyDescent="0.2">
      <c r="B10" s="83" t="s">
        <v>208</v>
      </c>
      <c r="C10" s="84"/>
      <c r="D10" s="87"/>
      <c r="E10" s="88"/>
      <c r="F10" s="66"/>
      <c r="G10" s="67"/>
      <c r="H10" s="67"/>
      <c r="I10" s="67"/>
      <c r="J10" s="67"/>
      <c r="K10" s="68"/>
    </row>
    <row r="11" spans="2:14" ht="18.75" customHeight="1" thickBot="1" x14ac:dyDescent="0.25">
      <c r="B11" s="85" t="s">
        <v>13</v>
      </c>
      <c r="C11" s="86"/>
      <c r="D11" s="89"/>
      <c r="E11" s="90"/>
      <c r="F11" s="69"/>
      <c r="G11" s="70"/>
      <c r="H11" s="70"/>
      <c r="I11" s="70"/>
      <c r="J11" s="70"/>
      <c r="K11" s="71"/>
    </row>
    <row r="12" spans="2:14" ht="16" thickBot="1" x14ac:dyDescent="0.25"/>
    <row r="13" spans="2:14" ht="40.5" customHeight="1" thickBot="1" x14ac:dyDescent="0.25">
      <c r="B13" s="11" t="s">
        <v>0</v>
      </c>
      <c r="C13" s="35" t="s">
        <v>1</v>
      </c>
      <c r="D13" s="35" t="s">
        <v>2</v>
      </c>
      <c r="E13" s="35" t="s">
        <v>198</v>
      </c>
      <c r="F13" s="35" t="s">
        <v>3</v>
      </c>
      <c r="G13" s="7" t="s">
        <v>7</v>
      </c>
      <c r="H13" s="24" t="s">
        <v>134</v>
      </c>
      <c r="I13" s="26" t="s">
        <v>133</v>
      </c>
      <c r="J13" s="51" t="s">
        <v>203</v>
      </c>
      <c r="K13" s="13" t="s">
        <v>8</v>
      </c>
      <c r="L13" s="13" t="s">
        <v>9</v>
      </c>
      <c r="M13" s="13" t="s">
        <v>10</v>
      </c>
      <c r="N13" s="13" t="s">
        <v>11</v>
      </c>
    </row>
    <row r="14" spans="2:14" s="16" customFormat="1" ht="32" x14ac:dyDescent="0.2">
      <c r="B14" s="20">
        <v>1</v>
      </c>
      <c r="C14" s="33" t="s">
        <v>14</v>
      </c>
      <c r="D14" s="33" t="s">
        <v>4</v>
      </c>
      <c r="E14" s="36" t="s">
        <v>24</v>
      </c>
      <c r="F14" s="33" t="s">
        <v>25</v>
      </c>
      <c r="G14" s="30">
        <f t="shared" ref="G14:G77" si="0">SUM(H14:I14)</f>
        <v>40</v>
      </c>
      <c r="H14" s="25">
        <v>40</v>
      </c>
      <c r="I14" s="23"/>
      <c r="J14" s="23"/>
      <c r="K14" s="12"/>
      <c r="L14" s="12"/>
      <c r="M14" s="12">
        <f>$G14*K14</f>
        <v>0</v>
      </c>
      <c r="N14" s="12">
        <f>$G14*L14</f>
        <v>0</v>
      </c>
    </row>
    <row r="15" spans="2:14" s="16" customFormat="1" ht="32" x14ac:dyDescent="0.2">
      <c r="B15" s="21">
        <v>2</v>
      </c>
      <c r="C15" s="33" t="s">
        <v>15</v>
      </c>
      <c r="D15" s="33" t="s">
        <v>4</v>
      </c>
      <c r="E15" s="36" t="s">
        <v>26</v>
      </c>
      <c r="F15" s="33" t="s">
        <v>27</v>
      </c>
      <c r="G15" s="30">
        <f t="shared" si="0"/>
        <v>60</v>
      </c>
      <c r="H15" s="25">
        <v>60</v>
      </c>
      <c r="I15" s="17"/>
      <c r="J15" s="17"/>
      <c r="K15" s="8"/>
      <c r="L15" s="8"/>
      <c r="M15" s="8">
        <f t="shared" ref="M15:M78" si="1">$G15*K15</f>
        <v>0</v>
      </c>
      <c r="N15" s="8">
        <f t="shared" ref="N15:N78" si="2">$G15*L15</f>
        <v>0</v>
      </c>
    </row>
    <row r="16" spans="2:14" s="16" customFormat="1" ht="48" x14ac:dyDescent="0.2">
      <c r="B16" s="21">
        <v>3</v>
      </c>
      <c r="C16" s="33" t="s">
        <v>16</v>
      </c>
      <c r="D16" s="33" t="s">
        <v>4</v>
      </c>
      <c r="E16" s="36" t="s">
        <v>26</v>
      </c>
      <c r="F16" s="33" t="s">
        <v>28</v>
      </c>
      <c r="G16" s="30">
        <f t="shared" si="0"/>
        <v>50</v>
      </c>
      <c r="H16" s="25">
        <v>50</v>
      </c>
      <c r="I16" s="17"/>
      <c r="J16" s="17"/>
      <c r="K16" s="8"/>
      <c r="L16" s="8"/>
      <c r="M16" s="8">
        <f t="shared" si="1"/>
        <v>0</v>
      </c>
      <c r="N16" s="8">
        <f t="shared" si="2"/>
        <v>0</v>
      </c>
    </row>
    <row r="17" spans="2:14" s="16" customFormat="1" ht="32" x14ac:dyDescent="0.2">
      <c r="B17" s="20">
        <v>4</v>
      </c>
      <c r="C17" s="33" t="s">
        <v>17</v>
      </c>
      <c r="D17" s="33" t="s">
        <v>4</v>
      </c>
      <c r="E17" s="36" t="s">
        <v>26</v>
      </c>
      <c r="F17" s="33" t="s">
        <v>29</v>
      </c>
      <c r="G17" s="30">
        <f t="shared" si="0"/>
        <v>100</v>
      </c>
      <c r="H17" s="25">
        <v>100</v>
      </c>
      <c r="I17" s="17"/>
      <c r="J17" s="17"/>
      <c r="K17" s="8"/>
      <c r="L17" s="8"/>
      <c r="M17" s="8">
        <f t="shared" si="1"/>
        <v>0</v>
      </c>
      <c r="N17" s="8">
        <f t="shared" si="2"/>
        <v>0</v>
      </c>
    </row>
    <row r="18" spans="2:14" s="16" customFormat="1" ht="48.75" customHeight="1" x14ac:dyDescent="0.2">
      <c r="B18" s="21">
        <v>5</v>
      </c>
      <c r="C18" s="33" t="s">
        <v>18</v>
      </c>
      <c r="D18" s="33" t="s">
        <v>4</v>
      </c>
      <c r="E18" s="36" t="s">
        <v>30</v>
      </c>
      <c r="F18" s="33" t="s">
        <v>31</v>
      </c>
      <c r="G18" s="30">
        <f t="shared" si="0"/>
        <v>5</v>
      </c>
      <c r="H18" s="25">
        <v>5</v>
      </c>
      <c r="I18" s="17"/>
      <c r="J18" s="17"/>
      <c r="K18" s="8"/>
      <c r="L18" s="8"/>
      <c r="M18" s="8">
        <f t="shared" si="1"/>
        <v>0</v>
      </c>
      <c r="N18" s="8">
        <f t="shared" si="2"/>
        <v>0</v>
      </c>
    </row>
    <row r="19" spans="2:14" s="16" customFormat="1" ht="49.5" customHeight="1" x14ac:dyDescent="0.2">
      <c r="B19" s="21">
        <v>6</v>
      </c>
      <c r="C19" s="33" t="s">
        <v>19</v>
      </c>
      <c r="D19" s="33" t="s">
        <v>4</v>
      </c>
      <c r="E19" s="36" t="s">
        <v>32</v>
      </c>
      <c r="F19" s="33" t="s">
        <v>33</v>
      </c>
      <c r="G19" s="30">
        <f t="shared" si="0"/>
        <v>250</v>
      </c>
      <c r="H19" s="25">
        <v>250</v>
      </c>
      <c r="I19" s="17"/>
      <c r="J19" s="17"/>
      <c r="K19" s="8"/>
      <c r="L19" s="8"/>
      <c r="M19" s="8">
        <f t="shared" si="1"/>
        <v>0</v>
      </c>
      <c r="N19" s="8">
        <f t="shared" si="2"/>
        <v>0</v>
      </c>
    </row>
    <row r="20" spans="2:14" s="16" customFormat="1" ht="49.5" customHeight="1" x14ac:dyDescent="0.2">
      <c r="B20" s="20">
        <v>7</v>
      </c>
      <c r="C20" s="33" t="s">
        <v>20</v>
      </c>
      <c r="D20" s="33" t="s">
        <v>4</v>
      </c>
      <c r="E20" s="36" t="s">
        <v>32</v>
      </c>
      <c r="F20" s="33" t="s">
        <v>34</v>
      </c>
      <c r="G20" s="30">
        <f t="shared" si="0"/>
        <v>24</v>
      </c>
      <c r="H20" s="25">
        <v>24</v>
      </c>
      <c r="I20" s="17"/>
      <c r="J20" s="17"/>
      <c r="K20" s="8"/>
      <c r="L20" s="8"/>
      <c r="M20" s="8">
        <f t="shared" si="1"/>
        <v>0</v>
      </c>
      <c r="N20" s="8">
        <f t="shared" si="2"/>
        <v>0</v>
      </c>
    </row>
    <row r="21" spans="2:14" s="16" customFormat="1" ht="49.5" customHeight="1" x14ac:dyDescent="0.2">
      <c r="B21" s="21">
        <v>8</v>
      </c>
      <c r="C21" s="33" t="s">
        <v>21</v>
      </c>
      <c r="D21" s="33" t="s">
        <v>4</v>
      </c>
      <c r="E21" s="36" t="s">
        <v>32</v>
      </c>
      <c r="F21" s="33" t="s">
        <v>35</v>
      </c>
      <c r="G21" s="30">
        <f t="shared" si="0"/>
        <v>12</v>
      </c>
      <c r="H21" s="25">
        <v>12</v>
      </c>
      <c r="I21" s="17"/>
      <c r="J21" s="17"/>
      <c r="K21" s="8"/>
      <c r="L21" s="8"/>
      <c r="M21" s="8">
        <f t="shared" si="1"/>
        <v>0</v>
      </c>
      <c r="N21" s="8">
        <f t="shared" si="2"/>
        <v>0</v>
      </c>
    </row>
    <row r="22" spans="2:14" s="16" customFormat="1" ht="49.5" customHeight="1" x14ac:dyDescent="0.2">
      <c r="B22" s="20">
        <v>9</v>
      </c>
      <c r="C22" s="33" t="s">
        <v>22</v>
      </c>
      <c r="D22" s="33" t="s">
        <v>4</v>
      </c>
      <c r="E22" s="36" t="s">
        <v>24</v>
      </c>
      <c r="F22" s="33" t="s">
        <v>36</v>
      </c>
      <c r="G22" s="30">
        <f t="shared" si="0"/>
        <v>8</v>
      </c>
      <c r="H22" s="25">
        <v>8</v>
      </c>
      <c r="I22" s="17"/>
      <c r="J22" s="17"/>
      <c r="K22" s="8"/>
      <c r="L22" s="8"/>
      <c r="M22" s="8">
        <f t="shared" si="1"/>
        <v>0</v>
      </c>
      <c r="N22" s="8">
        <f t="shared" si="2"/>
        <v>0</v>
      </c>
    </row>
    <row r="23" spans="2:14" s="16" customFormat="1" ht="49.5" customHeight="1" x14ac:dyDescent="0.2">
      <c r="B23" s="21">
        <v>10</v>
      </c>
      <c r="C23" s="33" t="s">
        <v>23</v>
      </c>
      <c r="D23" s="33" t="s">
        <v>4</v>
      </c>
      <c r="E23" s="36" t="s">
        <v>32</v>
      </c>
      <c r="F23" s="33" t="s">
        <v>37</v>
      </c>
      <c r="G23" s="30">
        <f t="shared" si="0"/>
        <v>25</v>
      </c>
      <c r="H23" s="25">
        <v>25</v>
      </c>
      <c r="I23" s="17"/>
      <c r="J23" s="17"/>
      <c r="K23" s="8"/>
      <c r="L23" s="8"/>
      <c r="M23" s="8">
        <f t="shared" si="1"/>
        <v>0</v>
      </c>
      <c r="N23" s="8">
        <f t="shared" si="2"/>
        <v>0</v>
      </c>
    </row>
    <row r="24" spans="2:14" s="16" customFormat="1" ht="49.5" customHeight="1" x14ac:dyDescent="0.2">
      <c r="B24" s="21">
        <v>11</v>
      </c>
      <c r="C24" s="33" t="s">
        <v>38</v>
      </c>
      <c r="D24" s="33" t="s">
        <v>4</v>
      </c>
      <c r="E24" s="36" t="s">
        <v>32</v>
      </c>
      <c r="F24" s="33" t="s">
        <v>48</v>
      </c>
      <c r="G24" s="30">
        <f t="shared" si="0"/>
        <v>25</v>
      </c>
      <c r="H24" s="25">
        <v>25</v>
      </c>
      <c r="I24" s="17"/>
      <c r="J24" s="17"/>
      <c r="K24" s="8"/>
      <c r="L24" s="8"/>
      <c r="M24" s="8">
        <f t="shared" si="1"/>
        <v>0</v>
      </c>
      <c r="N24" s="8">
        <f t="shared" si="2"/>
        <v>0</v>
      </c>
    </row>
    <row r="25" spans="2:14" s="16" customFormat="1" ht="49.5" customHeight="1" x14ac:dyDescent="0.2">
      <c r="B25" s="20">
        <v>12</v>
      </c>
      <c r="C25" s="33" t="s">
        <v>39</v>
      </c>
      <c r="D25" s="33" t="s">
        <v>4</v>
      </c>
      <c r="E25" s="36" t="s">
        <v>49</v>
      </c>
      <c r="F25" s="33" t="s">
        <v>50</v>
      </c>
      <c r="G25" s="30">
        <f t="shared" si="0"/>
        <v>16</v>
      </c>
      <c r="H25" s="25">
        <v>16</v>
      </c>
      <c r="I25" s="17"/>
      <c r="J25" s="17"/>
      <c r="K25" s="8"/>
      <c r="L25" s="8"/>
      <c r="M25" s="8">
        <f t="shared" si="1"/>
        <v>0</v>
      </c>
      <c r="N25" s="8">
        <f t="shared" si="2"/>
        <v>0</v>
      </c>
    </row>
    <row r="26" spans="2:14" s="16" customFormat="1" ht="49.5" customHeight="1" x14ac:dyDescent="0.2">
      <c r="B26" s="21">
        <v>13</v>
      </c>
      <c r="C26" s="33" t="s">
        <v>40</v>
      </c>
      <c r="D26" s="33" t="s">
        <v>4</v>
      </c>
      <c r="E26" s="36" t="s">
        <v>51</v>
      </c>
      <c r="F26" s="33" t="s">
        <v>52</v>
      </c>
      <c r="G26" s="30">
        <f t="shared" si="0"/>
        <v>12</v>
      </c>
      <c r="H26" s="25">
        <v>12</v>
      </c>
      <c r="I26" s="17"/>
      <c r="J26" s="17"/>
      <c r="K26" s="8"/>
      <c r="L26" s="8"/>
      <c r="M26" s="8">
        <f t="shared" si="1"/>
        <v>0</v>
      </c>
      <c r="N26" s="8">
        <f t="shared" si="2"/>
        <v>0</v>
      </c>
    </row>
    <row r="27" spans="2:14" s="16" customFormat="1" ht="49.5" customHeight="1" x14ac:dyDescent="0.2">
      <c r="B27" s="21">
        <v>14</v>
      </c>
      <c r="C27" s="33" t="s">
        <v>41</v>
      </c>
      <c r="D27" s="33" t="s">
        <v>4</v>
      </c>
      <c r="E27" s="36" t="s">
        <v>49</v>
      </c>
      <c r="F27" s="33" t="s">
        <v>53</v>
      </c>
      <c r="G27" s="30">
        <f t="shared" si="0"/>
        <v>6</v>
      </c>
      <c r="H27" s="25">
        <v>6</v>
      </c>
      <c r="I27" s="17"/>
      <c r="J27" s="17"/>
      <c r="K27" s="8"/>
      <c r="L27" s="8"/>
      <c r="M27" s="8">
        <f t="shared" si="1"/>
        <v>0</v>
      </c>
      <c r="N27" s="8">
        <f t="shared" si="2"/>
        <v>0</v>
      </c>
    </row>
    <row r="28" spans="2:14" s="16" customFormat="1" ht="49.5" customHeight="1" x14ac:dyDescent="0.2">
      <c r="B28" s="20">
        <v>15</v>
      </c>
      <c r="C28" s="33" t="s">
        <v>42</v>
      </c>
      <c r="D28" s="33" t="s">
        <v>4</v>
      </c>
      <c r="E28" s="37" t="s">
        <v>49</v>
      </c>
      <c r="F28" s="33" t="s">
        <v>54</v>
      </c>
      <c r="G28" s="30">
        <f t="shared" si="0"/>
        <v>6</v>
      </c>
      <c r="H28" s="31">
        <v>6</v>
      </c>
      <c r="I28" s="18"/>
      <c r="J28" s="18"/>
      <c r="K28" s="8"/>
      <c r="L28" s="8"/>
      <c r="M28" s="8">
        <f t="shared" si="1"/>
        <v>0</v>
      </c>
      <c r="N28" s="8">
        <f t="shared" si="2"/>
        <v>0</v>
      </c>
    </row>
    <row r="29" spans="2:14" s="16" customFormat="1" ht="49.5" customHeight="1" x14ac:dyDescent="0.2">
      <c r="B29" s="21">
        <v>16</v>
      </c>
      <c r="C29" s="33" t="s">
        <v>43</v>
      </c>
      <c r="D29" s="33" t="s">
        <v>4</v>
      </c>
      <c r="E29" s="37" t="s">
        <v>32</v>
      </c>
      <c r="F29" s="33" t="s">
        <v>55</v>
      </c>
      <c r="G29" s="30">
        <f t="shared" si="0"/>
        <v>120</v>
      </c>
      <c r="H29" s="31">
        <v>120</v>
      </c>
      <c r="I29" s="18"/>
      <c r="J29" s="18"/>
      <c r="K29" s="8"/>
      <c r="L29" s="8"/>
      <c r="M29" s="8">
        <f t="shared" si="1"/>
        <v>0</v>
      </c>
      <c r="N29" s="8">
        <f t="shared" si="2"/>
        <v>0</v>
      </c>
    </row>
    <row r="30" spans="2:14" s="19" customFormat="1" ht="49.5" customHeight="1" x14ac:dyDescent="0.2">
      <c r="B30" s="20">
        <v>17</v>
      </c>
      <c r="C30" s="33" t="s">
        <v>44</v>
      </c>
      <c r="D30" s="33" t="s">
        <v>4</v>
      </c>
      <c r="E30" s="37" t="s">
        <v>32</v>
      </c>
      <c r="F30" s="33" t="s">
        <v>56</v>
      </c>
      <c r="G30" s="30">
        <f t="shared" si="0"/>
        <v>101</v>
      </c>
      <c r="H30" s="31">
        <v>101</v>
      </c>
      <c r="I30" s="18"/>
      <c r="J30" s="18"/>
      <c r="K30" s="8"/>
      <c r="L30" s="8"/>
      <c r="M30" s="8">
        <f t="shared" si="1"/>
        <v>0</v>
      </c>
      <c r="N30" s="8">
        <f t="shared" si="2"/>
        <v>0</v>
      </c>
    </row>
    <row r="31" spans="2:14" s="16" customFormat="1" ht="49.5" customHeight="1" x14ac:dyDescent="0.2">
      <c r="B31" s="21">
        <v>18</v>
      </c>
      <c r="C31" s="33" t="s">
        <v>45</v>
      </c>
      <c r="D31" s="33" t="s">
        <v>4</v>
      </c>
      <c r="E31" s="37" t="s">
        <v>32</v>
      </c>
      <c r="F31" s="33" t="s">
        <v>57</v>
      </c>
      <c r="G31" s="30">
        <f t="shared" si="0"/>
        <v>12</v>
      </c>
      <c r="H31" s="31">
        <v>12</v>
      </c>
      <c r="I31" s="18"/>
      <c r="J31" s="18"/>
      <c r="K31" s="8"/>
      <c r="L31" s="8"/>
      <c r="M31" s="8">
        <f t="shared" si="1"/>
        <v>0</v>
      </c>
      <c r="N31" s="8">
        <f t="shared" si="2"/>
        <v>0</v>
      </c>
    </row>
    <row r="32" spans="2:14" s="16" customFormat="1" ht="49.5" customHeight="1" x14ac:dyDescent="0.2">
      <c r="B32" s="21">
        <v>19</v>
      </c>
      <c r="C32" s="33" t="s">
        <v>46</v>
      </c>
      <c r="D32" s="33" t="s">
        <v>4</v>
      </c>
      <c r="E32" s="37" t="s">
        <v>30</v>
      </c>
      <c r="F32" s="33" t="s">
        <v>58</v>
      </c>
      <c r="G32" s="30">
        <f t="shared" si="0"/>
        <v>15</v>
      </c>
      <c r="H32" s="31">
        <v>15</v>
      </c>
      <c r="I32" s="18"/>
      <c r="J32" s="18"/>
      <c r="K32" s="8"/>
      <c r="L32" s="8"/>
      <c r="M32" s="8">
        <f t="shared" si="1"/>
        <v>0</v>
      </c>
      <c r="N32" s="8">
        <f t="shared" si="2"/>
        <v>0</v>
      </c>
    </row>
    <row r="33" spans="2:14" s="16" customFormat="1" ht="49.5" customHeight="1" x14ac:dyDescent="0.2">
      <c r="B33" s="20">
        <v>20</v>
      </c>
      <c r="C33" s="33" t="s">
        <v>47</v>
      </c>
      <c r="D33" s="33" t="s">
        <v>4</v>
      </c>
      <c r="E33" s="37" t="s">
        <v>49</v>
      </c>
      <c r="F33" s="33" t="s">
        <v>59</v>
      </c>
      <c r="G33" s="30">
        <f t="shared" si="0"/>
        <v>15</v>
      </c>
      <c r="H33" s="31">
        <v>15</v>
      </c>
      <c r="I33" s="18"/>
      <c r="J33" s="18"/>
      <c r="K33" s="8"/>
      <c r="L33" s="8"/>
      <c r="M33" s="8">
        <f t="shared" si="1"/>
        <v>0</v>
      </c>
      <c r="N33" s="8">
        <f t="shared" si="2"/>
        <v>0</v>
      </c>
    </row>
    <row r="34" spans="2:14" s="16" customFormat="1" ht="49.5" customHeight="1" x14ac:dyDescent="0.2">
      <c r="B34" s="21">
        <v>21</v>
      </c>
      <c r="C34" s="33" t="s">
        <v>60</v>
      </c>
      <c r="D34" s="33" t="s">
        <v>4</v>
      </c>
      <c r="E34" s="36" t="s">
        <v>30</v>
      </c>
      <c r="F34" s="33" t="s">
        <v>70</v>
      </c>
      <c r="G34" s="30">
        <f t="shared" si="0"/>
        <v>15</v>
      </c>
      <c r="H34" s="31">
        <v>15</v>
      </c>
      <c r="I34" s="18"/>
      <c r="J34" s="18"/>
      <c r="K34" s="8"/>
      <c r="L34" s="8"/>
      <c r="M34" s="8">
        <f t="shared" si="1"/>
        <v>0</v>
      </c>
      <c r="N34" s="8">
        <f t="shared" si="2"/>
        <v>0</v>
      </c>
    </row>
    <row r="35" spans="2:14" s="16" customFormat="1" ht="49.5" customHeight="1" x14ac:dyDescent="0.2">
      <c r="B35" s="21">
        <v>22</v>
      </c>
      <c r="C35" s="33" t="s">
        <v>61</v>
      </c>
      <c r="D35" s="33" t="s">
        <v>4</v>
      </c>
      <c r="E35" s="36" t="s">
        <v>32</v>
      </c>
      <c r="F35" s="33" t="s">
        <v>71</v>
      </c>
      <c r="G35" s="30">
        <f t="shared" si="0"/>
        <v>24</v>
      </c>
      <c r="H35" s="25">
        <v>24</v>
      </c>
      <c r="I35" s="17"/>
      <c r="J35" s="17"/>
      <c r="K35" s="8"/>
      <c r="L35" s="8"/>
      <c r="M35" s="8">
        <f t="shared" si="1"/>
        <v>0</v>
      </c>
      <c r="N35" s="8">
        <f t="shared" si="2"/>
        <v>0</v>
      </c>
    </row>
    <row r="36" spans="2:14" s="16" customFormat="1" ht="49.5" customHeight="1" x14ac:dyDescent="0.2">
      <c r="B36" s="20">
        <v>23</v>
      </c>
      <c r="C36" s="33" t="s">
        <v>62</v>
      </c>
      <c r="D36" s="33" t="s">
        <v>4</v>
      </c>
      <c r="E36" s="36" t="s">
        <v>32</v>
      </c>
      <c r="F36" s="33" t="s">
        <v>72</v>
      </c>
      <c r="G36" s="30">
        <f t="shared" si="0"/>
        <v>6</v>
      </c>
      <c r="H36" s="25">
        <v>6</v>
      </c>
      <c r="I36" s="17"/>
      <c r="J36" s="17"/>
      <c r="K36" s="8"/>
      <c r="L36" s="8"/>
      <c r="M36" s="8">
        <f t="shared" si="1"/>
        <v>0</v>
      </c>
      <c r="N36" s="8">
        <f t="shared" si="2"/>
        <v>0</v>
      </c>
    </row>
    <row r="37" spans="2:14" s="16" customFormat="1" ht="49.5" customHeight="1" x14ac:dyDescent="0.2">
      <c r="B37" s="21">
        <v>24</v>
      </c>
      <c r="C37" s="33" t="s">
        <v>63</v>
      </c>
      <c r="D37" s="33" t="s">
        <v>4</v>
      </c>
      <c r="E37" s="36" t="s">
        <v>32</v>
      </c>
      <c r="F37" s="33" t="s">
        <v>73</v>
      </c>
      <c r="G37" s="30">
        <f t="shared" si="0"/>
        <v>12</v>
      </c>
      <c r="H37" s="25">
        <v>12</v>
      </c>
      <c r="I37" s="17"/>
      <c r="J37" s="17"/>
      <c r="K37" s="8"/>
      <c r="L37" s="8"/>
      <c r="M37" s="8">
        <f t="shared" si="1"/>
        <v>0</v>
      </c>
      <c r="N37" s="8">
        <f t="shared" si="2"/>
        <v>0</v>
      </c>
    </row>
    <row r="38" spans="2:14" s="16" customFormat="1" ht="49.5" customHeight="1" x14ac:dyDescent="0.2">
      <c r="B38" s="20">
        <v>25</v>
      </c>
      <c r="C38" s="33" t="s">
        <v>64</v>
      </c>
      <c r="D38" s="33" t="s">
        <v>4</v>
      </c>
      <c r="E38" s="36" t="s">
        <v>32</v>
      </c>
      <c r="F38" s="33" t="s">
        <v>74</v>
      </c>
      <c r="G38" s="30">
        <f t="shared" si="0"/>
        <v>12</v>
      </c>
      <c r="H38" s="25">
        <v>12</v>
      </c>
      <c r="I38" s="17"/>
      <c r="J38" s="17"/>
      <c r="K38" s="8"/>
      <c r="L38" s="8"/>
      <c r="M38" s="8">
        <f t="shared" si="1"/>
        <v>0</v>
      </c>
      <c r="N38" s="8">
        <f t="shared" si="2"/>
        <v>0</v>
      </c>
    </row>
    <row r="39" spans="2:14" s="16" customFormat="1" ht="49.5" customHeight="1" x14ac:dyDescent="0.2">
      <c r="B39" s="21">
        <v>26</v>
      </c>
      <c r="C39" s="33" t="s">
        <v>65</v>
      </c>
      <c r="D39" s="33" t="s">
        <v>4</v>
      </c>
      <c r="E39" s="36" t="s">
        <v>75</v>
      </c>
      <c r="F39" s="33" t="s">
        <v>76</v>
      </c>
      <c r="G39" s="30">
        <f t="shared" si="0"/>
        <v>3</v>
      </c>
      <c r="H39" s="25">
        <v>3</v>
      </c>
      <c r="I39" s="17"/>
      <c r="J39" s="17"/>
      <c r="K39" s="8"/>
      <c r="L39" s="8"/>
      <c r="M39" s="8">
        <f t="shared" si="1"/>
        <v>0</v>
      </c>
      <c r="N39" s="8">
        <f t="shared" si="2"/>
        <v>0</v>
      </c>
    </row>
    <row r="40" spans="2:14" s="16" customFormat="1" ht="49.5" customHeight="1" x14ac:dyDescent="0.2">
      <c r="B40" s="21">
        <v>27</v>
      </c>
      <c r="C40" s="33" t="s">
        <v>66</v>
      </c>
      <c r="D40" s="33" t="s">
        <v>4</v>
      </c>
      <c r="E40" s="36" t="s">
        <v>51</v>
      </c>
      <c r="F40" s="49" t="s">
        <v>202</v>
      </c>
      <c r="G40" s="30">
        <f t="shared" si="0"/>
        <v>6</v>
      </c>
      <c r="H40" s="25">
        <v>6</v>
      </c>
      <c r="I40" s="17"/>
      <c r="J40" s="17"/>
      <c r="K40" s="8"/>
      <c r="L40" s="8"/>
      <c r="M40" s="8">
        <f t="shared" si="1"/>
        <v>0</v>
      </c>
      <c r="N40" s="8">
        <f t="shared" si="2"/>
        <v>0</v>
      </c>
    </row>
    <row r="41" spans="2:14" s="16" customFormat="1" ht="49.5" customHeight="1" x14ac:dyDescent="0.2">
      <c r="B41" s="20">
        <v>28</v>
      </c>
      <c r="C41" s="33" t="s">
        <v>67</v>
      </c>
      <c r="D41" s="33" t="s">
        <v>4</v>
      </c>
      <c r="E41" s="36" t="s">
        <v>77</v>
      </c>
      <c r="F41" s="33" t="s">
        <v>78</v>
      </c>
      <c r="G41" s="30">
        <f t="shared" si="0"/>
        <v>3</v>
      </c>
      <c r="H41" s="25">
        <v>3</v>
      </c>
      <c r="I41" s="17"/>
      <c r="J41" s="17"/>
      <c r="K41" s="8"/>
      <c r="L41" s="8"/>
      <c r="M41" s="8">
        <f t="shared" si="1"/>
        <v>0</v>
      </c>
      <c r="N41" s="8">
        <f t="shared" si="2"/>
        <v>0</v>
      </c>
    </row>
    <row r="42" spans="2:14" s="16" customFormat="1" ht="49.5" customHeight="1" x14ac:dyDescent="0.2">
      <c r="B42" s="21">
        <v>29</v>
      </c>
      <c r="C42" s="33" t="s">
        <v>68</v>
      </c>
      <c r="D42" s="38" t="s">
        <v>5</v>
      </c>
      <c r="E42" s="36" t="s">
        <v>79</v>
      </c>
      <c r="F42" s="33" t="s">
        <v>80</v>
      </c>
      <c r="G42" s="30">
        <f t="shared" si="0"/>
        <v>3</v>
      </c>
      <c r="H42" s="25">
        <v>3</v>
      </c>
      <c r="I42" s="17"/>
      <c r="J42" s="17"/>
      <c r="K42" s="8"/>
      <c r="L42" s="8"/>
      <c r="M42" s="8">
        <f t="shared" si="1"/>
        <v>0</v>
      </c>
      <c r="N42" s="8">
        <f t="shared" si="2"/>
        <v>0</v>
      </c>
    </row>
    <row r="43" spans="2:14" s="16" customFormat="1" ht="49.5" customHeight="1" x14ac:dyDescent="0.2">
      <c r="B43" s="21">
        <v>30</v>
      </c>
      <c r="C43" s="33" t="s">
        <v>69</v>
      </c>
      <c r="D43" s="33" t="s">
        <v>4</v>
      </c>
      <c r="E43" s="36" t="s">
        <v>51</v>
      </c>
      <c r="F43" s="33" t="s">
        <v>81</v>
      </c>
      <c r="G43" s="30">
        <f t="shared" si="0"/>
        <v>12</v>
      </c>
      <c r="H43" s="25">
        <v>12</v>
      </c>
      <c r="I43" s="17"/>
      <c r="J43" s="17"/>
      <c r="K43" s="8"/>
      <c r="L43" s="8"/>
      <c r="M43" s="8">
        <f t="shared" si="1"/>
        <v>0</v>
      </c>
      <c r="N43" s="8">
        <f t="shared" si="2"/>
        <v>0</v>
      </c>
    </row>
    <row r="44" spans="2:14" s="16" customFormat="1" ht="49.5" customHeight="1" x14ac:dyDescent="0.2">
      <c r="B44" s="20">
        <v>31</v>
      </c>
      <c r="C44" s="33" t="s">
        <v>82</v>
      </c>
      <c r="D44" s="33" t="s">
        <v>4</v>
      </c>
      <c r="E44" s="36" t="s">
        <v>51</v>
      </c>
      <c r="F44" s="33" t="s">
        <v>89</v>
      </c>
      <c r="G44" s="30">
        <f t="shared" si="0"/>
        <v>6</v>
      </c>
      <c r="H44" s="25">
        <v>6</v>
      </c>
      <c r="I44" s="17"/>
      <c r="J44" s="17"/>
      <c r="K44" s="8"/>
      <c r="L44" s="8"/>
      <c r="M44" s="8">
        <f t="shared" si="1"/>
        <v>0</v>
      </c>
      <c r="N44" s="8">
        <f t="shared" si="2"/>
        <v>0</v>
      </c>
    </row>
    <row r="45" spans="2:14" s="16" customFormat="1" ht="49.5" customHeight="1" x14ac:dyDescent="0.2">
      <c r="B45" s="21">
        <v>32</v>
      </c>
      <c r="C45" s="33" t="s">
        <v>83</v>
      </c>
      <c r="D45" s="33" t="s">
        <v>4</v>
      </c>
      <c r="E45" s="36" t="s">
        <v>51</v>
      </c>
      <c r="F45" s="33" t="s">
        <v>90</v>
      </c>
      <c r="G45" s="30">
        <f t="shared" si="0"/>
        <v>3</v>
      </c>
      <c r="H45" s="25">
        <v>3</v>
      </c>
      <c r="I45" s="17"/>
      <c r="J45" s="17"/>
      <c r="K45" s="8"/>
      <c r="L45" s="8"/>
      <c r="M45" s="8">
        <f t="shared" si="1"/>
        <v>0</v>
      </c>
      <c r="N45" s="8">
        <f t="shared" si="2"/>
        <v>0</v>
      </c>
    </row>
    <row r="46" spans="2:14" s="16" customFormat="1" ht="49.5" customHeight="1" x14ac:dyDescent="0.2">
      <c r="B46" s="20">
        <v>33</v>
      </c>
      <c r="C46" s="33" t="s">
        <v>84</v>
      </c>
      <c r="D46" s="33" t="s">
        <v>4</v>
      </c>
      <c r="E46" s="36" t="s">
        <v>26</v>
      </c>
      <c r="F46" s="33" t="s">
        <v>91</v>
      </c>
      <c r="G46" s="30">
        <f t="shared" si="0"/>
        <v>60</v>
      </c>
      <c r="H46" s="25">
        <v>60</v>
      </c>
      <c r="I46" s="17"/>
      <c r="J46" s="17"/>
      <c r="K46" s="8"/>
      <c r="L46" s="8"/>
      <c r="M46" s="8">
        <f t="shared" si="1"/>
        <v>0</v>
      </c>
      <c r="N46" s="8">
        <f t="shared" si="2"/>
        <v>0</v>
      </c>
    </row>
    <row r="47" spans="2:14" s="16" customFormat="1" ht="49.5" customHeight="1" x14ac:dyDescent="0.2">
      <c r="B47" s="21">
        <v>34</v>
      </c>
      <c r="C47" s="33" t="s">
        <v>85</v>
      </c>
      <c r="D47" s="33" t="s">
        <v>4</v>
      </c>
      <c r="E47" s="36" t="s">
        <v>92</v>
      </c>
      <c r="F47" s="33" t="s">
        <v>93</v>
      </c>
      <c r="G47" s="30">
        <f t="shared" si="0"/>
        <v>10</v>
      </c>
      <c r="H47" s="25">
        <v>10</v>
      </c>
      <c r="I47" s="17"/>
      <c r="J47" s="17"/>
      <c r="K47" s="8"/>
      <c r="L47" s="8"/>
      <c r="M47" s="8">
        <f t="shared" si="1"/>
        <v>0</v>
      </c>
      <c r="N47" s="8">
        <f t="shared" si="2"/>
        <v>0</v>
      </c>
    </row>
    <row r="48" spans="2:14" s="16" customFormat="1" ht="49.5" customHeight="1" x14ac:dyDescent="0.2">
      <c r="B48" s="21">
        <v>35</v>
      </c>
      <c r="C48" s="33" t="s">
        <v>86</v>
      </c>
      <c r="D48" s="33" t="s">
        <v>4</v>
      </c>
      <c r="E48" s="36" t="s">
        <v>32</v>
      </c>
      <c r="F48" s="33" t="s">
        <v>94</v>
      </c>
      <c r="G48" s="30">
        <f t="shared" si="0"/>
        <v>12</v>
      </c>
      <c r="H48" s="25">
        <v>12</v>
      </c>
      <c r="I48" s="17"/>
      <c r="J48" s="17"/>
      <c r="K48" s="8"/>
      <c r="L48" s="8"/>
      <c r="M48" s="8">
        <f t="shared" si="1"/>
        <v>0</v>
      </c>
      <c r="N48" s="8">
        <f t="shared" si="2"/>
        <v>0</v>
      </c>
    </row>
    <row r="49" spans="2:14" s="16" customFormat="1" ht="49.5" customHeight="1" x14ac:dyDescent="0.2">
      <c r="B49" s="20">
        <v>36</v>
      </c>
      <c r="C49" s="33" t="s">
        <v>87</v>
      </c>
      <c r="D49" s="33" t="s">
        <v>4</v>
      </c>
      <c r="E49" s="36" t="s">
        <v>30</v>
      </c>
      <c r="F49" s="33" t="s">
        <v>95</v>
      </c>
      <c r="G49" s="30">
        <f t="shared" si="0"/>
        <v>24</v>
      </c>
      <c r="H49" s="25">
        <v>24</v>
      </c>
      <c r="I49" s="17"/>
      <c r="J49" s="17"/>
      <c r="K49" s="8"/>
      <c r="L49" s="8"/>
      <c r="M49" s="8">
        <f t="shared" si="1"/>
        <v>0</v>
      </c>
      <c r="N49" s="8">
        <f t="shared" si="2"/>
        <v>0</v>
      </c>
    </row>
    <row r="50" spans="2:14" s="16" customFormat="1" ht="49.5" customHeight="1" x14ac:dyDescent="0.2">
      <c r="B50" s="21">
        <v>37</v>
      </c>
      <c r="C50" s="33" t="s">
        <v>88</v>
      </c>
      <c r="D50" s="33" t="s">
        <v>4</v>
      </c>
      <c r="E50" s="36" t="s">
        <v>30</v>
      </c>
      <c r="F50" s="33" t="s">
        <v>96</v>
      </c>
      <c r="G50" s="30">
        <f t="shared" si="0"/>
        <v>50</v>
      </c>
      <c r="H50" s="25">
        <v>50</v>
      </c>
      <c r="I50" s="17"/>
      <c r="J50" s="17"/>
      <c r="K50" s="8"/>
      <c r="L50" s="8"/>
      <c r="M50" s="8">
        <f t="shared" si="1"/>
        <v>0</v>
      </c>
      <c r="N50" s="8">
        <f t="shared" si="2"/>
        <v>0</v>
      </c>
    </row>
    <row r="51" spans="2:14" s="16" customFormat="1" ht="49.5" customHeight="1" x14ac:dyDescent="0.2">
      <c r="B51" s="21">
        <v>38</v>
      </c>
      <c r="C51" s="33" t="s">
        <v>62</v>
      </c>
      <c r="D51" s="33" t="s">
        <v>4</v>
      </c>
      <c r="E51" s="36" t="s">
        <v>30</v>
      </c>
      <c r="F51" s="33" t="s">
        <v>97</v>
      </c>
      <c r="G51" s="30">
        <f t="shared" si="0"/>
        <v>16</v>
      </c>
      <c r="H51" s="25">
        <v>16</v>
      </c>
      <c r="I51" s="17"/>
      <c r="J51" s="17"/>
      <c r="K51" s="8"/>
      <c r="L51" s="8"/>
      <c r="M51" s="8">
        <f t="shared" si="1"/>
        <v>0</v>
      </c>
      <c r="N51" s="8">
        <f t="shared" si="2"/>
        <v>0</v>
      </c>
    </row>
    <row r="52" spans="2:14" s="16" customFormat="1" ht="49.5" customHeight="1" x14ac:dyDescent="0.2">
      <c r="B52" s="20">
        <v>39</v>
      </c>
      <c r="C52" s="33" t="s">
        <v>98</v>
      </c>
      <c r="D52" s="33" t="s">
        <v>4</v>
      </c>
      <c r="E52" s="36" t="s">
        <v>75</v>
      </c>
      <c r="F52" s="33" t="s">
        <v>99</v>
      </c>
      <c r="G52" s="30">
        <f t="shared" si="0"/>
        <v>6</v>
      </c>
      <c r="H52" s="25">
        <v>6</v>
      </c>
      <c r="I52" s="17"/>
      <c r="J52" s="17"/>
      <c r="K52" s="8"/>
      <c r="L52" s="8"/>
      <c r="M52" s="8">
        <f t="shared" si="1"/>
        <v>0</v>
      </c>
      <c r="N52" s="8">
        <f t="shared" si="2"/>
        <v>0</v>
      </c>
    </row>
    <row r="53" spans="2:14" s="16" customFormat="1" ht="49.5" customHeight="1" x14ac:dyDescent="0.2">
      <c r="B53" s="21">
        <v>40</v>
      </c>
      <c r="C53" s="33" t="s">
        <v>100</v>
      </c>
      <c r="D53" s="33" t="s">
        <v>4</v>
      </c>
      <c r="E53" s="36" t="s">
        <v>101</v>
      </c>
      <c r="F53" s="33" t="s">
        <v>102</v>
      </c>
      <c r="G53" s="30">
        <f t="shared" si="0"/>
        <v>20</v>
      </c>
      <c r="H53" s="25">
        <v>20</v>
      </c>
      <c r="I53" s="17"/>
      <c r="J53" s="17"/>
      <c r="K53" s="8"/>
      <c r="L53" s="8"/>
      <c r="M53" s="8">
        <f t="shared" si="1"/>
        <v>0</v>
      </c>
      <c r="N53" s="8">
        <f t="shared" si="2"/>
        <v>0</v>
      </c>
    </row>
    <row r="54" spans="2:14" s="16" customFormat="1" ht="49.5" customHeight="1" x14ac:dyDescent="0.2">
      <c r="B54" s="20">
        <v>41</v>
      </c>
      <c r="C54" s="33" t="s">
        <v>113</v>
      </c>
      <c r="D54" s="33" t="s">
        <v>4</v>
      </c>
      <c r="E54" s="33" t="s">
        <v>103</v>
      </c>
      <c r="F54" s="33" t="s">
        <v>123</v>
      </c>
      <c r="G54" s="30">
        <f t="shared" si="0"/>
        <v>65</v>
      </c>
      <c r="H54" s="25">
        <v>65</v>
      </c>
      <c r="I54" s="17"/>
      <c r="J54" s="17"/>
      <c r="K54" s="8"/>
      <c r="L54" s="8"/>
      <c r="M54" s="8">
        <f t="shared" si="1"/>
        <v>0</v>
      </c>
      <c r="N54" s="8">
        <f t="shared" si="2"/>
        <v>0</v>
      </c>
    </row>
    <row r="55" spans="2:14" s="16" customFormat="1" ht="49.5" customHeight="1" x14ac:dyDescent="0.2">
      <c r="B55" s="21">
        <v>42</v>
      </c>
      <c r="C55" s="33" t="s">
        <v>114</v>
      </c>
      <c r="D55" s="33" t="s">
        <v>4</v>
      </c>
      <c r="E55" s="33" t="s">
        <v>104</v>
      </c>
      <c r="F55" s="33" t="s">
        <v>124</v>
      </c>
      <c r="G55" s="30">
        <f t="shared" si="0"/>
        <v>50</v>
      </c>
      <c r="H55" s="25">
        <v>50</v>
      </c>
      <c r="I55" s="17"/>
      <c r="J55" s="17"/>
      <c r="K55" s="8"/>
      <c r="L55" s="8"/>
      <c r="M55" s="8">
        <f t="shared" si="1"/>
        <v>0</v>
      </c>
      <c r="N55" s="8">
        <f t="shared" si="2"/>
        <v>0</v>
      </c>
    </row>
    <row r="56" spans="2:14" s="16" customFormat="1" ht="49.5" customHeight="1" x14ac:dyDescent="0.2">
      <c r="B56" s="21">
        <v>43</v>
      </c>
      <c r="C56" s="33" t="s">
        <v>115</v>
      </c>
      <c r="D56" s="33" t="s">
        <v>4</v>
      </c>
      <c r="E56" s="33" t="s">
        <v>105</v>
      </c>
      <c r="F56" s="33" t="s">
        <v>125</v>
      </c>
      <c r="G56" s="30">
        <f t="shared" si="0"/>
        <v>50</v>
      </c>
      <c r="H56" s="25">
        <v>50</v>
      </c>
      <c r="I56" s="17"/>
      <c r="J56" s="17"/>
      <c r="K56" s="8"/>
      <c r="L56" s="8"/>
      <c r="M56" s="8">
        <f t="shared" si="1"/>
        <v>0</v>
      </c>
      <c r="N56" s="8">
        <f t="shared" si="2"/>
        <v>0</v>
      </c>
    </row>
    <row r="57" spans="2:14" s="16" customFormat="1" ht="49.5" customHeight="1" x14ac:dyDescent="0.2">
      <c r="B57" s="20">
        <v>44</v>
      </c>
      <c r="C57" s="33" t="s">
        <v>116</v>
      </c>
      <c r="D57" s="33" t="s">
        <v>4</v>
      </c>
      <c r="E57" s="33" t="s">
        <v>106</v>
      </c>
      <c r="F57" s="33" t="s">
        <v>126</v>
      </c>
      <c r="G57" s="30">
        <f t="shared" si="0"/>
        <v>75</v>
      </c>
      <c r="H57" s="25">
        <v>75</v>
      </c>
      <c r="I57" s="17"/>
      <c r="J57" s="17"/>
      <c r="K57" s="8"/>
      <c r="L57" s="8"/>
      <c r="M57" s="8">
        <f t="shared" si="1"/>
        <v>0</v>
      </c>
      <c r="N57" s="8">
        <f t="shared" si="2"/>
        <v>0</v>
      </c>
    </row>
    <row r="58" spans="2:14" s="16" customFormat="1" ht="49.5" customHeight="1" x14ac:dyDescent="0.2">
      <c r="B58" s="21">
        <v>45</v>
      </c>
      <c r="C58" s="33" t="s">
        <v>117</v>
      </c>
      <c r="D58" s="33" t="s">
        <v>4</v>
      </c>
      <c r="E58" s="33" t="s">
        <v>107</v>
      </c>
      <c r="F58" s="33" t="s">
        <v>127</v>
      </c>
      <c r="G58" s="30">
        <f t="shared" si="0"/>
        <v>75</v>
      </c>
      <c r="H58" s="25">
        <v>75</v>
      </c>
      <c r="I58" s="17"/>
      <c r="J58" s="17"/>
      <c r="K58" s="8"/>
      <c r="L58" s="8"/>
      <c r="M58" s="8">
        <f t="shared" si="1"/>
        <v>0</v>
      </c>
      <c r="N58" s="8">
        <f t="shared" si="2"/>
        <v>0</v>
      </c>
    </row>
    <row r="59" spans="2:14" s="16" customFormat="1" ht="49.5" customHeight="1" x14ac:dyDescent="0.2">
      <c r="B59" s="21">
        <v>46</v>
      </c>
      <c r="C59" s="33" t="s">
        <v>118</v>
      </c>
      <c r="D59" s="33" t="s">
        <v>4</v>
      </c>
      <c r="E59" s="33" t="s">
        <v>108</v>
      </c>
      <c r="F59" s="33" t="s">
        <v>128</v>
      </c>
      <c r="G59" s="30">
        <f t="shared" si="0"/>
        <v>75</v>
      </c>
      <c r="H59" s="25">
        <v>75</v>
      </c>
      <c r="I59" s="17"/>
      <c r="J59" s="17"/>
      <c r="K59" s="8"/>
      <c r="L59" s="8"/>
      <c r="M59" s="8">
        <f t="shared" si="1"/>
        <v>0</v>
      </c>
      <c r="N59" s="8">
        <f t="shared" si="2"/>
        <v>0</v>
      </c>
    </row>
    <row r="60" spans="2:14" s="16" customFormat="1" ht="49.5" customHeight="1" x14ac:dyDescent="0.2">
      <c r="B60" s="20">
        <v>47</v>
      </c>
      <c r="C60" s="33" t="s">
        <v>119</v>
      </c>
      <c r="D60" s="33" t="s">
        <v>4</v>
      </c>
      <c r="E60" s="33" t="s">
        <v>109</v>
      </c>
      <c r="F60" s="33" t="s">
        <v>129</v>
      </c>
      <c r="G60" s="30">
        <f t="shared" si="0"/>
        <v>75</v>
      </c>
      <c r="H60" s="25">
        <v>75</v>
      </c>
      <c r="I60" s="17"/>
      <c r="J60" s="17"/>
      <c r="K60" s="8"/>
      <c r="L60" s="8"/>
      <c r="M60" s="8">
        <f t="shared" si="1"/>
        <v>0</v>
      </c>
      <c r="N60" s="8">
        <f t="shared" si="2"/>
        <v>0</v>
      </c>
    </row>
    <row r="61" spans="2:14" s="16" customFormat="1" ht="49.5" customHeight="1" x14ac:dyDescent="0.2">
      <c r="B61" s="21">
        <v>48</v>
      </c>
      <c r="C61" s="33" t="s">
        <v>120</v>
      </c>
      <c r="D61" s="33" t="s">
        <v>5</v>
      </c>
      <c r="E61" s="33" t="s">
        <v>110</v>
      </c>
      <c r="F61" s="33" t="s">
        <v>130</v>
      </c>
      <c r="G61" s="30">
        <f t="shared" si="0"/>
        <v>75</v>
      </c>
      <c r="H61" s="25">
        <v>75</v>
      </c>
      <c r="I61" s="17"/>
      <c r="J61" s="17"/>
      <c r="K61" s="8"/>
      <c r="L61" s="8"/>
      <c r="M61" s="8">
        <f t="shared" si="1"/>
        <v>0</v>
      </c>
      <c r="N61" s="8">
        <f t="shared" si="2"/>
        <v>0</v>
      </c>
    </row>
    <row r="62" spans="2:14" s="16" customFormat="1" ht="49.5" customHeight="1" x14ac:dyDescent="0.2">
      <c r="B62" s="20">
        <v>49</v>
      </c>
      <c r="C62" s="33" t="s">
        <v>121</v>
      </c>
      <c r="D62" s="33" t="s">
        <v>5</v>
      </c>
      <c r="E62" s="33" t="s">
        <v>111</v>
      </c>
      <c r="F62" s="33" t="s">
        <v>131</v>
      </c>
      <c r="G62" s="30">
        <f t="shared" si="0"/>
        <v>75</v>
      </c>
      <c r="H62" s="25">
        <v>75</v>
      </c>
      <c r="I62" s="17"/>
      <c r="J62" s="17"/>
      <c r="K62" s="8"/>
      <c r="L62" s="8"/>
      <c r="M62" s="8">
        <f t="shared" si="1"/>
        <v>0</v>
      </c>
      <c r="N62" s="8">
        <f t="shared" si="2"/>
        <v>0</v>
      </c>
    </row>
    <row r="63" spans="2:14" s="16" customFormat="1" ht="49.5" customHeight="1" x14ac:dyDescent="0.2">
      <c r="B63" s="21">
        <v>50</v>
      </c>
      <c r="C63" s="33" t="s">
        <v>122</v>
      </c>
      <c r="D63" s="33" t="s">
        <v>5</v>
      </c>
      <c r="E63" s="33" t="s">
        <v>112</v>
      </c>
      <c r="F63" s="33" t="s">
        <v>132</v>
      </c>
      <c r="G63" s="30">
        <f t="shared" si="0"/>
        <v>40</v>
      </c>
      <c r="H63" s="25">
        <v>40</v>
      </c>
      <c r="I63" s="17"/>
      <c r="J63" s="17"/>
      <c r="K63" s="8"/>
      <c r="L63" s="8"/>
      <c r="M63" s="8">
        <f t="shared" si="1"/>
        <v>0</v>
      </c>
      <c r="N63" s="8">
        <f t="shared" si="2"/>
        <v>0</v>
      </c>
    </row>
    <row r="64" spans="2:14" ht="49.5" customHeight="1" x14ac:dyDescent="0.2">
      <c r="B64" s="21">
        <v>51</v>
      </c>
      <c r="C64" s="45" t="s">
        <v>135</v>
      </c>
      <c r="D64" s="39" t="s">
        <v>4</v>
      </c>
      <c r="E64" s="40" t="s">
        <v>162</v>
      </c>
      <c r="F64" s="46" t="s">
        <v>163</v>
      </c>
      <c r="G64" s="30">
        <f t="shared" si="0"/>
        <v>4</v>
      </c>
      <c r="H64" s="1"/>
      <c r="I64" s="29">
        <v>4</v>
      </c>
      <c r="J64" s="52"/>
      <c r="K64" s="8"/>
      <c r="L64" s="8"/>
      <c r="M64" s="8">
        <f t="shared" si="1"/>
        <v>0</v>
      </c>
      <c r="N64" s="8">
        <f t="shared" si="2"/>
        <v>0</v>
      </c>
    </row>
    <row r="65" spans="2:14" ht="49.5" customHeight="1" x14ac:dyDescent="0.2">
      <c r="B65" s="21">
        <v>52</v>
      </c>
      <c r="C65" s="46" t="s">
        <v>136</v>
      </c>
      <c r="D65" s="39" t="s">
        <v>4</v>
      </c>
      <c r="E65" s="40" t="s">
        <v>32</v>
      </c>
      <c r="F65" s="50" t="s">
        <v>201</v>
      </c>
      <c r="G65" s="30">
        <f t="shared" si="0"/>
        <v>100</v>
      </c>
      <c r="H65" s="1"/>
      <c r="I65" s="29">
        <v>100</v>
      </c>
      <c r="J65" s="52"/>
      <c r="K65" s="8"/>
      <c r="L65" s="8"/>
      <c r="M65" s="8">
        <f t="shared" si="1"/>
        <v>0</v>
      </c>
      <c r="N65" s="8">
        <f t="shared" si="2"/>
        <v>0</v>
      </c>
    </row>
    <row r="66" spans="2:14" ht="49.5" customHeight="1" x14ac:dyDescent="0.2">
      <c r="B66" s="21">
        <v>53</v>
      </c>
      <c r="C66" s="46" t="s">
        <v>137</v>
      </c>
      <c r="D66" s="39" t="s">
        <v>4</v>
      </c>
      <c r="E66" s="40" t="s">
        <v>32</v>
      </c>
      <c r="F66" s="47" t="s">
        <v>164</v>
      </c>
      <c r="G66" s="30">
        <f t="shared" si="0"/>
        <v>30</v>
      </c>
      <c r="H66" s="1"/>
      <c r="I66" s="29">
        <v>30</v>
      </c>
      <c r="J66" s="52"/>
      <c r="K66" s="8"/>
      <c r="L66" s="8"/>
      <c r="M66" s="8">
        <f t="shared" si="1"/>
        <v>0</v>
      </c>
      <c r="N66" s="8">
        <f t="shared" si="2"/>
        <v>0</v>
      </c>
    </row>
    <row r="67" spans="2:14" ht="49.5" customHeight="1" x14ac:dyDescent="0.2">
      <c r="B67" s="21">
        <v>54</v>
      </c>
      <c r="C67" s="46" t="s">
        <v>138</v>
      </c>
      <c r="D67" s="39" t="s">
        <v>4</v>
      </c>
      <c r="E67" s="40" t="s">
        <v>51</v>
      </c>
      <c r="F67" s="47" t="s">
        <v>165</v>
      </c>
      <c r="G67" s="30">
        <f t="shared" si="0"/>
        <v>10</v>
      </c>
      <c r="H67" s="1"/>
      <c r="I67" s="29">
        <v>10</v>
      </c>
      <c r="J67" s="52"/>
      <c r="K67" s="8"/>
      <c r="L67" s="8"/>
      <c r="M67" s="8">
        <f t="shared" si="1"/>
        <v>0</v>
      </c>
      <c r="N67" s="8">
        <f t="shared" si="2"/>
        <v>0</v>
      </c>
    </row>
    <row r="68" spans="2:14" ht="49.5" customHeight="1" x14ac:dyDescent="0.2">
      <c r="B68" s="21">
        <v>55</v>
      </c>
      <c r="C68" s="46" t="s">
        <v>139</v>
      </c>
      <c r="D68" s="39" t="s">
        <v>4</v>
      </c>
      <c r="E68" s="40" t="s">
        <v>51</v>
      </c>
      <c r="F68" s="47" t="s">
        <v>166</v>
      </c>
      <c r="G68" s="30">
        <f t="shared" si="0"/>
        <v>10</v>
      </c>
      <c r="H68" s="1"/>
      <c r="I68" s="29">
        <v>10</v>
      </c>
      <c r="J68" s="52"/>
      <c r="K68" s="8"/>
      <c r="L68" s="8"/>
      <c r="M68" s="8">
        <f t="shared" si="1"/>
        <v>0</v>
      </c>
      <c r="N68" s="8">
        <f t="shared" si="2"/>
        <v>0</v>
      </c>
    </row>
    <row r="69" spans="2:14" ht="49.5" customHeight="1" x14ac:dyDescent="0.2">
      <c r="B69" s="21">
        <v>56</v>
      </c>
      <c r="C69" s="46" t="s">
        <v>140</v>
      </c>
      <c r="D69" s="39" t="s">
        <v>4</v>
      </c>
      <c r="E69" s="40" t="s">
        <v>30</v>
      </c>
      <c r="F69" s="47" t="s">
        <v>167</v>
      </c>
      <c r="G69" s="30">
        <f t="shared" si="0"/>
        <v>10</v>
      </c>
      <c r="H69" s="1"/>
      <c r="I69" s="29">
        <v>10</v>
      </c>
      <c r="J69" s="52"/>
      <c r="K69" s="8"/>
      <c r="L69" s="8"/>
      <c r="M69" s="8">
        <f t="shared" si="1"/>
        <v>0</v>
      </c>
      <c r="N69" s="8">
        <f t="shared" si="2"/>
        <v>0</v>
      </c>
    </row>
    <row r="70" spans="2:14" ht="49.5" customHeight="1" x14ac:dyDescent="0.2">
      <c r="B70" s="21">
        <v>57</v>
      </c>
      <c r="C70" s="47" t="s">
        <v>22</v>
      </c>
      <c r="D70" s="39" t="s">
        <v>4</v>
      </c>
      <c r="E70" s="40" t="s">
        <v>32</v>
      </c>
      <c r="F70" s="48" t="s">
        <v>197</v>
      </c>
      <c r="G70" s="30">
        <f t="shared" si="0"/>
        <v>10</v>
      </c>
      <c r="H70" s="1"/>
      <c r="I70" s="29">
        <v>10</v>
      </c>
      <c r="J70" s="52"/>
      <c r="K70" s="8"/>
      <c r="L70" s="8"/>
      <c r="M70" s="8">
        <f t="shared" si="1"/>
        <v>0</v>
      </c>
      <c r="N70" s="8">
        <f t="shared" si="2"/>
        <v>0</v>
      </c>
    </row>
    <row r="71" spans="2:14" ht="49.5" customHeight="1" x14ac:dyDescent="0.2">
      <c r="B71" s="21">
        <v>58</v>
      </c>
      <c r="C71" s="46" t="s">
        <v>141</v>
      </c>
      <c r="D71" s="39" t="s">
        <v>4</v>
      </c>
      <c r="E71" s="40" t="s">
        <v>30</v>
      </c>
      <c r="F71" s="47" t="s">
        <v>168</v>
      </c>
      <c r="G71" s="30">
        <f t="shared" si="0"/>
        <v>10</v>
      </c>
      <c r="H71" s="1"/>
      <c r="I71" s="29">
        <v>10</v>
      </c>
      <c r="J71" s="52"/>
      <c r="K71" s="8"/>
      <c r="L71" s="8"/>
      <c r="M71" s="8">
        <f t="shared" si="1"/>
        <v>0</v>
      </c>
      <c r="N71" s="8">
        <f t="shared" si="2"/>
        <v>0</v>
      </c>
    </row>
    <row r="72" spans="2:14" ht="49.5" customHeight="1" x14ac:dyDescent="0.2">
      <c r="B72" s="21">
        <v>59</v>
      </c>
      <c r="C72" s="47" t="s">
        <v>142</v>
      </c>
      <c r="D72" s="39" t="s">
        <v>4</v>
      </c>
      <c r="E72" s="40" t="s">
        <v>169</v>
      </c>
      <c r="F72" s="46" t="s">
        <v>170</v>
      </c>
      <c r="G72" s="30">
        <f t="shared" si="0"/>
        <v>10</v>
      </c>
      <c r="H72" s="1"/>
      <c r="I72" s="29">
        <v>10</v>
      </c>
      <c r="J72" s="52"/>
      <c r="K72" s="8"/>
      <c r="L72" s="8"/>
      <c r="M72" s="8">
        <f t="shared" si="1"/>
        <v>0</v>
      </c>
      <c r="N72" s="8">
        <f t="shared" si="2"/>
        <v>0</v>
      </c>
    </row>
    <row r="73" spans="2:14" ht="49.5" customHeight="1" x14ac:dyDescent="0.2">
      <c r="B73" s="21">
        <v>60</v>
      </c>
      <c r="C73" s="47" t="s">
        <v>143</v>
      </c>
      <c r="D73" s="39" t="s">
        <v>4</v>
      </c>
      <c r="E73" s="40" t="s">
        <v>171</v>
      </c>
      <c r="F73" s="46" t="s">
        <v>172</v>
      </c>
      <c r="G73" s="30">
        <f t="shared" si="0"/>
        <v>10</v>
      </c>
      <c r="H73" s="1"/>
      <c r="I73" s="29">
        <v>10</v>
      </c>
      <c r="J73" s="52"/>
      <c r="K73" s="8"/>
      <c r="L73" s="8"/>
      <c r="M73" s="8">
        <f t="shared" si="1"/>
        <v>0</v>
      </c>
      <c r="N73" s="8">
        <f t="shared" si="2"/>
        <v>0</v>
      </c>
    </row>
    <row r="74" spans="2:14" ht="49.5" customHeight="1" x14ac:dyDescent="0.2">
      <c r="B74" s="21">
        <v>61</v>
      </c>
      <c r="C74" s="47" t="s">
        <v>144</v>
      </c>
      <c r="D74" s="39" t="s">
        <v>4</v>
      </c>
      <c r="E74" s="40" t="s">
        <v>173</v>
      </c>
      <c r="F74" s="47" t="s">
        <v>174</v>
      </c>
      <c r="G74" s="30">
        <f t="shared" si="0"/>
        <v>12</v>
      </c>
      <c r="H74" s="1"/>
      <c r="I74" s="29">
        <v>12</v>
      </c>
      <c r="J74" s="52"/>
      <c r="K74" s="8"/>
      <c r="L74" s="8"/>
      <c r="M74" s="8">
        <f t="shared" si="1"/>
        <v>0</v>
      </c>
      <c r="N74" s="8">
        <f t="shared" si="2"/>
        <v>0</v>
      </c>
    </row>
    <row r="75" spans="2:14" ht="49.5" customHeight="1" x14ac:dyDescent="0.2">
      <c r="B75" s="21">
        <v>62</v>
      </c>
      <c r="C75" s="47" t="s">
        <v>145</v>
      </c>
      <c r="D75" s="39" t="s">
        <v>4</v>
      </c>
      <c r="E75" s="40" t="s">
        <v>32</v>
      </c>
      <c r="F75" s="47" t="s">
        <v>175</v>
      </c>
      <c r="G75" s="30">
        <f t="shared" si="0"/>
        <v>3</v>
      </c>
      <c r="H75" s="1"/>
      <c r="I75" s="29">
        <v>3</v>
      </c>
      <c r="J75" s="52"/>
      <c r="K75" s="8"/>
      <c r="L75" s="8"/>
      <c r="M75" s="8">
        <f t="shared" si="1"/>
        <v>0</v>
      </c>
      <c r="N75" s="8">
        <f t="shared" si="2"/>
        <v>0</v>
      </c>
    </row>
    <row r="76" spans="2:14" ht="49.5" customHeight="1" x14ac:dyDescent="0.2">
      <c r="B76" s="21">
        <v>63</v>
      </c>
      <c r="C76" s="47" t="s">
        <v>146</v>
      </c>
      <c r="D76" s="39" t="s">
        <v>4</v>
      </c>
      <c r="E76" s="40" t="s">
        <v>176</v>
      </c>
      <c r="F76" s="47" t="s">
        <v>186</v>
      </c>
      <c r="G76" s="30">
        <f t="shared" si="0"/>
        <v>10</v>
      </c>
      <c r="H76" s="1"/>
      <c r="I76" s="29">
        <v>10</v>
      </c>
      <c r="J76" s="52"/>
      <c r="K76" s="8"/>
      <c r="L76" s="8"/>
      <c r="M76" s="8">
        <f t="shared" si="1"/>
        <v>0</v>
      </c>
      <c r="N76" s="8">
        <f t="shared" si="2"/>
        <v>0</v>
      </c>
    </row>
    <row r="77" spans="2:14" ht="49.5" customHeight="1" x14ac:dyDescent="0.2">
      <c r="B77" s="21">
        <v>64</v>
      </c>
      <c r="C77" s="47" t="s">
        <v>147</v>
      </c>
      <c r="D77" s="39" t="s">
        <v>4</v>
      </c>
      <c r="E77" s="40" t="s">
        <v>177</v>
      </c>
      <c r="F77" s="47" t="s">
        <v>187</v>
      </c>
      <c r="G77" s="30">
        <f t="shared" si="0"/>
        <v>40</v>
      </c>
      <c r="H77" s="1"/>
      <c r="I77" s="29">
        <v>40</v>
      </c>
      <c r="J77" s="52"/>
      <c r="K77" s="8"/>
      <c r="L77" s="8"/>
      <c r="M77" s="8">
        <f t="shared" si="1"/>
        <v>0</v>
      </c>
      <c r="N77" s="8">
        <f t="shared" si="2"/>
        <v>0</v>
      </c>
    </row>
    <row r="78" spans="2:14" ht="49.5" customHeight="1" x14ac:dyDescent="0.2">
      <c r="B78" s="21">
        <v>65</v>
      </c>
      <c r="C78" s="47" t="s">
        <v>148</v>
      </c>
      <c r="D78" s="39" t="s">
        <v>4</v>
      </c>
      <c r="E78" s="40" t="s">
        <v>176</v>
      </c>
      <c r="F78" s="47" t="s">
        <v>188</v>
      </c>
      <c r="G78" s="30">
        <f t="shared" ref="G78:G92" si="3">SUM(H78:I78)</f>
        <v>10</v>
      </c>
      <c r="H78" s="1"/>
      <c r="I78" s="29">
        <v>10</v>
      </c>
      <c r="J78" s="52"/>
      <c r="K78" s="8"/>
      <c r="L78" s="8"/>
      <c r="M78" s="8">
        <f t="shared" si="1"/>
        <v>0</v>
      </c>
      <c r="N78" s="8">
        <f t="shared" si="2"/>
        <v>0</v>
      </c>
    </row>
    <row r="79" spans="2:14" ht="49.5" customHeight="1" x14ac:dyDescent="0.2">
      <c r="B79" s="21">
        <v>66</v>
      </c>
      <c r="C79" s="47" t="s">
        <v>149</v>
      </c>
      <c r="D79" s="39" t="s">
        <v>4</v>
      </c>
      <c r="E79" s="40" t="s">
        <v>176</v>
      </c>
      <c r="F79" s="47" t="s">
        <v>189</v>
      </c>
      <c r="G79" s="30">
        <f t="shared" si="3"/>
        <v>10</v>
      </c>
      <c r="H79" s="1"/>
      <c r="I79" s="29">
        <v>10</v>
      </c>
      <c r="J79" s="52"/>
      <c r="K79" s="8"/>
      <c r="L79" s="8"/>
      <c r="M79" s="8">
        <f t="shared" ref="M79:M92" si="4">$G79*K79</f>
        <v>0</v>
      </c>
      <c r="N79" s="8">
        <f t="shared" ref="N79:N92" si="5">$G79*L79</f>
        <v>0</v>
      </c>
    </row>
    <row r="80" spans="2:14" ht="49.5" customHeight="1" x14ac:dyDescent="0.2">
      <c r="B80" s="21">
        <v>67</v>
      </c>
      <c r="C80" s="47" t="s">
        <v>150</v>
      </c>
      <c r="D80" s="39" t="s">
        <v>4</v>
      </c>
      <c r="E80" s="40" t="s">
        <v>177</v>
      </c>
      <c r="F80" s="47" t="s">
        <v>190</v>
      </c>
      <c r="G80" s="30">
        <f t="shared" si="3"/>
        <v>40</v>
      </c>
      <c r="H80" s="1"/>
      <c r="I80" s="29">
        <v>40</v>
      </c>
      <c r="J80" s="52"/>
      <c r="K80" s="8"/>
      <c r="L80" s="8"/>
      <c r="M80" s="8">
        <f t="shared" si="4"/>
        <v>0</v>
      </c>
      <c r="N80" s="8">
        <f t="shared" si="5"/>
        <v>0</v>
      </c>
    </row>
    <row r="81" spans="2:14" ht="49.5" customHeight="1" x14ac:dyDescent="0.2">
      <c r="B81" s="21">
        <v>68</v>
      </c>
      <c r="C81" s="47" t="s">
        <v>151</v>
      </c>
      <c r="D81" s="39" t="s">
        <v>4</v>
      </c>
      <c r="E81" s="40" t="s">
        <v>176</v>
      </c>
      <c r="F81" s="47" t="s">
        <v>191</v>
      </c>
      <c r="G81" s="30">
        <f t="shared" si="3"/>
        <v>10</v>
      </c>
      <c r="H81" s="1"/>
      <c r="I81" s="29">
        <v>10</v>
      </c>
      <c r="J81" s="52"/>
      <c r="K81" s="8"/>
      <c r="L81" s="8"/>
      <c r="M81" s="8">
        <f t="shared" si="4"/>
        <v>0</v>
      </c>
      <c r="N81" s="8">
        <f t="shared" si="5"/>
        <v>0</v>
      </c>
    </row>
    <row r="82" spans="2:14" ht="49.5" customHeight="1" x14ac:dyDescent="0.2">
      <c r="B82" s="21">
        <v>69</v>
      </c>
      <c r="C82" s="47" t="s">
        <v>152</v>
      </c>
      <c r="D82" s="39" t="s">
        <v>4</v>
      </c>
      <c r="E82" s="40" t="s">
        <v>176</v>
      </c>
      <c r="F82" s="47" t="s">
        <v>192</v>
      </c>
      <c r="G82" s="30">
        <f t="shared" si="3"/>
        <v>10</v>
      </c>
      <c r="H82" s="1"/>
      <c r="I82" s="29">
        <v>10</v>
      </c>
      <c r="J82" s="52"/>
      <c r="K82" s="8"/>
      <c r="L82" s="8"/>
      <c r="M82" s="8">
        <f t="shared" si="4"/>
        <v>0</v>
      </c>
      <c r="N82" s="8">
        <f t="shared" si="5"/>
        <v>0</v>
      </c>
    </row>
    <row r="83" spans="2:14" ht="75" customHeight="1" x14ac:dyDescent="0.2">
      <c r="B83" s="21">
        <v>70</v>
      </c>
      <c r="C83" s="47" t="s">
        <v>153</v>
      </c>
      <c r="D83" s="39" t="s">
        <v>4</v>
      </c>
      <c r="E83" s="40" t="s">
        <v>176</v>
      </c>
      <c r="F83" s="47" t="s">
        <v>193</v>
      </c>
      <c r="G83" s="30">
        <f t="shared" si="3"/>
        <v>10</v>
      </c>
      <c r="H83" s="1"/>
      <c r="I83" s="29">
        <v>10</v>
      </c>
      <c r="J83" s="52"/>
      <c r="K83" s="8"/>
      <c r="L83" s="8"/>
      <c r="M83" s="8">
        <f t="shared" si="4"/>
        <v>0</v>
      </c>
      <c r="N83" s="8">
        <f t="shared" si="5"/>
        <v>0</v>
      </c>
    </row>
    <row r="84" spans="2:14" ht="75" customHeight="1" x14ac:dyDescent="0.2">
      <c r="B84" s="21">
        <v>71</v>
      </c>
      <c r="C84" s="47" t="s">
        <v>154</v>
      </c>
      <c r="D84" s="39" t="s">
        <v>4</v>
      </c>
      <c r="E84" s="40" t="s">
        <v>177</v>
      </c>
      <c r="F84" s="47" t="s">
        <v>194</v>
      </c>
      <c r="G84" s="30">
        <f t="shared" si="3"/>
        <v>40</v>
      </c>
      <c r="H84" s="1"/>
      <c r="I84" s="29">
        <v>40</v>
      </c>
      <c r="J84" s="52"/>
      <c r="K84" s="8"/>
      <c r="L84" s="8"/>
      <c r="M84" s="8">
        <f t="shared" si="4"/>
        <v>0</v>
      </c>
      <c r="N84" s="8">
        <f t="shared" si="5"/>
        <v>0</v>
      </c>
    </row>
    <row r="85" spans="2:14" ht="75" customHeight="1" x14ac:dyDescent="0.2">
      <c r="B85" s="21">
        <v>72</v>
      </c>
      <c r="C85" s="47" t="s">
        <v>155</v>
      </c>
      <c r="D85" s="39" t="s">
        <v>4</v>
      </c>
      <c r="E85" s="40" t="s">
        <v>176</v>
      </c>
      <c r="F85" s="47" t="s">
        <v>195</v>
      </c>
      <c r="G85" s="30">
        <f t="shared" si="3"/>
        <v>10</v>
      </c>
      <c r="H85" s="1"/>
      <c r="I85" s="29">
        <v>10</v>
      </c>
      <c r="J85" s="52"/>
      <c r="K85" s="8"/>
      <c r="L85" s="8"/>
      <c r="M85" s="8">
        <f t="shared" si="4"/>
        <v>0</v>
      </c>
      <c r="N85" s="8">
        <f t="shared" si="5"/>
        <v>0</v>
      </c>
    </row>
    <row r="86" spans="2:14" ht="75" customHeight="1" x14ac:dyDescent="0.2">
      <c r="B86" s="21">
        <v>73</v>
      </c>
      <c r="C86" s="47" t="s">
        <v>156</v>
      </c>
      <c r="D86" s="41" t="s">
        <v>4</v>
      </c>
      <c r="E86" s="40" t="s">
        <v>176</v>
      </c>
      <c r="F86" s="47" t="s">
        <v>196</v>
      </c>
      <c r="G86" s="30">
        <f t="shared" si="3"/>
        <v>10</v>
      </c>
      <c r="H86" s="1"/>
      <c r="I86" s="29">
        <v>10</v>
      </c>
      <c r="J86" s="52"/>
      <c r="K86" s="8"/>
      <c r="L86" s="8"/>
      <c r="M86" s="8">
        <f t="shared" si="4"/>
        <v>0</v>
      </c>
      <c r="N86" s="8">
        <f t="shared" si="5"/>
        <v>0</v>
      </c>
    </row>
    <row r="87" spans="2:14" ht="75" customHeight="1" x14ac:dyDescent="0.2">
      <c r="B87" s="21">
        <v>74</v>
      </c>
      <c r="C87" s="47" t="s">
        <v>157</v>
      </c>
      <c r="D87" s="41" t="s">
        <v>4</v>
      </c>
      <c r="E87" s="40" t="s">
        <v>177</v>
      </c>
      <c r="F87" s="47" t="s">
        <v>185</v>
      </c>
      <c r="G87" s="30">
        <f t="shared" si="3"/>
        <v>40</v>
      </c>
      <c r="H87" s="1"/>
      <c r="I87" s="29">
        <v>40</v>
      </c>
      <c r="J87" s="52"/>
      <c r="K87" s="8"/>
      <c r="L87" s="8"/>
      <c r="M87" s="8">
        <f t="shared" si="4"/>
        <v>0</v>
      </c>
      <c r="N87" s="8">
        <f t="shared" si="5"/>
        <v>0</v>
      </c>
    </row>
    <row r="88" spans="2:14" ht="75" customHeight="1" x14ac:dyDescent="0.2">
      <c r="B88" s="21">
        <v>75</v>
      </c>
      <c r="C88" s="47" t="s">
        <v>158</v>
      </c>
      <c r="D88" s="41" t="s">
        <v>4</v>
      </c>
      <c r="E88" s="40" t="s">
        <v>177</v>
      </c>
      <c r="F88" s="47" t="s">
        <v>184</v>
      </c>
      <c r="G88" s="30">
        <f t="shared" si="3"/>
        <v>40</v>
      </c>
      <c r="H88" s="1"/>
      <c r="I88" s="29">
        <v>40</v>
      </c>
      <c r="J88" s="52"/>
      <c r="K88" s="8"/>
      <c r="L88" s="8"/>
      <c r="M88" s="8">
        <f t="shared" si="4"/>
        <v>0</v>
      </c>
      <c r="N88" s="8">
        <f t="shared" si="5"/>
        <v>0</v>
      </c>
    </row>
    <row r="89" spans="2:14" ht="75" customHeight="1" x14ac:dyDescent="0.2">
      <c r="B89" s="21">
        <v>76</v>
      </c>
      <c r="C89" s="47" t="s">
        <v>205</v>
      </c>
      <c r="D89" s="39" t="s">
        <v>4</v>
      </c>
      <c r="E89" s="40" t="s">
        <v>177</v>
      </c>
      <c r="F89" s="50" t="s">
        <v>200</v>
      </c>
      <c r="G89" s="30">
        <f t="shared" si="3"/>
        <v>40</v>
      </c>
      <c r="H89" s="1"/>
      <c r="I89" s="29">
        <v>40</v>
      </c>
      <c r="J89" s="52"/>
      <c r="K89" s="8"/>
      <c r="L89" s="8"/>
      <c r="M89" s="8">
        <f t="shared" si="4"/>
        <v>0</v>
      </c>
      <c r="N89" s="8">
        <f t="shared" si="5"/>
        <v>0</v>
      </c>
    </row>
    <row r="90" spans="2:14" ht="75" customHeight="1" x14ac:dyDescent="0.2">
      <c r="B90" s="21">
        <v>77</v>
      </c>
      <c r="C90" s="47" t="s">
        <v>159</v>
      </c>
      <c r="D90" s="39" t="s">
        <v>4</v>
      </c>
      <c r="E90" s="40" t="s">
        <v>178</v>
      </c>
      <c r="F90" s="47" t="s">
        <v>179</v>
      </c>
      <c r="G90" s="30">
        <f t="shared" si="3"/>
        <v>5</v>
      </c>
      <c r="H90" s="1"/>
      <c r="I90" s="29">
        <v>5</v>
      </c>
      <c r="J90" s="52"/>
      <c r="K90" s="8"/>
      <c r="L90" s="8"/>
      <c r="M90" s="8">
        <f t="shared" si="4"/>
        <v>0</v>
      </c>
      <c r="N90" s="8">
        <f t="shared" si="5"/>
        <v>0</v>
      </c>
    </row>
    <row r="91" spans="2:14" ht="75" customHeight="1" x14ac:dyDescent="0.2">
      <c r="B91" s="21">
        <v>78</v>
      </c>
      <c r="C91" s="47" t="s">
        <v>160</v>
      </c>
      <c r="D91" s="39" t="s">
        <v>4</v>
      </c>
      <c r="E91" s="40" t="s">
        <v>180</v>
      </c>
      <c r="F91" s="47" t="s">
        <v>181</v>
      </c>
      <c r="G91" s="30">
        <f t="shared" si="3"/>
        <v>25</v>
      </c>
      <c r="H91" s="1"/>
      <c r="I91" s="29">
        <v>25</v>
      </c>
      <c r="J91" s="52"/>
      <c r="K91" s="8"/>
      <c r="L91" s="8"/>
      <c r="M91" s="8">
        <f t="shared" si="4"/>
        <v>0</v>
      </c>
      <c r="N91" s="8">
        <f t="shared" si="5"/>
        <v>0</v>
      </c>
    </row>
    <row r="92" spans="2:14" ht="75" customHeight="1" thickBot="1" x14ac:dyDescent="0.25">
      <c r="B92" s="21">
        <v>79</v>
      </c>
      <c r="C92" s="47" t="s">
        <v>161</v>
      </c>
      <c r="D92" s="39" t="s">
        <v>4</v>
      </c>
      <c r="E92" s="40" t="s">
        <v>182</v>
      </c>
      <c r="F92" s="47" t="s">
        <v>183</v>
      </c>
      <c r="G92" s="30">
        <f t="shared" si="3"/>
        <v>100</v>
      </c>
      <c r="H92" s="1"/>
      <c r="I92" s="29">
        <v>100</v>
      </c>
      <c r="J92" s="52"/>
      <c r="K92" s="8"/>
      <c r="L92" s="8"/>
      <c r="M92" s="8">
        <f t="shared" si="4"/>
        <v>0</v>
      </c>
      <c r="N92" s="8">
        <f t="shared" si="5"/>
        <v>0</v>
      </c>
    </row>
    <row r="93" spans="2:14" ht="16" thickBot="1" x14ac:dyDescent="0.25">
      <c r="B93" s="91" t="s">
        <v>12</v>
      </c>
      <c r="C93" s="92"/>
      <c r="D93" s="92"/>
      <c r="E93" s="92"/>
      <c r="F93" s="92"/>
      <c r="G93" s="92"/>
      <c r="H93" s="92"/>
      <c r="I93" s="92"/>
      <c r="J93" s="93"/>
      <c r="K93" s="6"/>
      <c r="L93" s="6"/>
      <c r="M93" s="9">
        <f>SUM(M14:M92)</f>
        <v>0</v>
      </c>
      <c r="N93" s="9">
        <f>SUM(N14:N92)</f>
        <v>0</v>
      </c>
    </row>
    <row r="94" spans="2:14" ht="16" thickBot="1" x14ac:dyDescent="0.25">
      <c r="B94" s="15"/>
      <c r="G94" s="2"/>
      <c r="H94" s="2"/>
      <c r="I94" s="28"/>
      <c r="J94" s="28"/>
    </row>
    <row r="95" spans="2:14" ht="15" customHeight="1" x14ac:dyDescent="0.2">
      <c r="B95" s="53" t="s">
        <v>6</v>
      </c>
      <c r="C95" s="54"/>
      <c r="D95" s="59"/>
      <c r="E95" s="60"/>
      <c r="F95" s="44"/>
      <c r="G95" s="4"/>
      <c r="H95" s="65"/>
      <c r="I95" s="65"/>
      <c r="J95" s="65"/>
      <c r="K95" s="65"/>
      <c r="L95" s="65"/>
    </row>
    <row r="96" spans="2:14" ht="15" customHeight="1" x14ac:dyDescent="0.2">
      <c r="B96" s="55"/>
      <c r="C96" s="56"/>
      <c r="D96" s="61"/>
      <c r="E96" s="62"/>
      <c r="F96" s="44"/>
      <c r="G96" s="4"/>
      <c r="H96" s="65"/>
      <c r="I96" s="65"/>
      <c r="J96" s="65"/>
      <c r="K96" s="65"/>
      <c r="L96" s="65"/>
    </row>
    <row r="97" spans="2:12" ht="15" customHeight="1" x14ac:dyDescent="0.2">
      <c r="B97" s="55"/>
      <c r="C97" s="56"/>
      <c r="D97" s="61"/>
      <c r="E97" s="62"/>
      <c r="F97" s="44"/>
      <c r="G97" s="4"/>
      <c r="H97" s="65"/>
      <c r="I97" s="65"/>
      <c r="J97" s="65"/>
      <c r="K97" s="65"/>
      <c r="L97" s="65"/>
    </row>
    <row r="98" spans="2:12" ht="15" customHeight="1" thickBot="1" x14ac:dyDescent="0.25">
      <c r="B98" s="57"/>
      <c r="C98" s="58"/>
      <c r="D98" s="63"/>
      <c r="E98" s="64"/>
      <c r="F98" s="44"/>
      <c r="G98" s="4"/>
      <c r="H98" s="65"/>
      <c r="I98" s="65"/>
      <c r="J98" s="65"/>
      <c r="K98" s="65"/>
      <c r="L98" s="65"/>
    </row>
    <row r="99" spans="2:12" x14ac:dyDescent="0.2">
      <c r="F99" s="43"/>
      <c r="G99" s="3"/>
      <c r="H99" s="3"/>
      <c r="I99" s="3"/>
      <c r="J99" s="3"/>
      <c r="K99" s="3"/>
      <c r="L99" s="3"/>
    </row>
  </sheetData>
  <mergeCells count="14">
    <mergeCell ref="B95:C98"/>
    <mergeCell ref="D95:E98"/>
    <mergeCell ref="H95:L98"/>
    <mergeCell ref="F10:K11"/>
    <mergeCell ref="F2:F4"/>
    <mergeCell ref="D8:K8"/>
    <mergeCell ref="D9:K9"/>
    <mergeCell ref="B8:C8"/>
    <mergeCell ref="B9:C9"/>
    <mergeCell ref="B10:C10"/>
    <mergeCell ref="B11:C11"/>
    <mergeCell ref="D10:E10"/>
    <mergeCell ref="D11:E11"/>
    <mergeCell ref="B93:J93"/>
  </mergeCells>
  <dataValidations count="1">
    <dataValidation type="custom" operator="greaterThan" allowBlank="1" showErrorMessage="1" errorTitle="Zadajte správne číslo" error="Počet jednotiek je možné zadávať maximálne na dve desatinné miesta." sqref="H17:J92 G14:G92" xr:uid="{00000000-0002-0000-0000-000000000000}">
      <formula1>G14*100-ROUND(G14,2)*100=0</formula1>
    </dataValidation>
  </dataValidations>
  <pageMargins left="0.7" right="0.7" top="0.75" bottom="0.75" header="0.3" footer="0.3"/>
  <pageSetup paperSize="9" scale="3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 Chemikálie a kity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Microsoft Office User</cp:lastModifiedBy>
  <dcterms:created xsi:type="dcterms:W3CDTF">2021-05-14T12:42:43Z</dcterms:created>
  <dcterms:modified xsi:type="dcterms:W3CDTF">2022-02-03T08:18:31Z</dcterms:modified>
</cp:coreProperties>
</file>