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0" yWindow="0" windowWidth="23040" windowHeight="9120" activeTab="1"/>
  </bookViews>
  <sheets>
    <sheet name="LAN_WAN_SEC_Telekom" sheetId="1" r:id="rId1"/>
    <sheet name="Doba neutralizacie" sheetId="3" r:id="rId2"/>
  </sheets>
  <definedNames>
    <definedName name="_xlnm._FilterDatabase" localSheetId="0" hidden="1">LAN_WAN_SEC_Telekom!$A$1:$H$1255</definedName>
    <definedName name="_xlnm.Print_Titles" localSheetId="0">LAN_WAN_SEC_Telekom!$1:$1</definedName>
    <definedName name="_xlnm.Print_Area" localSheetId="0">LAN_WAN_SEC_Telekom!$A$1:$H$1261</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48" i="1" l="1"/>
  <c r="H147" i="1"/>
  <c r="H1204" i="1"/>
  <c r="H1196" i="1"/>
  <c r="H1242" i="1"/>
  <c r="D1257" i="1" s="1"/>
  <c r="H1236" i="1"/>
  <c r="D1256" i="1" s="1"/>
  <c r="H1235" i="1"/>
  <c r="H1233" i="1"/>
  <c r="H1232" i="1"/>
  <c r="H1231" i="1"/>
  <c r="H1226" i="1"/>
  <c r="H1225" i="1"/>
  <c r="H1224" i="1"/>
  <c r="H1223" i="1"/>
  <c r="H1222" i="1"/>
  <c r="H1221" i="1"/>
  <c r="H1220" i="1"/>
  <c r="H1219" i="1"/>
  <c r="H1218" i="1"/>
  <c r="H1217" i="1"/>
  <c r="H1215" i="1"/>
  <c r="H1212" i="1"/>
  <c r="H1209" i="1"/>
  <c r="H1189" i="1"/>
  <c r="H1186" i="1"/>
  <c r="H1179" i="1"/>
  <c r="H1176" i="1"/>
  <c r="H1164" i="1"/>
  <c r="H1163" i="1"/>
  <c r="H1162" i="1"/>
  <c r="H1161" i="1"/>
  <c r="H1159" i="1"/>
  <c r="H1158" i="1"/>
  <c r="H1157" i="1"/>
  <c r="H1155" i="1"/>
  <c r="H1154" i="1"/>
  <c r="H1151" i="1"/>
  <c r="H1150" i="1"/>
  <c r="H1147" i="1"/>
  <c r="H1146" i="1"/>
  <c r="H1143" i="1"/>
  <c r="H1142" i="1"/>
  <c r="H1141" i="1"/>
  <c r="H1140" i="1"/>
  <c r="H1139" i="1"/>
  <c r="H1138" i="1"/>
  <c r="H1137" i="1"/>
  <c r="H1136" i="1"/>
  <c r="H1135" i="1"/>
  <c r="H1134" i="1"/>
  <c r="H1133" i="1"/>
  <c r="H1132" i="1"/>
  <c r="H1131" i="1"/>
  <c r="H1130" i="1"/>
  <c r="H1129" i="1"/>
  <c r="H1128" i="1"/>
  <c r="H1127" i="1"/>
  <c r="H1126" i="1"/>
  <c r="H1125" i="1"/>
  <c r="H1124" i="1"/>
  <c r="H1123" i="1"/>
  <c r="H1122" i="1"/>
  <c r="H1121" i="1"/>
  <c r="H1120" i="1"/>
  <c r="H1119" i="1"/>
  <c r="H1118" i="1"/>
  <c r="H1117" i="1"/>
  <c r="H1116" i="1"/>
  <c r="H1115" i="1"/>
  <c r="H1114" i="1"/>
  <c r="H1113" i="1"/>
  <c r="H1112" i="1"/>
  <c r="H1111" i="1"/>
  <c r="H1110" i="1"/>
  <c r="H1109" i="1"/>
  <c r="H1108" i="1"/>
  <c r="H1107" i="1"/>
  <c r="H1106" i="1"/>
  <c r="H1105" i="1"/>
  <c r="H1104" i="1"/>
  <c r="H1103" i="1"/>
  <c r="H1102" i="1"/>
  <c r="H1101" i="1"/>
  <c r="H1100" i="1"/>
  <c r="H1099" i="1"/>
  <c r="H1098" i="1"/>
  <c r="H1097" i="1"/>
  <c r="H1096" i="1"/>
  <c r="H1095" i="1"/>
  <c r="H1094" i="1"/>
  <c r="H1093" i="1"/>
  <c r="H1092" i="1"/>
  <c r="H1091" i="1"/>
  <c r="H1090" i="1"/>
  <c r="H1089" i="1"/>
  <c r="H1088" i="1"/>
  <c r="H1087" i="1"/>
  <c r="H1086" i="1"/>
  <c r="H1085" i="1"/>
  <c r="H1084" i="1"/>
  <c r="H1083" i="1"/>
  <c r="H1082" i="1"/>
  <c r="H1081" i="1"/>
  <c r="H1080" i="1"/>
  <c r="H1079" i="1"/>
  <c r="H1078" i="1"/>
  <c r="H1077" i="1"/>
  <c r="H1076" i="1"/>
  <c r="H1075" i="1"/>
  <c r="H1074" i="1"/>
  <c r="H1073" i="1"/>
  <c r="H1072" i="1"/>
  <c r="H1071" i="1"/>
  <c r="H1070" i="1"/>
  <c r="H1069" i="1"/>
  <c r="H1068" i="1"/>
  <c r="H1067" i="1"/>
  <c r="H1066" i="1"/>
  <c r="H1065" i="1"/>
  <c r="H1064" i="1"/>
  <c r="H1063" i="1"/>
  <c r="H1062" i="1"/>
  <c r="H1061" i="1"/>
  <c r="H1060" i="1"/>
  <c r="H1059" i="1"/>
  <c r="H1058" i="1"/>
  <c r="H1057" i="1"/>
  <c r="H1056" i="1"/>
  <c r="H1055" i="1"/>
  <c r="H1054" i="1"/>
  <c r="H1053" i="1"/>
  <c r="H1052" i="1"/>
  <c r="H1051" i="1"/>
  <c r="H1050" i="1"/>
  <c r="H1049" i="1"/>
  <c r="H1048" i="1"/>
  <c r="H1047" i="1"/>
  <c r="H1046" i="1"/>
  <c r="H1045" i="1"/>
  <c r="H1044" i="1"/>
  <c r="H1043" i="1"/>
  <c r="H1042" i="1"/>
  <c r="H1041" i="1"/>
  <c r="H1040" i="1"/>
  <c r="H1039" i="1"/>
  <c r="H1038" i="1"/>
  <c r="H1037" i="1"/>
  <c r="H1036" i="1"/>
  <c r="H1035" i="1"/>
  <c r="H1034" i="1"/>
  <c r="H1033" i="1"/>
  <c r="H1032" i="1"/>
  <c r="H1031" i="1"/>
  <c r="H1019" i="1"/>
  <c r="H1009" i="1"/>
  <c r="H998" i="1"/>
  <c r="H989" i="1"/>
  <c r="H978" i="1"/>
  <c r="H968" i="1"/>
  <c r="H958" i="1"/>
  <c r="H930" i="1"/>
  <c r="H948" i="1"/>
  <c r="H943" i="1"/>
  <c r="H936" i="1"/>
  <c r="H934" i="1"/>
  <c r="H933" i="1"/>
  <c r="H931" i="1"/>
  <c r="H929" i="1"/>
  <c r="H928" i="1"/>
  <c r="H923" i="1"/>
  <c r="H922" i="1"/>
  <c r="H921" i="1"/>
  <c r="H920" i="1"/>
  <c r="H903" i="1"/>
  <c r="H898" i="1"/>
  <c r="H892" i="1"/>
  <c r="H891" i="1"/>
  <c r="H890" i="1"/>
  <c r="H889" i="1"/>
  <c r="H887" i="1"/>
  <c r="H883" i="1"/>
  <c r="H876" i="1"/>
  <c r="H852" i="1"/>
  <c r="H851" i="1"/>
  <c r="H850" i="1"/>
  <c r="H849" i="1"/>
  <c r="H848" i="1"/>
  <c r="H847" i="1"/>
  <c r="H846" i="1"/>
  <c r="H845" i="1"/>
  <c r="H844" i="1"/>
  <c r="H843" i="1"/>
  <c r="H842" i="1"/>
  <c r="H841" i="1"/>
  <c r="H840" i="1"/>
  <c r="H839" i="1"/>
  <c r="H838" i="1"/>
  <c r="H837" i="1"/>
  <c r="H836" i="1"/>
  <c r="H835" i="1"/>
  <c r="H834" i="1"/>
  <c r="H833" i="1"/>
  <c r="H832" i="1"/>
  <c r="H831" i="1"/>
  <c r="H830" i="1"/>
  <c r="H829" i="1"/>
  <c r="H828" i="1"/>
  <c r="H827" i="1"/>
  <c r="H826" i="1"/>
  <c r="H825" i="1"/>
  <c r="H824" i="1"/>
  <c r="H823" i="1"/>
  <c r="H822" i="1"/>
  <c r="H821" i="1"/>
  <c r="H820" i="1"/>
  <c r="H809" i="1"/>
  <c r="H790" i="1"/>
  <c r="H780" i="1"/>
  <c r="H761" i="1"/>
  <c r="H760" i="1"/>
  <c r="H750" i="1"/>
  <c r="H749" i="1"/>
  <c r="H730" i="1"/>
  <c r="H727" i="1"/>
  <c r="H723" i="1"/>
  <c r="H720" i="1"/>
  <c r="H718" i="1"/>
  <c r="H716" i="1"/>
  <c r="H712" i="1"/>
  <c r="H711" i="1"/>
  <c r="H710" i="1"/>
  <c r="H709" i="1"/>
  <c r="H708" i="1"/>
  <c r="H700" i="1"/>
  <c r="H693" i="1"/>
  <c r="H689" i="1"/>
  <c r="H684" i="1"/>
  <c r="H681" i="1"/>
  <c r="H677" i="1"/>
  <c r="H670" i="1"/>
  <c r="H669" i="1"/>
  <c r="H668" i="1"/>
  <c r="H667" i="1"/>
  <c r="H666" i="1"/>
  <c r="H665" i="1"/>
  <c r="H664" i="1"/>
  <c r="H663" i="1"/>
  <c r="H662" i="1"/>
  <c r="H661" i="1"/>
  <c r="H660" i="1"/>
  <c r="H659" i="1"/>
  <c r="H658" i="1"/>
  <c r="H657" i="1"/>
  <c r="H656" i="1"/>
  <c r="H655" i="1"/>
  <c r="H654" i="1"/>
  <c r="H653" i="1"/>
  <c r="H652" i="1"/>
  <c r="H643" i="1"/>
  <c r="H636" i="1"/>
  <c r="H635" i="1"/>
  <c r="H634" i="1"/>
  <c r="H633" i="1"/>
  <c r="H632" i="1"/>
  <c r="H631" i="1"/>
  <c r="H630" i="1"/>
  <c r="H629" i="1"/>
  <c r="H628" i="1"/>
  <c r="H627" i="1"/>
  <c r="H626" i="1"/>
  <c r="H625" i="1"/>
  <c r="H624" i="1"/>
  <c r="H623" i="1"/>
  <c r="H622" i="1"/>
  <c r="H621" i="1"/>
  <c r="H620" i="1"/>
  <c r="H619" i="1"/>
  <c r="H618" i="1"/>
  <c r="H617" i="1"/>
  <c r="H616" i="1"/>
  <c r="H615" i="1"/>
  <c r="H614" i="1"/>
  <c r="H613" i="1"/>
  <c r="H612" i="1"/>
  <c r="H611" i="1"/>
  <c r="H610" i="1"/>
  <c r="H609" i="1"/>
  <c r="H608" i="1"/>
  <c r="H607" i="1"/>
  <c r="H606" i="1"/>
  <c r="H605" i="1"/>
  <c r="H604" i="1"/>
  <c r="H603" i="1"/>
  <c r="H602" i="1"/>
  <c r="H601" i="1"/>
  <c r="H600" i="1"/>
  <c r="H599" i="1"/>
  <c r="H598" i="1"/>
  <c r="H597" i="1"/>
  <c r="H596" i="1"/>
  <c r="H595" i="1"/>
  <c r="H594" i="1"/>
  <c r="H593" i="1"/>
  <c r="H592" i="1"/>
  <c r="H591" i="1"/>
  <c r="H590" i="1"/>
  <c r="H589" i="1"/>
  <c r="H571" i="1"/>
  <c r="H567" i="1"/>
  <c r="H563" i="1"/>
  <c r="H559" i="1"/>
  <c r="H541" i="1"/>
  <c r="H537" i="1"/>
  <c r="H528" i="1"/>
  <c r="H519" i="1"/>
  <c r="H510" i="1"/>
  <c r="H500" i="1"/>
  <c r="H490" i="1"/>
  <c r="H480" i="1"/>
  <c r="H479" i="1"/>
  <c r="H478" i="1"/>
  <c r="H477" i="1"/>
  <c r="H476" i="1"/>
  <c r="H475" i="1"/>
  <c r="H474" i="1"/>
  <c r="H473" i="1"/>
  <c r="H472" i="1"/>
  <c r="H471" i="1"/>
  <c r="H470" i="1"/>
  <c r="H469" i="1"/>
  <c r="H468" i="1"/>
  <c r="H467" i="1"/>
  <c r="H466" i="1"/>
  <c r="H465" i="1"/>
  <c r="H464" i="1"/>
  <c r="H463" i="1"/>
  <c r="H462" i="1"/>
  <c r="H447" i="1"/>
  <c r="H446" i="1"/>
  <c r="H429" i="1"/>
  <c r="H428" i="1"/>
  <c r="H412" i="1"/>
  <c r="H411"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5" i="1"/>
  <c r="H374" i="1"/>
  <c r="H373" i="1"/>
  <c r="H372" i="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c r="H340" i="1"/>
  <c r="H339" i="1"/>
  <c r="H338" i="1"/>
  <c r="H337" i="1"/>
  <c r="H336" i="1"/>
  <c r="H327" i="1"/>
  <c r="H326" i="1"/>
  <c r="H325" i="1"/>
  <c r="H324" i="1"/>
  <c r="H323" i="1"/>
  <c r="H321" i="1"/>
  <c r="H319" i="1"/>
  <c r="H317" i="1"/>
  <c r="H316" i="1"/>
  <c r="H314" i="1"/>
  <c r="H313" i="1"/>
  <c r="H312" i="1"/>
  <c r="H311" i="1"/>
  <c r="H310" i="1"/>
  <c r="H309" i="1"/>
  <c r="H308" i="1"/>
  <c r="H307" i="1"/>
  <c r="H306" i="1"/>
  <c r="H303" i="1"/>
  <c r="H283" i="1"/>
  <c r="H281" i="1"/>
  <c r="H280" i="1"/>
  <c r="H300" i="1"/>
  <c r="H299" i="1"/>
  <c r="H298" i="1"/>
  <c r="H297" i="1"/>
  <c r="H296" i="1"/>
  <c r="H295" i="1"/>
  <c r="H294" i="1"/>
  <c r="H292" i="1"/>
  <c r="H290" i="1"/>
  <c r="H285" i="1"/>
  <c r="H277" i="1"/>
  <c r="H276" i="1"/>
  <c r="H273" i="1"/>
  <c r="H272" i="1"/>
  <c r="H271" i="1"/>
  <c r="H270" i="1"/>
  <c r="H269" i="1"/>
  <c r="H266" i="1"/>
  <c r="H265" i="1"/>
  <c r="H263" i="1"/>
  <c r="H262" i="1"/>
  <c r="H261" i="1"/>
  <c r="H258" i="1"/>
  <c r="H257" i="1"/>
  <c r="H254" i="1"/>
  <c r="H253" i="1"/>
  <c r="H250" i="1"/>
  <c r="H249" i="1"/>
  <c r="H248" i="1"/>
  <c r="H247" i="1"/>
  <c r="H246" i="1"/>
  <c r="H236" i="1"/>
  <c r="H230" i="1"/>
  <c r="H228" i="1"/>
  <c r="H227" i="1"/>
  <c r="H226" i="1"/>
  <c r="H191" i="1"/>
  <c r="H189" i="1"/>
  <c r="H188" i="1"/>
  <c r="H187" i="1"/>
  <c r="H186" i="1"/>
  <c r="H183" i="1"/>
  <c r="H182" i="1"/>
  <c r="H179" i="1"/>
  <c r="H178" i="1"/>
  <c r="H177" i="1"/>
  <c r="H176" i="1"/>
  <c r="H172" i="1"/>
  <c r="H168" i="1"/>
  <c r="H167" i="1"/>
  <c r="H166" i="1"/>
  <c r="H165" i="1"/>
  <c r="H164" i="1"/>
  <c r="H160" i="1"/>
  <c r="H159" i="1"/>
  <c r="H158" i="1"/>
  <c r="H157" i="1"/>
  <c r="H156" i="1"/>
  <c r="H155" i="1"/>
  <c r="H154" i="1"/>
  <c r="H153" i="1"/>
  <c r="H152" i="1"/>
  <c r="H143" i="1"/>
  <c r="H142" i="1"/>
  <c r="H141" i="1"/>
  <c r="H140" i="1"/>
  <c r="H139" i="1"/>
  <c r="H138" i="1"/>
  <c r="H137" i="1"/>
  <c r="H136" i="1"/>
  <c r="H135" i="1"/>
  <c r="H134" i="1"/>
  <c r="H133" i="1"/>
  <c r="H132" i="1"/>
  <c r="H131" i="1"/>
  <c r="H130" i="1"/>
  <c r="H129" i="1"/>
  <c r="H128" i="1"/>
  <c r="H127" i="1"/>
  <c r="H126" i="1"/>
  <c r="H122" i="1"/>
  <c r="H121" i="1"/>
  <c r="H120" i="1"/>
  <c r="H119" i="1"/>
  <c r="H118" i="1"/>
  <c r="H117" i="1"/>
  <c r="H115" i="1"/>
  <c r="H114" i="1"/>
  <c r="H113" i="1"/>
  <c r="H112" i="1"/>
  <c r="H111" i="1"/>
  <c r="H109" i="1"/>
  <c r="H108" i="1"/>
  <c r="H107" i="1"/>
  <c r="H106" i="1"/>
  <c r="H105" i="1"/>
  <c r="H103" i="1"/>
  <c r="H102" i="1"/>
  <c r="H98" i="1"/>
  <c r="H97" i="1"/>
  <c r="H93" i="1"/>
  <c r="H92" i="1"/>
  <c r="H91" i="1"/>
  <c r="H90" i="1"/>
  <c r="H89" i="1"/>
  <c r="H88" i="1"/>
  <c r="H87" i="1"/>
  <c r="H86" i="1"/>
  <c r="H85" i="1"/>
  <c r="H84" i="1"/>
  <c r="H83" i="1"/>
  <c r="H82" i="1"/>
  <c r="H81" i="1"/>
  <c r="H80" i="1"/>
  <c r="H79" i="1"/>
  <c r="H78" i="1"/>
  <c r="H77" i="1"/>
  <c r="H76" i="1"/>
  <c r="H75" i="1"/>
  <c r="H74" i="1"/>
  <c r="H73" i="1"/>
  <c r="H70" i="1"/>
  <c r="H69" i="1"/>
  <c r="H65" i="1"/>
  <c r="H64" i="1"/>
  <c r="H63" i="1"/>
  <c r="H62" i="1"/>
  <c r="H61" i="1"/>
  <c r="H60" i="1"/>
  <c r="H59" i="1"/>
  <c r="H58" i="1"/>
  <c r="H57" i="1"/>
  <c r="H56" i="1"/>
  <c r="H55" i="1"/>
  <c r="H52" i="1"/>
  <c r="H51" i="1"/>
  <c r="H47" i="1"/>
  <c r="H46" i="1"/>
  <c r="H45" i="1"/>
  <c r="H44" i="1"/>
  <c r="H43" i="1"/>
  <c r="H42" i="1"/>
  <c r="H40" i="1"/>
  <c r="H37" i="1"/>
  <c r="H35" i="1"/>
  <c r="H34" i="1"/>
  <c r="H33" i="1"/>
  <c r="H32" i="1"/>
  <c r="H31" i="1"/>
  <c r="H30" i="1"/>
  <c r="H29" i="1"/>
  <c r="H25" i="1"/>
  <c r="H24" i="1"/>
  <c r="H23" i="1"/>
  <c r="H22" i="1"/>
  <c r="H21" i="1"/>
  <c r="H20" i="1"/>
  <c r="H19" i="1"/>
  <c r="H18" i="1"/>
  <c r="H17" i="1"/>
  <c r="H16" i="1"/>
  <c r="H15" i="1"/>
  <c r="H14" i="1"/>
  <c r="H13" i="1"/>
  <c r="H9" i="1"/>
  <c r="H8" i="1"/>
  <c r="H7" i="1"/>
  <c r="H6" i="1"/>
  <c r="H5" i="1"/>
  <c r="D1261" i="1" l="1"/>
  <c r="A888" i="1"/>
  <c r="H888" i="1" s="1"/>
  <c r="D1255" i="1" s="1"/>
  <c r="D1258" i="1" s="1"/>
</calcChain>
</file>

<file path=xl/sharedStrings.xml><?xml version="1.0" encoding="utf-8"?>
<sst xmlns="http://schemas.openxmlformats.org/spreadsheetml/2006/main" count="2340" uniqueCount="1601">
  <si>
    <t>Predpokladaný počet</t>
  </si>
  <si>
    <t>Položka</t>
  </si>
  <si>
    <t>Parameter</t>
  </si>
  <si>
    <t>Špecifikácia</t>
  </si>
  <si>
    <t>Samostatný sieťový L2 prepínač pre  LAN siete, prístupový</t>
  </si>
  <si>
    <t>technológia</t>
  </si>
  <si>
    <t>Samostatné manažovateľné prepínače podporujúce prepínanie  na 2.vrste OSI</t>
  </si>
  <si>
    <t>spoločné vlastnosti</t>
  </si>
  <si>
    <t>kapacita</t>
  </si>
  <si>
    <t>Min. 20Gbps priepustnosť prepínania pre 8 portové šasi
Min. 52Gbps priepustnosť prepínania pre 24 portové šasi
Min. 100Gbps priepustnosť prepínania pre 48 portové šasi</t>
  </si>
  <si>
    <t>Prepínač typ 1</t>
  </si>
  <si>
    <t>8 portov 10/100/1000BaseTX pre koncové zariadenia, bez PoE, AC zdroj</t>
  </si>
  <si>
    <t>Prepínač typ 2</t>
  </si>
  <si>
    <t>24 portov 10/100/1000BaseTX pre koncové zariadenia, bez PoE, stohovateľný, AC zdroj</t>
  </si>
  <si>
    <t>Prepínač typ 3</t>
  </si>
  <si>
    <t>48 portov 10/100/1000BaseTX pre koncové zariadenia, bez PoE, stohovateľný, AC zdroj</t>
  </si>
  <si>
    <t>Prepínač typ 4</t>
  </si>
  <si>
    <t>Prepínač typ 5</t>
  </si>
  <si>
    <t>24 portov 10/100/1000BaseTX pre koncové zariadenia, PoE, stohovateľný, AC zdroj</t>
  </si>
  <si>
    <t>Prepínač typ 6</t>
  </si>
  <si>
    <t>Stohovací modul pre stohovateľný prepínač</t>
  </si>
  <si>
    <t>Modul umožňujúci vytvorenie samostatného logického prepínača (stohu) z niekoľkých (min.4) samostatných fyzických prepínačov.</t>
  </si>
  <si>
    <t>Samostatný sieťový L2/L3 prepínač pre LAN siete, prístupový/distribučný</t>
  </si>
  <si>
    <t>Samostatné manažovateľné prepínače podporujúce prepínanie  na 2. a 3. vrstve OSI</t>
  </si>
  <si>
    <t>24 portov 10/100/1000BaseTX pre koncové zariadenia, bez PoE,  min. 4x 1G uplink, AC zdroj</t>
  </si>
  <si>
    <t>Sekundárny/redundantný zdroj AC pre šasi typ 1</t>
  </si>
  <si>
    <t>SW upgrade pre podporu protokolov OSPF,BGPv4</t>
  </si>
  <si>
    <t>48 portov 10/100/1000BaseTX pre koncové zariadenia, bez PoE,  min. 2x 10G uplink, AC zdroj</t>
  </si>
  <si>
    <t>Sekundárny/redundantný zdroj AC pre šasi typ 4</t>
  </si>
  <si>
    <t>24 portov 10/100/1000BaseTX pre koncové zariadenia, podpora PoE,  min. 4x 1G uplink, AC zdroj</t>
  </si>
  <si>
    <t>Sekundárny/redundantný zdroj AC pre šasi typ 5</t>
  </si>
  <si>
    <t>48 portov 10/100/1000BaseTX pre koncové zariadenia, podpora PoE,  min. 4x 1G uplink, AC zdroj</t>
  </si>
  <si>
    <t>Sekundárny/redundantný zdroj AC pre šasi typ 6</t>
  </si>
  <si>
    <t>Prepínač typ 7</t>
  </si>
  <si>
    <t>24 portov 10/100/1000BaseTX pre koncové zariadenia, podpora PoE,  min. 2x 10G uplink, AC zdroj</t>
  </si>
  <si>
    <t>Sekundárny/redundantný zdroj AC pre šasi typ 7</t>
  </si>
  <si>
    <t>48 portov 10/100/1000BaseTX pre koncové zariadenia, podpora PoE,  min. 2x 10G uplink, AC zdroj</t>
  </si>
  <si>
    <t>Sekundárny/redundantný zdroj AC pre šasi typ 8</t>
  </si>
  <si>
    <t>Stohovací modul</t>
  </si>
  <si>
    <t>Samostatný sieťový L2/L3 prepínač pre LAN siete, agregačný</t>
  </si>
  <si>
    <t>Šasi typ 2</t>
  </si>
  <si>
    <t>Šasi typ 3</t>
  </si>
  <si>
    <t>12 10GbaseX  portov (podpora 10GBaseSR,LR,LRM), AC zdroj</t>
  </si>
  <si>
    <t>Šasi typ 5</t>
  </si>
  <si>
    <t>24 10GbaseX  portov (podpora 10GBaseSR,LR,LRM), AC zdroj</t>
  </si>
  <si>
    <t>Modulárne, manažovateľné prepínače podporujúce prepínanie na 2. a 3. vrstve OSI</t>
  </si>
  <si>
    <t>Zdroj AC pre šasi typ 1</t>
  </si>
  <si>
    <t>Riadiaci modul typ 1</t>
  </si>
  <si>
    <t>Prepínací modul typ 1</t>
  </si>
  <si>
    <t>min. 48x 10/100/1000BaseTX</t>
  </si>
  <si>
    <t>Prepínací modul typ 2</t>
  </si>
  <si>
    <t>min. 24x 1G s podporou 1000BaseSX,LX,TX</t>
  </si>
  <si>
    <t>Modulárny sieťový L2/L3 prepínač pre LAN siete, kostrový</t>
  </si>
  <si>
    <t xml:space="preserve">Prepínač </t>
  </si>
  <si>
    <t>min. 7 slotov pre moduly, šasi musí obsahovať riadiaci modul</t>
  </si>
  <si>
    <t>Prepínacia kapacita šasi min. 800Gbps pre jednotlivé prepínacie moduly
Prepínacia kapacita riadiaceho modulu min. 5 Tbps
Priepustnosť riadiaceho modulu min. 700Mpps IPv4 a 300Mpps IPv6</t>
  </si>
  <si>
    <t>min. 8x 10G s podporou 10GBaseSR,LR,LRM</t>
  </si>
  <si>
    <t>Bezdrôtové zariadenia - WiFi kontroléry</t>
  </si>
  <si>
    <t>Kontrolér WiFi</t>
  </si>
  <si>
    <t>Samostatný kontrolér pre riadenie a správu prístupových bodov, AC zdroj</t>
  </si>
  <si>
    <t>Hardvérové riadiace jednotky pre centralizovanú správu prístupových zariadení AP</t>
  </si>
  <si>
    <t>Priepustnosť min. 20Gbps
Podpora pre riadenie min. 1400 AP a 18 000 klientov</t>
  </si>
  <si>
    <t>Sekundárny/redundantný napájací AC zdroj</t>
  </si>
  <si>
    <t xml:space="preserve">SW licencia </t>
  </si>
  <si>
    <t xml:space="preserve">Licencia pre registráciu 1 prístupového bodu </t>
  </si>
  <si>
    <t>Bezdrôtové zariadenia - WiFi prístupové body</t>
  </si>
  <si>
    <t>Prístupové zariadenia WiFi – Access Point (AP)</t>
  </si>
  <si>
    <t>AP typ1</t>
  </si>
  <si>
    <t>interiérové AP s podporou 802.11a/b/g/n/acW2, interné antnény, priepustnosť min. 2Gbps, 4x4 MIMO</t>
  </si>
  <si>
    <t>interiérové AP s podporou 802.11a/b/g/n/acW2, externé antnény, priepustnosť min. 2Gbps, 4x4 MIMO</t>
  </si>
  <si>
    <t>adaptér pre napájanie AP typu 1-6</t>
  </si>
  <si>
    <t>Napájací injektor pre napájanie interiérového AP</t>
  </si>
  <si>
    <t>napájací injektor s podporou 802.11at/af</t>
  </si>
  <si>
    <t>AC adaptér pre napájanie exteriérového AP</t>
  </si>
  <si>
    <t>Napájací injektor pre napájanie exteriérového AP</t>
  </si>
  <si>
    <t>Externá anténa typ 1</t>
  </si>
  <si>
    <t>všesmerová duálna anténa 2.4GHz a 5GHz pre interiérové AP, min.: 2.4 GHz 2 dBi/5 GHz 4 dBi</t>
  </si>
  <si>
    <t>Externá anténa typ 2</t>
  </si>
  <si>
    <t>všesmerová duálna anténa 2.4GHz a 5GHz pre exteriérové AP, min.: 2.4 GHz 4 dBi/5 GHz 7 dBi</t>
  </si>
  <si>
    <t>Externá anténa typ 3</t>
  </si>
  <si>
    <t>smerová duálna anténa 2.4GHz a 5GHz pre exteriérové AP, min.: 2.4 GHz 6 dBi/5 GHz 6 dBi</t>
  </si>
  <si>
    <t>Externá anténa typ 4</t>
  </si>
  <si>
    <t>smerová duálna anténa 2.4GHz a 5GHz pre exteriérové AP, min.: 2.4 GHz 12 dBi/5 GHz 12 dBi</t>
  </si>
  <si>
    <t>Bezdrôtové zariadenia -  WiFi lokalizačné jednotky</t>
  </si>
  <si>
    <t>Technológia</t>
  </si>
  <si>
    <t>Samostatná HW jednotka pre výpočet polohy / lokalizáciu zariadení a tagov v prostredí pokrytom sieťou Wifi.</t>
  </si>
  <si>
    <t>Kapacita</t>
  </si>
  <si>
    <t>HW jednotky musí byť schopný lokalizácie (podporaovať) min. 20 000 koncových zariadení  pri rozsahu siete 2000 AP (metóda triangulácie pomocou RSSI)</t>
  </si>
  <si>
    <t>Lokalizačná jednotka</t>
  </si>
  <si>
    <t>Lokalizačná jednotka pre určovanie polohy v prostrediach s Wifi, AC zdroj, licencia pre Wifi prostredie s min. 500AP</t>
  </si>
  <si>
    <t>Lokalizačný tag</t>
  </si>
  <si>
    <t>RFID tag pre lokalizáciu v prostredí s WiFi</t>
  </si>
  <si>
    <t>SW licencia</t>
  </si>
  <si>
    <t>Licencia pre rozšírenie pokrytia lokalizačných služieb v prostredí o min. 100AP</t>
  </si>
  <si>
    <t>Bezdrôtové zariadenia - WiFi lokalizačné kontroléry</t>
  </si>
  <si>
    <t>Lokalizačný kontrolér</t>
  </si>
  <si>
    <t>Samostatný kontrolér pre lokalizačné služby, AC zdroj, licencia pre sieť s min. 500AP a 1000 prepínačmi</t>
  </si>
  <si>
    <t>Licencia pre rozšírenie pokrytia lokalizačných služieb v prostredí o min. 100 AP</t>
  </si>
  <si>
    <t>Licencia pre rozšírenie pokrytia lokalizačných služieb v prostredí o min. 100 prepínačov</t>
  </si>
  <si>
    <t>Prípojný modul typ 1</t>
  </si>
  <si>
    <t>1000BaseSX rozhranie</t>
  </si>
  <si>
    <t>Prípojný modul typ 2</t>
  </si>
  <si>
    <t>1000BaseLX rozhranie</t>
  </si>
  <si>
    <t>Prípojný modul typ 3</t>
  </si>
  <si>
    <t>1000BaseT rozhranie</t>
  </si>
  <si>
    <t>Prípojný modul typ 4</t>
  </si>
  <si>
    <t>1000BaseZX rozhranie</t>
  </si>
  <si>
    <t>Prípojný modul typ 5</t>
  </si>
  <si>
    <t>SFP</t>
  </si>
  <si>
    <t>Prípojný modul typ 6</t>
  </si>
  <si>
    <t>10GBASE-SR</t>
  </si>
  <si>
    <t>10GBASE-LRM</t>
  </si>
  <si>
    <t>10GBASE-LR</t>
  </si>
  <si>
    <t>10GBASE-ER</t>
  </si>
  <si>
    <t>10GBASE-ZR</t>
  </si>
  <si>
    <t>Prípojný modul typ 17</t>
  </si>
  <si>
    <t>SFP+</t>
  </si>
  <si>
    <t>Prípojný modul typ 18</t>
  </si>
  <si>
    <t>Prípojný modul typ 19</t>
  </si>
  <si>
    <t>10GBASE-T</t>
  </si>
  <si>
    <t>1000BASE-DWDM</t>
  </si>
  <si>
    <t>1000BASE-CWDM</t>
  </si>
  <si>
    <t>Fiber channel 1G</t>
  </si>
  <si>
    <t>Fiber channel 2G</t>
  </si>
  <si>
    <t>Fiber channel 4G</t>
  </si>
  <si>
    <t>Fiber channel 8G</t>
  </si>
  <si>
    <t>Fiber channel 16G</t>
  </si>
  <si>
    <t>10GBASE-DWDM</t>
  </si>
  <si>
    <t>10GBASE-CWDM</t>
  </si>
  <si>
    <t>Samostatný sieťový L3 smerovač, mobilný</t>
  </si>
  <si>
    <t>Samostatné manažovateľné smerovače pracujúce na 3.vrste OSI</t>
  </si>
  <si>
    <t>min. 4 portový vstavaný L2 prepínač - 10/100 FastEthernet</t>
  </si>
  <si>
    <t>softvér a licencie</t>
  </si>
  <si>
    <t>DMVPN, SSL VPN, Content filtering, WAAS Express</t>
  </si>
  <si>
    <t>Smerovač typ 1</t>
  </si>
  <si>
    <t>Smerovač typ 2</t>
  </si>
  <si>
    <t>Smerovač typ 3</t>
  </si>
  <si>
    <t>Samostatný sieťový L3 smerovač, základný</t>
  </si>
  <si>
    <t>priepustnosť</t>
  </si>
  <si>
    <t>min. 50 Mbps s možnosťou navýšenia licenciou</t>
  </si>
  <si>
    <t>licencia na podporu aplikačných funkcií</t>
  </si>
  <si>
    <t xml:space="preserve">licencia na podporu hlasových funkcií </t>
  </si>
  <si>
    <t>licencia na podporu bezpečnostných funkcií</t>
  </si>
  <si>
    <t>licencia na rozšírenie hlasových služieb na 100 paralelných hovorov s redundanciou</t>
  </si>
  <si>
    <t>softvér a licencie Smerovač typ 1</t>
  </si>
  <si>
    <t>navýšenie priepustnosti do 100 Mbps</t>
  </si>
  <si>
    <t>techologické licencie Smerovač typ 1</t>
  </si>
  <si>
    <t>softvér a licencie Smerovač typ 2</t>
  </si>
  <si>
    <t>navýšenie priepustnosti do 300 Mbps</t>
  </si>
  <si>
    <t>techologické licencie Smerovač typ 2</t>
  </si>
  <si>
    <t>softvér a licencie Smerovač typ 3</t>
  </si>
  <si>
    <t>Smerovač typ 4</t>
  </si>
  <si>
    <t>softvér a licencie Smerovač typ 4</t>
  </si>
  <si>
    <t>navýšenie priepustnosti do 2 Gbps</t>
  </si>
  <si>
    <t>techologické licencie Smerovač typ 4</t>
  </si>
  <si>
    <t>Samostatný sieťový L3 smerovač, agregačný</t>
  </si>
  <si>
    <t>min. 2,5 Gbps s možnosťou navýšenia licenciou</t>
  </si>
  <si>
    <t>licencia neobmedzenej funkcionality</t>
  </si>
  <si>
    <t>licencia IPSec</t>
  </si>
  <si>
    <t>licencia pre aktiváciu sieťového rozhrania 1port 10GE</t>
  </si>
  <si>
    <t>licencia pre aktiváciu sieťového rozhrania 2port 1GE</t>
  </si>
  <si>
    <t>licencia pre aktiváciu sieťového rozhrania2port 10GE</t>
  </si>
  <si>
    <t>modul na šifrovanie</t>
  </si>
  <si>
    <t>modul sieťových rozhraní - 2port 1GE</t>
  </si>
  <si>
    <t>modul sieťových rozhraní - 10port 1GE</t>
  </si>
  <si>
    <t>modul sieťových rozhraní - 18port 1GE EPA</t>
  </si>
  <si>
    <t>modul sieťových rozhraní - 10port 10GE EPA</t>
  </si>
  <si>
    <t>Samostatný sieťový L3 smerovač, prístupový MPLS</t>
  </si>
  <si>
    <t>Samostatný sieťový L3 prepínač, prístupový pre Dátové centrá</t>
  </si>
  <si>
    <t>Samostatné manažovateľné prepínače pracujúce na 2. a 3. vrste OSI</t>
  </si>
  <si>
    <t>min. 1,4 Tbps, 1000 Mpps</t>
  </si>
  <si>
    <t>- prevedenie pre použitie s centrálnym riadiacim systémom
- priepustnosť 3,5 Tbps
- 24port 40/50GE QSFP+ , 6port 40/100GE QSFP28
- podpora downlink 1/10/25 GE 
- podpora uplink 10/25/40/50/100GE
- veľkosť 1RU
- Podpora AC  napájania, redundantné zdroje
- hot swap vymeniteľné zdroje aj ventilátory</t>
  </si>
  <si>
    <t>- prevedenie pre použitie s centrálnym riadiacim systémom
- priepustnosť 2,8 Tbps
- 36port QSFP+
- veľkosť 2RU
- Podpora AC  napájania, redundantné zdroje
- hot swap vymeniteľné zdroje aj ventilátory</t>
  </si>
  <si>
    <t>Detašovaný modul typ 1</t>
  </si>
  <si>
    <t>- priepustnosť min. 160 Gbps
- 48port 100/1000, 4port SFP+
- veľkosť 1RU
- podpora AC/DC napájanie, redundantné zdroje
- hot swap vymeniteľné zdroje aj ventilátory</t>
  </si>
  <si>
    <t>Detašovaný modul typ 2</t>
  </si>
  <si>
    <t>- priepustnosť min. 1,4 Tbps
- 48port SFP/SFP+, 6port QSFP+
- podpora Ethernet, FCoE, Fibre Channel
- veľkosť 1RU
- podpora AC/DC napájanie, redundantné zdroje
- hot swap vymeniteľné zdroje aj ventilátory</t>
  </si>
  <si>
    <t>Detašovaný modul typ 3</t>
  </si>
  <si>
    <t>- priepustnosť min. 1,4 Tbps
- 48port 100/1GE/10GE , 6port QSFP+
- podpora Ethernet, FCoE, Fibre Channel
- veľkosť 1RU
- podpora AC/DC napájanie, redundantné zdroje
- hot swap vymeniteľné zdroje aj ventilátory</t>
  </si>
  <si>
    <t>Samostatný sieťový L3 prepínač, agregačný pre Dátové centrá</t>
  </si>
  <si>
    <t>min. 21 Tbps</t>
  </si>
  <si>
    <t>- priepustnosť 21 Tbps
- redundantná riadiaca jednotka
- hot swap fabric moduly s plnou redundanciou
- min.190port SFP/SFP+, alebo min.90port 40GE QSFP+, alebo min. 40port 100GE
- veľkosť 9RU
- Podpora AC/DC napájania, redundantné zdroje
- hot swap vymeniteľné zdroje aj ventilátory</t>
  </si>
  <si>
    <t>- priepustnosť 42 Tbps
- redundantná riadiaca jednotka
- hot swap fabric moduly s plnou redundanciou
- min.380port SFP/SFP+, alebo min.190port 40GE QSFP+, alebo min. 90port 100GE
- veľkosť 14RU
- Podpora AC/DC napájania, redundantné zdroje
- hot swap vymeniteľné zdroje aj ventilátory</t>
  </si>
  <si>
    <t>48port 1/10 GE SFP/SFP+</t>
  </si>
  <si>
    <t>24port 40 GE QSFP+</t>
  </si>
  <si>
    <t>12port 100GE</t>
  </si>
  <si>
    <t>Samostatný sieťový riadiaci server pre Dátové centrá</t>
  </si>
  <si>
    <t>Samostatné manažovateľné servery pre riadenie infraštruktúry Dátových centier</t>
  </si>
  <si>
    <t>- Intel Xeon processor, 6 jadier, DDR4, 15MB cache
- 16-GB DDR4 2133-MHz RDIMM PC4-17000
- sieťové rozhranie 2port SFP+ alebo 10GBase-T
- 650W napájací zdroj
- veľkosť 1RU
- rozsah prevádzkových teplôt 0 - 40 st.</t>
  </si>
  <si>
    <t>min. 700 prístupových portov</t>
  </si>
  <si>
    <t>- 2.40-GHz Intel Xeon processor E5-2620 v3 with 85W, DDR4, and 1866 MHz
- podpora pre nasadenie viac ako 1000 prístupových portov
- cluster 3 zariadení pre redundanciu</t>
  </si>
  <si>
    <t>Samostatný SAN riadiaci prepínač</t>
  </si>
  <si>
    <t>Samostatné manažovateľné prepínače pre komunikáciu dátových úložísk</t>
  </si>
  <si>
    <t>min. 250 Gbps na jeden fabric modul</t>
  </si>
  <si>
    <t>- priepustnosť 12 Tbps
- 4 sloty pre sieťové rozhrania, 2 riadiace moduly, 4 sloty pre napájacie zdroje, 6 slotov pre fabric
- 192port 2/4/8/10/16Gbps  FC alebo 192port 10GE FCoE
- veľkosť 9RU</t>
  </si>
  <si>
    <t>- priepustnosť 24 Tbps
- 8 slotov pre sieťové rozhrania, 2 riadiace moduly, 8 slotov pre napájacie zdroje, 6 slotov pre fabric
- 384port 2/4/8/10/16Gbps FC alebo 384port 10GE FC cez ethernet 
- veľkosť 14RU</t>
  </si>
  <si>
    <t>48port 16 G FC</t>
  </si>
  <si>
    <t>48port 10 GE FCoE</t>
  </si>
  <si>
    <t>Samostatný SAN prístupový prepínač</t>
  </si>
  <si>
    <t>- 48port 2/4/8/16 Gbps FC
- musí poskytovať minimálne 256 buffer-to-buffer kreditov pre skupinu 4 portov s moznostou realokácie v rámci takejto skupiny až do 253 kreditov pre jediný port v rámci skupiny
- veľkosť 1RU</t>
  </si>
  <si>
    <t>Prevedenie</t>
  </si>
  <si>
    <t>Príslušenstvo</t>
  </si>
  <si>
    <t>Next-generation firewall s integrovanou  aplikačnou kontrolou</t>
  </si>
  <si>
    <t>všeobecné</t>
  </si>
  <si>
    <t>Licencia/subscripcia typ 1</t>
  </si>
  <si>
    <t>• licencia/subscripcia na kotrolu obsahu web stránok</t>
  </si>
  <si>
    <t>Licencia/subscripcia  typ 2</t>
  </si>
  <si>
    <t xml:space="preserve">• licencia/subscripcia na ochranu proti Malware, AV, IPS </t>
  </si>
  <si>
    <t>Licencia/subscripcia  typ 3</t>
  </si>
  <si>
    <t xml:space="preserve">• licencia/subscripcia na ochranu proti neznámym hrozbám, sandboxing </t>
  </si>
  <si>
    <t>NGFW centrálna správa</t>
  </si>
  <si>
    <t>• centrálny manažment 
• centrálne uchovávanie logov</t>
  </si>
  <si>
    <t>Zariadenie</t>
  </si>
  <si>
    <t>• programové vybavenie
• možnosť správy aspoň pre 25 zariadení</t>
  </si>
  <si>
    <t>next-generation firewall</t>
  </si>
  <si>
    <t>Podporované role</t>
  </si>
  <si>
    <t>Firewall/VPN, mód IPS (L2), L2 firewall</t>
  </si>
  <si>
    <t>Virtuálne kontexty</t>
  </si>
  <si>
    <t>Podpora vytvorenia separátnych logických kontextov (FW, IPS, L2FW) s oddelenými rozhraniami, adresáciou, smerovaním a politikami</t>
  </si>
  <si>
    <t>Firewall-oví agenti pre protokoly</t>
  </si>
  <si>
    <t>FTP, H.323, http, HTTPS, IMAP4, MGCP, MS RPC, NetBios Datagram, Oracle SQL Net, POP3. RSH, RTSP, SCCP, SIP, SMTP, SSH, SunRPC, TCP Proxy, TFTP</t>
  </si>
  <si>
    <t>VPN</t>
  </si>
  <si>
    <t>Podporované protokoly</t>
  </si>
  <si>
    <t>IKEv1, IKEv2, IPSec s IPv4 a IPv6</t>
  </si>
  <si>
    <t>Podporované šifrovania</t>
  </si>
  <si>
    <t>AES-128, AES-256, AES-GCM-128, AES-GCM-256, Blowfish, DES, 3DES</t>
  </si>
  <si>
    <t>Podporované MD algoritmy</t>
  </si>
  <si>
    <t>AES-XCBC-MAC, MD5, SHA-1, SHA-2-256, SHA-2-512</t>
  </si>
  <si>
    <t>Podporované Diffie-Hellman algoritmy</t>
  </si>
  <si>
    <t>DH skupina 1, 2, 5, 14, 19, 20, 21</t>
  </si>
  <si>
    <t>Podporované autentifikácie</t>
  </si>
  <si>
    <t>RSA, DSS, ECDSA signatures with X.509 certificates, pre-shared keys, hybrid, XAUTH, EAP</t>
  </si>
  <si>
    <t>Iné vlastnosti</t>
  </si>
  <si>
    <t>NAT-T, Dead Peer Detection</t>
  </si>
  <si>
    <t>Podporované funkcie Site-to-Site VPN</t>
  </si>
  <si>
    <t>Podporované funkcie VPN pre klientov</t>
  </si>
  <si>
    <t>Správa a manažment servera</t>
  </si>
  <si>
    <t>Server musí poskytovať možnosť vzdialenej konzoly cez sieť LAN nezávislú od operačného systému, resp. vzdialenú správu formou nezávislej pracovnej stanice. Podpora vzdialeného zapnutia / vypnutia (standby režim) servera, aktualizácia firmvéru, správa virtualizácie.</t>
  </si>
  <si>
    <t>Autentifikácia používateľov</t>
  </si>
  <si>
    <t>Interná databáza používateľov, LDAP, Microsoft Active Directory, RADIUS, TACACS+</t>
  </si>
  <si>
    <t>Vysoká dostupnosť</t>
  </si>
  <si>
    <t>ISP Multihoming</t>
  </si>
  <si>
    <t>Vysoká dostupnosť a loadbalancing medzi viacerých ISP, vrátane VPN spojení, výber spojenia na základe QoS</t>
  </si>
  <si>
    <t>Prideľovanie IP adries</t>
  </si>
  <si>
    <t>Preklad adries</t>
  </si>
  <si>
    <t>Smerovanie</t>
  </si>
  <si>
    <t>Statické cesty IPv4 a IPv6, PBR, statické smerovanie multicast-u</t>
  </si>
  <si>
    <t>Dynamické smerovanie</t>
  </si>
  <si>
    <t>IGMP proxy, RIPv2, OSPFv2, BGP pre samostatný firewall, PIM-SM</t>
  </si>
  <si>
    <t>IPv6</t>
  </si>
  <si>
    <t>Dual stack IPv4/IPv6, ICMPv6, DNSv6</t>
  </si>
  <si>
    <t>SIP</t>
  </si>
  <si>
    <t>Umožňuje dynamický prechod RTP stream-ov, NAT traversal, hĺbkovú inšpekciu, spolupráca s RFC3261-kompatibilnými zariadeniami</t>
  </si>
  <si>
    <t>Vlastnosti špecifické pre mód IPS a pre L2 Firewall</t>
  </si>
  <si>
    <t>Vlastnosti spoločné pre všetky role</t>
  </si>
  <si>
    <t>Enkapsulácia</t>
  </si>
  <si>
    <t>Riadenie prístupu</t>
  </si>
  <si>
    <t>Pokročilé riadenie prístupu</t>
  </si>
  <si>
    <t>Centralizovaný manažment</t>
  </si>
  <si>
    <t xml:space="preserve">Enterprise-level centralizovaný manažment, zber logov </t>
  </si>
  <si>
    <t>Monitorovanie cez SNMP</t>
  </si>
  <si>
    <t>SNMPv1, SNMPv2c, and SNMPv3</t>
  </si>
  <si>
    <t>Sledovanie toku dát</t>
  </si>
  <si>
    <t>Tcpdump cez konzolu, vzdialené sledovanie cez SMC</t>
  </si>
  <si>
    <t>Vysoká bezpečnosť manažmentovej komunikácie</t>
  </si>
  <si>
    <t>256-bitová bezpečnosť komunikácie medzi zariadením a manažmentom</t>
  </si>
  <si>
    <t>Výkon a parametre</t>
  </si>
  <si>
    <t>Požadovaný počet osadených rozhraní na zariadenie:</t>
  </si>
  <si>
    <t>Sieťový modul SFP+ 4 Portový. Osadené 4 rozhraniami SFP+ 10GigE SR</t>
  </si>
  <si>
    <t>Požadovaný počet aktivovaných virtuálnych kontextov:</t>
  </si>
  <si>
    <t>100  virtuálnych kontextov</t>
  </si>
  <si>
    <t xml:space="preserve">Loadbalancer </t>
  </si>
  <si>
    <t>Formát zariadenia</t>
  </si>
  <si>
    <t>Áno</t>
  </si>
  <si>
    <t xml:space="preserve">Blade výkon </t>
  </si>
  <si>
    <t xml:space="preserve">Schopnosť spracovať:
2 milióny L7 požiadaviek za sekundu
1 milióny L4 spojení za sekundu
14 miliónov L4 HTTPS požiadaviek za sekundu
48 miliónov spojení súčasne
80 Gbps L7/L4 priepustnosť
200 000 SSL transakcií za sekundu (1K kľúče, RC4-MD5)
44 000 SSL transakcií za sekundu (2K kľúče)
10 mil. súbežných SSL spojení 
</t>
  </si>
  <si>
    <t>Blade HW parametre</t>
  </si>
  <si>
    <t>DDoS ochrana</t>
  </si>
  <si>
    <t>DDoS parametre</t>
  </si>
  <si>
    <t>DDoS operačný mód</t>
  </si>
  <si>
    <t>Transparentný L2 mód</t>
  </si>
  <si>
    <t>SSL inšpekcia</t>
  </si>
  <si>
    <t>Riešenie obsahuje fyzické zariadenia s možnosťou vysokej dostupnosti.
Zariadenie umožňuje šifrovať a dešifrovať SSL prevádzku. 
Zariadenie je na tento účel dedikované.
Možnosť nasadenia v Active-Passive móde alebo Active-Active módeRiešenie SSL inšpekcie umožní priepustnosť minimálne 30 Gbps. 
Priepustnosť SSL je 15 Gbps. 
Riešenie má priepustnosť minimálne 30 000 SSL spojení za sekundu (2K kľúče)
1.4 milióna L4 spojení za sekundu 
1.7 milióna L7 požiadaviek za sekundu
Celkový počet dostupných portov min 20 port (SFP +) 10 GigE. 
Riešenie umožní vytvorenie až 48 nezávislých virtuálnych systémov, z možnosťou riadenia pre užívateľov každé prostredie zvlášť.
Riešenie je dodávané minimálne s 20 virtuálnymi systémami.</t>
  </si>
  <si>
    <t>DDoS manažment</t>
  </si>
  <si>
    <t xml:space="preserve"> Intrusion Prevention System</t>
  </si>
  <si>
    <t>IPS</t>
  </si>
  <si>
    <t>IPS parametre</t>
  </si>
  <si>
    <t>IPS vlastnosti a funkcie</t>
  </si>
  <si>
    <t>Sieťový modul 10GigE/1GigE 8 Portový. Osadené 4 rozhrania SFP+ 10GigE SR.</t>
  </si>
  <si>
    <t>Minimálne 1000 virtuálnych kontextov</t>
  </si>
  <si>
    <t>Prepojovacia kabeláž</t>
  </si>
  <si>
    <t>Súčasťou dodávky bude kompletná kabeláž na prepojenie zariadení</t>
  </si>
  <si>
    <t>Samostatný sieťový firewall a IPS, základný</t>
  </si>
  <si>
    <t>Samostatné manažovateľné firewally na oddelenie bezpečnostných zón a pravidiel komunikácie</t>
  </si>
  <si>
    <t>- stavový firewall s funkciou Site-to-Site a Remote Access VPN
- podpora vysokej dostupnosti v režimoch A/A alebo A/S
- sieťová konektivita: min. 8 GE portov
- napájanie AC 230V
- min. 1 vstavaný SSD disk
- modulárne vyhotovenie, max. veľkosť 1RU
- podpora IEEE 802.1q, 802.3ad, min. 30 VLAN, podpora transparentného režimu
- podpora OSPFv2, OSPFv3, BGP, podpora PIM-SM, podpora IGMPv2 alebo IGMPv3
- podpora IKEv1 aj IKEv2, podpora SHA-2 (256, 384 aj 512 bitový hash)
- podpora dvojfaktorovej autentifikácie
- podpora IPSec SuiteB (RFC 6379)
- mapovanie VPN klientov do VLAN na základe skupinovej politiky
- podpora IPv6 a filtrovanie IPv6 prevádzky, natívna podpora IPv6 pre IPSec a SSL VPN
- podpora NAT44, NAT46, NAT64, NAT66
- podpora inšpekcie min. týchto protokolov – DCERPC, DNS, FTP, H.323, HTTP, ICMP, LDAP, SIP, SMTP/ESMTP
- ochrana proti IP Spoofing
- podpora TCP normalizácie, TCP intercept a randomizácie TCP sekvenčných čísiel
- podpora „identity-based“ firewall spolu s Windows AD alebo LDAP
- podpora aplikačnej inšpekcie a rozpoznávania min. 3000 rôznych aplikácií 
- Podpora reputačného filtrovania IP adries a domén s možnosťou integrácie na reputačné zoznamy tretích strán
- Podpora IDS aj IPS režimu
- Rozpoznávanie útokov od sieťovej až po aplikačnú vrstvu referenčného modelu OSI pre IPv4 aj IPv6
- Podpora signatúr písaných pre Snort
- Mapovanie signatúr na CVE (Common Vulnerabilities and Exposures)
- False positive menej ako 1%
- Podpora Indications of Compromise
- Podpora normalizácie protokolovými dekódermi pre DCE/RPC, DNS, FTP, HTTP, SIP, IMAP, POP, SMTP, SSH a SSL</t>
  </si>
  <si>
    <t>Firewall typ 1</t>
  </si>
  <si>
    <t>Firewall typ 2</t>
  </si>
  <si>
    <t>´- min. počet VPN (IPSec alebo SSL VPN) spojení: 2 500 (site-to-site alebo používateľských)</t>
  </si>
  <si>
    <t>Samostatný sieťový firewall a IPS, rozšírený</t>
  </si>
  <si>
    <t>spoločné vlastnosti rozšírené</t>
  </si>
  <si>
    <t>- min. priepustnosť firewallu spolu s aplikačnou vizibilitou: 12Gbps
- min. priepustnosť firewallu spolu s aplikačnou vizibilitou aj IPS: 10Gbps
- min. počet firewall spojení: 9 000 000
- min. počet spojení za sekundu: 65 000</t>
  </si>
  <si>
    <t>- min. priepustnosť firewallu spolu s aplikačnou vizibilitou: 20Gbps
- min. priepustnosť firewallu spolu s aplikačnou vizibilitou aj IPS: 15Gbps
- min. počet firewall spojení: 15 000 000
- min. počet spojení za sekundu: 120 000</t>
  </si>
  <si>
    <t>Centrálny manažment firewallov a IPS</t>
  </si>
  <si>
    <t>Firewall typ 1 - virtual</t>
  </si>
  <si>
    <t>- počet senzorov 2/10/25
- počet IPS udalostí 10 miliónov
- diskový priestor 250 GB
- počet hostov/užívateľov na zobrazenej mape 50 000/50 000
- 1port 1GE</t>
  </si>
  <si>
    <t>- počet senzorov 70
- počet IPS udalostí 60 miliónov
- diskový priestor 1,8 TGB
- počet hostov/užívateľov na zobrazenej mape 150 000/150 000
- 2port 1GE</t>
  </si>
  <si>
    <t>Manažment identity a kontextovej bezpečnosti</t>
  </si>
  <si>
    <t>Manažment identity a kontextovej bezpečnosti - AAA</t>
  </si>
  <si>
    <t xml:space="preserve">- Plnohodnotná AAA funkcionalita 
- Integrované funkcie AAA pre pripojenie z LAN, Wifi aj VPN
- Podpora bezpečnostných politík na princípe používateľskýh rolí a ich oprávnení
- Autorizácia prístupu do siete kombináciou min. nasledujúcich parametrov – identita (meno/heslo, certifikát) pripájajúceho sa používateľa, identita (MAC adresa, profilácia, certifikát)  pripajájúceho sa zariadenia, čas pripojenia do siete, miesto pripojenia do siete a spôsob pripojenia do siete (wifi/LAN/VPN) 
- Musí obsahovať preddefinované kategórie zariadení
- Podpora RADIUS, RADIUS Proxy a RADIUS CoA (Change of Authorization)
- Podpora min. týchto databáz identít – LDAP, Active Directory, RSA tokeny a RADIUS kompatibilných token serverov
- Podpora Guest prístupu z LAN aj Wifi
- Dedikovaný portál pre správcu guest účtov
- Dedikovaný portál pre webovú autentifikáciu guest používateľov, s podporou pre zobrazenie na mobilnom zariadení (tablet aj smartfón).
- Podpora LDAP cez SSL
- Podpora min. týchto EAP metód – EAP-MSCHAPv2, EAP-TLS, PEAP, EAP-MD5, EAP-GTC
- Podpora autentifikácie pre klientov nepodporujúcich 802.1x (MAB, webová autentifikácia)
- Kombinovaná funkcionalita pre AAA, Guest Access, registráciu koncových zariadení (aj s vydaním certifikátu) v jednom a tom istom softvéri 
- Manažment cez HTTPS
- Podpora API rozhrania z možnosťou CRUD (create, read, update, delete) operácií
- Podrobný reporting
- Logovanie činností, úspešných aj neúspešných pokusov o prihlásenie v reálnom čase
- Podpora vyhľadávania v systéme
- Podpora auditu konfigurácií NAD zariadení v súlade s "best practise" odporúčaniami
</t>
  </si>
  <si>
    <t>Šasi typ 1 - virtual</t>
  </si>
  <si>
    <t>- Min. 2 VM, prevádzkované v prostredí VMware ESX/ESXi 5.x
- Podpora pre min. 10000 používateľov a/alebo zariadení
- Licencia pre všetky požadované funckie pre min. 10000 používateľov a/alebo zariadení</t>
  </si>
  <si>
    <t>licencie</t>
  </si>
  <si>
    <t>Bezpečnostná ochrana emailovej komunikácie</t>
  </si>
  <si>
    <t>Antispam</t>
  </si>
  <si>
    <t>antivír, antispam…</t>
  </si>
  <si>
    <t>Advanced Malvare protection</t>
  </si>
  <si>
    <t xml:space="preserve"> vlastnosti</t>
  </si>
  <si>
    <t>Bezpečnostná ochrana WEB komunikácie</t>
  </si>
  <si>
    <t>antimallware</t>
  </si>
  <si>
    <t xml:space="preserve">technológia </t>
  </si>
  <si>
    <t>web reputation + antimalvare</t>
  </si>
  <si>
    <t>Web Usage Controls + Web Reputation</t>
  </si>
  <si>
    <t>Web Usage Controls + Web Reputation + Anti-Malware</t>
  </si>
  <si>
    <t>vlastnosti</t>
  </si>
  <si>
    <t>Ochrana koncového zariadenia retrospektívnou detekciou</t>
  </si>
  <si>
    <t>• programové vybavenie na ochranu koncového zariadenia pred pokročilým škodlivým kódom s nasledovnou podporou:
• podpora auditného módu
• podpora enforcement módu
• reputácia súborov
• retrospektívna detekcia
• trajektória súborov
• podpora vlastných ioc
• identifikácia zraniteľností
• vizibilita príkazového riadku
• možnosť integrácie formou API
• natívna integrácia s technológiou sandboxing
• možnosť správy formou cloud managementu
• možnosť správy formou on-premise managementu</t>
  </si>
  <si>
    <t>Licencia</t>
  </si>
  <si>
    <t>Lokálna centralizovaná správa ochrany koncového zariadenia</t>
  </si>
  <si>
    <t>• správa vlastných politík
• zaznamenávania trajektóríí súborov
• alert na základe retrospektívnej detekcie
• podpora detekcií na základe vlastnej hash signatúry
• podpora pre dynamickú analýzu kódu formou sandboxing riešenia
• podpora strojového učenia (ML)
• podpora RBAC
• podpora pre openIOC</t>
  </si>
  <si>
    <t xml:space="preserve">Zariadenie </t>
  </si>
  <si>
    <t>• programové vybavenie vo forme virtuálneho zariadenia
• možnosť správy aspoň pre 10000 agentov</t>
  </si>
  <si>
    <t>Sandboxing platforma</t>
  </si>
  <si>
    <t>• dynamická analýza súborov technológiou sandboxing
• integrácia s email a web aplikačnými bránami
• integrácia so sieťovými AMP sondami
• integrácia agentom na koncovom zariadení
• podpora techniky glovebox
• analýza aspoň 400 indikátorov chovania (pre čo najnižšie false positive)
• podpora REST API
• integrácia so SIEM technológiou
• podpora nasledujúcich typov súborov:
    PE32 (.EXE, .DLL)
    PE32+(.EXE, .DLL)
    Java Archives (.JAR)
    JavaScript (.JS)
    Portable Document Format (.PDF)
    Office Documents (.DOC, .DOCX, .RTF, .XLS, .XLSX, .PPT, .PPTX)
    XML Based Office Document Types (.DOCX, .XLSX, .PPTX)
    Archive (.ZIP)
    Quarantine (.VBN, .SEP)
    Mime HTML Files (.MHTML)
    Flash Files (.SWF)
    MSI - Microsoft Installer files (.MSI)
    LNK - Windows shortcut files (.LNK)
    Batch (.BAT)
    HTML Application (.HTA)
    Powershell (.PS1)
    Visual Basic Script (.VBS)
    Windows Script File (.WSF)
    Encoded JavaScript (.JSE)
    Encoded Visual Basic (.VBE)</t>
  </si>
  <si>
    <t>Zariadenie typ 1</t>
  </si>
  <si>
    <t>• vyhradené hardwarové zariadenie
• výkon aspoň 1500 vzoriek za den</t>
  </si>
  <si>
    <t>Zariadenie typ 2</t>
  </si>
  <si>
    <t>• vyhradené hardwarové zariadenie
• výkon aspoň 5000 vzoriek za den</t>
  </si>
  <si>
    <t>DNS reputačná služba</t>
  </si>
  <si>
    <t>• reputačná databáza nad DNS
• filtrovanie adries so škodlivým kódom</t>
  </si>
  <si>
    <t>• predplatné pre 1000 používateľov</t>
  </si>
  <si>
    <t>• vyhradené fyzické zariadenie
• redundantný zdroj</t>
  </si>
  <si>
    <t>• 6 × 1GE
• diskový priestor aspoň 4TB
• RAID10</t>
  </si>
  <si>
    <t>Monitorovanie sieťovej infraštruktúry v reálnom čase</t>
  </si>
  <si>
    <t>Monitorovanie dátových tokov s inteligenciou pre analýzu chovania sieťovej infraštruktúry</t>
  </si>
  <si>
    <t>spoločné vlastnosti sonda</t>
  </si>
  <si>
    <t>- Detailný prehľad a kontrola nad dianím v sieťovej infraštruktúre na báze dátových tokov (NetFlow, IPFIX a pod.)
- Okamžité odhalovanie a diagnostika prevádzkových a konfiguračných problémov pre optimalizáciu IT prostredia
- Riadenie výkonnosti aplikací</t>
  </si>
  <si>
    <t>spoločné vlastnosti kolektor</t>
  </si>
  <si>
    <t>- Detailný prehľad a kontrola nad dianím v sieťovej infraštruktúre na báze dátových tokov (NetFlow, IPFIX a pod.) z viacerých sond
- Okamžité odhalovanie a diagnostika prevádzkových a konfiguračných problémov pre optimalizáciu IT prostredia
- Detekcia anomálií a analýza chovania siete pre ochranu pred botnet, pokročilými hrozbami, DDoS útokmi a dalšími rizikami, ktoré obchádzajú zabezpečenie na perimetri a koncových staniciach
- rozhranie pre modul riadenia výkonnosti aplikácii z viacerých sond</t>
  </si>
  <si>
    <t>• exportovanie štatistík sieťovej prevádzky vo forme IP tokov
• hardwarová akcelerácia</t>
  </si>
  <si>
    <t>• výkon na port aspoň 14 Mp/s
• monitorovanie porty aspoň 2× 10Gb ethernet SFP+
• formát zariadenia 1RU</t>
  </si>
  <si>
    <t>• zobrazenie, analýza a ukladanie štatistík o komunikáci v sieti (pre NetFlow v5/v9, IPFIX)
• podpora distribuovanej architektúry
•</t>
  </si>
  <si>
    <t>• výkon: 250000 tokov/s
• úložná kapacita: 48TB
• hardware RAID
• formát zariadenia max. 2RU</t>
  </si>
  <si>
    <t>Programové vybavenie/modul na detekciu anomálií v sieti</t>
  </si>
  <si>
    <t>• detekcia anomálií v sieťovej prevádzke nad dátami Netflow v5, v9, IPFIX
• podpora externých zdrojov whois a reputačných databáz
• reportovanie formou syslog a SNMP</t>
  </si>
  <si>
    <t>• výkon aspoň 4000 tokov/s
• veľkosť siete viac ako 20000 IP adries</t>
  </si>
  <si>
    <t>sieťová sonda - šasi typ 1</t>
  </si>
  <si>
    <t>- 4port 10/100/1000 Ethernet
- výkon na 1 port 1,48 Mp/s
- 1 x SATA, 8 x CPU
- veľkosť 1U</t>
  </si>
  <si>
    <t>sieťová sonda - šasi typ 2</t>
  </si>
  <si>
    <t>- 4port 1GE SFP
- výkon na 1 port 1,48 Mp/s
- 1 x SATA, 8 x CPU
- veľkosť 1U</t>
  </si>
  <si>
    <t>sieťová sonda - šasi typ 3</t>
  </si>
  <si>
    <t>- 4port 10GE SFP+
- výkon na 1 port 5 Mp/s
- 2 x SATA, 32 x CPU
- veľkosť 1U</t>
  </si>
  <si>
    <t>sieťový kolektor - šasi typ 3</t>
  </si>
  <si>
    <t>- 250.000 dátových tokov za sekundu
- 24 TB RAID5
- 24 x CPU, 64GB RAM
- veľkosť 2U</t>
  </si>
  <si>
    <t>APM Corporate</t>
  </si>
  <si>
    <t>ADS Corporate, DDoS Defender 4</t>
  </si>
  <si>
    <t>Samostatné zariadenie pre jednotnú správu privilegovaných účtov</t>
  </si>
  <si>
    <t>Bezpečný prístup k privilegovaným účtov v infraštruktúre, automatizácia bezpečnostných postupov, audit</t>
  </si>
  <si>
    <t xml:space="preserve">- zabezpečenie prístupu k privilegovaným účtom
- automatizácia zadefinovaných bezpečnostných postupov
- detailný audit používania privilegovaných účtov
- rozlišovanie úrovne privilégií daného účtu a aplikovanie bezpečnostného profilu
- reporting nad privilegovanými účtami a spôsobmi ich používania
- podpora importu účtov z existujúceho prostredia
- podpora integrácie s Active Directory
- podpora mapovania oprávnení na bezpečnostné skupiny
- pospora zdieľania prístupov
- podpora vynútenia pravidelnej zmeny hesiel
´- podpora monitorovania administrátorských relácií a ich záznam (RDP , SSH, telnet a pod.)
</t>
  </si>
  <si>
    <t>- CPU min. 8 core 2 GHz
- 16GB RAM
- podpora do 10.000 hesiel
- podpora do 100 užívateľov</t>
  </si>
  <si>
    <t>Samostatné zariadenie pre riadenie lokálnej sieťovej prevádzky</t>
  </si>
  <si>
    <t>Optimalizácia doručovania sieťových aplikácií koncovému užívateľovi</t>
  </si>
  <si>
    <t>- 250tis. L4 spojení za sekundu
- priepustnosť 10 Gbps na L4
- priepustnosť 10 Gbps na L7
- max. Hardvérová kompresia 5 Gbps
- softvérová architektúta 64-bit TMOS
- 2 jadrový procesor Intel Xeon
- min. 500 GB HDD
- 2port SFP+</t>
  </si>
  <si>
    <t xml:space="preserve">- 1,1M L4 spojení za sekundu
- priepustnosť 80 Gbps na L4
- priepustnosť 40 Gbps na L7
- max. Hardvérová kompresia 20 Gbps
- softvérová architektúta 64-bit TMOS
- min. 12 virtuálnych inštancií
- 6 jadrový procesor Intel Xeon
- min. 480 GB SSD
- 4port QSFP+ a 8port SFP+ </t>
  </si>
  <si>
    <t>- modul pre spustenie funkcionality stavový firewall</t>
  </si>
  <si>
    <t>- modul pre spustenie funkcionality web aplikačný firewall</t>
  </si>
  <si>
    <t>- modul pre spustenie funkcionality DNS, globálneho rozdelovania záťaže, DDoS ochrany, geolokácie</t>
  </si>
  <si>
    <t>- rozšírenie L3 smerovacích protokolov</t>
  </si>
  <si>
    <t>Softvérový modul 1 pre šasi typ 3</t>
  </si>
  <si>
    <t>Softvérový modul 2 pre šasi typ 3</t>
  </si>
  <si>
    <t>Softvérový modul 3 pre šasi typ 3</t>
  </si>
  <si>
    <t>Softvérový modul 1 pre šasi typ 5</t>
  </si>
  <si>
    <t>Softvérový modul 2 pre šasi typ 5</t>
  </si>
  <si>
    <t>Softvérový modul 3 pre šasi typ 5</t>
  </si>
  <si>
    <t>licencie pre rozšírenie funkčnosti</t>
  </si>
  <si>
    <t>Anti-exploit ochrana pracovnej stanice</t>
  </si>
  <si>
    <r>
      <t xml:space="preserve">• licencia /subscripcia na 1 OS
• runtime-footprint:
  • menej ako 1% CPU load
  • menej ako 100 MB RAM
•Anti-Exploit technológia pre pracovné stanice:
Windows XP (32-bit, SP3 or later)
Windows Vista (32-bit, 64-bit, SP1 or later; FIPS mode)
Windows 7 (32-bit, 64-bit, RTM and SP1; FIPS mode; all editions
except Home)
Windows Embedded 7 (Standard and POSReady)
Windows 8 (32-bit, 64-bit)
Windows 8.1 (32-bit, 64-bit; FIPS mode)
Windows Embedded 8.1 Pro
Windows 10 Pro (32-bit and 64-bit)
Windows 10 Enterprise LTSB
</t>
    </r>
    <r>
      <rPr>
        <b/>
        <sz val="10"/>
        <rFont val="Calibri"/>
        <family val="2"/>
        <charset val="238"/>
        <scheme val="minor"/>
      </rPr>
      <t>Požiadavky na funkčnosť :</t>
    </r>
    <r>
      <rPr>
        <sz val="10"/>
        <rFont val="Calibri"/>
        <family val="2"/>
        <charset val="238"/>
        <scheme val="minor"/>
      </rPr>
      <t xml:space="preserve">
-       ochrana proti známemu aj neznámemu škodlivého kódu,
-       ochrana proti zneužitiu známych aj neznámych zraniteľností,
-       ochrana proti zero-day hrozbám,
-       ochrana pred škodlivými spustiteľnými aj dátovými súbormi,
-       reštrikcie pre spúšťanie podpísaných súborov
</t>
    </r>
    <r>
      <rPr>
        <b/>
        <sz val="10"/>
        <rFont val="Calibri"/>
        <family val="2"/>
        <charset val="238"/>
        <scheme val="minor"/>
      </rPr>
      <t>Funkčné požiadavky na ochranu :</t>
    </r>
    <r>
      <rPr>
        <sz val="10"/>
        <rFont val="Calibri"/>
        <family val="2"/>
        <charset val="238"/>
        <scheme val="minor"/>
      </rPr>
      <t xml:space="preserve">
-          aspoň 20 rôznych anti-exploit modulov proti najpoužívanejším útočným technikám (heap spray, JIT, ROP, DLL security, DEP..)
-          pokročílá anti-malware ochrana (Thread Injection, Suspend Guard, hash control, restrictions)
-          lokálna statická analýza potenciálnych 0-day hrozieb s okamžitým verdiktom
       dostupným i bez pripojenia k internetu
</t>
    </r>
  </si>
  <si>
    <t>• licencia /subscripcia na 1 OS - pracovná stanica</t>
  </si>
  <si>
    <t>• licencia /subscripcia na 1 OS  - VDI</t>
  </si>
  <si>
    <t>Anti-exploit ochrana serverov</t>
  </si>
  <si>
    <t>• runtime-footprint:
  • menej ako 1% CPU load
  • menej ako 100 MB RAM
•Anti-Exploit technológia pre servery MS Windows:
Windows Server 2003 (32-bit, SP2 or later)
Windows Server 2003 R2 (32-bit, SP2 or later)
Windows Server 2008 (32-bit, 64-bit; FIPS mode)
Windows Server 2008 R2 (32-bit, 64-bit; FIPS mode)
Windows Server 2012 (all editions; FIPS mode)
Windows Server 2012 R2 (all editions; FIPS mode</t>
  </si>
  <si>
    <t xml:space="preserve">Licencia /subscripcia </t>
  </si>
  <si>
    <t>• licencia /subscripcia   na 1 OS - server</t>
  </si>
  <si>
    <t>Anti-exploit centrálna správa</t>
  </si>
  <si>
    <t>• aktualizácia politík
• reportovanie stavu agentov</t>
  </si>
  <si>
    <t>• programové vybavenie
• možnosť správy aspoň pre 10000 agentov</t>
  </si>
  <si>
    <t>SIEM</t>
  </si>
  <si>
    <t>SIEM riešenie</t>
  </si>
  <si>
    <t>SIEM Bezpečnostný Manažér</t>
  </si>
  <si>
    <t>SIEM Manažér logov</t>
  </si>
  <si>
    <t>Riešenie obsahuje  zariadenie poskytujúce zaistenie integrity zhodu logov z normou. 
Riešenie musí podporovať nasadenie vo vysokej dostupnosti k dosiahnutiu redundancie.
Všetky záznamy sú uchované tak aby nedošlo k manipulácii a bol k nim zaistený okamžitý prístup. 
Umožňuje prístup k originálnym log záznamom. 
Zariadenie môže ukladať log záznamy aj lokálne. 
Zariadenie umožňuje pripojiť aj externé úložisko (softwérovo pomocou napr. CIFS, NFS, iSCSI).
Zariadenie umožňuje spracovať minimálne 50 000 udalostí za sekundu.
Vstavaný diskový priestor je minimálne 8 TB. 
Zariadenie na tento účel je dedikované. 
Zariadenie vyžaduje na správnu funkčnosť zariadenie bezpečnostný manažér.</t>
  </si>
  <si>
    <t>SIEM Kolektor udalostí</t>
  </si>
  <si>
    <t>SIEM Korelačné zariadenie</t>
  </si>
  <si>
    <t>Základné fukncionality zariadenia</t>
  </si>
  <si>
    <t>Monitorovacia rýchlosť zariadenia</t>
  </si>
  <si>
    <t xml:space="preserve">Analytická rýchlosť zariadenia </t>
  </si>
  <si>
    <t>Požadované pripojenie</t>
  </si>
  <si>
    <t>Požadovana kapacita zariadenia</t>
  </si>
  <si>
    <t>Monitoring a analyticke nástroje</t>
  </si>
  <si>
    <t xml:space="preserve">Zariadenie musi obsahovať:
• Pokročilé možnosti filtrovania pre analýzu alebo zachytenie incidentov selektívnym spôsobom
• Centralizovaný nástroj umožňujúci  získavanie relevantných údajov pre investigáciu sieťových paketov a sessions
• Centralizovanú správu pre bezpečnostné oddelenie a umožňujúcu multi-site správu systému
</t>
  </si>
  <si>
    <t>Integrácia zariadenia do bezpečnostnej infraštruktury</t>
  </si>
  <si>
    <t>Požadované zariadenie musí byť plne integrovateľné do SIEM (Security information and event management) a taktiež kompatibilný s SOC (Security operation centre)</t>
  </si>
  <si>
    <t>Architektúra zariadenia</t>
  </si>
  <si>
    <t>Požadujeme architektúru fungujúcu aj na  out-of band konektivite, TAP, SPAN port</t>
  </si>
  <si>
    <t>sieťový forenzný analytický systém fungujúci na princípe kontroly DPI engine - OSI vrstvy, ktorý nepretržite získava obsah aplikácií a odhaľuje správanie užívateľov. „Real-Time“ rekonštrukciu a extrakciu obsahu aplikácií, ako sú prenosy súborov, elektronická pošta, komunikačné nástroje, DB operácie, autentifikácie, rovnako ako aj vzdialené  plochy.  Zariadenie musí obsahovať  detekčné mechanizmy odhaľujúce prítomnosť podozrivého obsahu, blokovanie škodlivého obsahu a taktiež aj funkciu skenovania prostredia a funkcionalitu pre vymedzovanie internetovej aktivity. Musí rozpoznať podozrivé DNS a umožniť ich filtrovanie a získavanie informácií o host-och, SSL pripojeniach, zdieľaní súborov, Phishing správ a musí poskytovať DLP upozornenia, širenie Malveru.</t>
  </si>
  <si>
    <t>min. 20 Gbps</t>
  </si>
  <si>
    <t>min. 2 Gbps</t>
  </si>
  <si>
    <t>min.4 x 10/100/1000, 4 x 10 GbE</t>
  </si>
  <si>
    <t>min.80TB</t>
  </si>
  <si>
    <t>Centrálny kontrolér sieťových prvkov</t>
  </si>
  <si>
    <t>Prostriedok pre centralizovanú správu siete a podporné služby, umožňujúci:
- centralizovanú a unifikovanú správu LAN,WLAN a WAN aktívnych prvkov
- archiváciu prístupov
- správu SW obrazov zariadení
- management a správa konfigurací, zmien a súlad s politikami
- monitoring, diagnostiku a reporting
- manažment existujúceho inventára a inštalovanej bázy</t>
  </si>
  <si>
    <t>Centrálny kontrolér pre komplexnú správu sieťových zariadení, základný SW</t>
  </si>
  <si>
    <t>SW licencia typ 1</t>
  </si>
  <si>
    <t>Licencia pre konfiguráiu kontroléra v HA režime</t>
  </si>
  <si>
    <t>SW licencia typ 2</t>
  </si>
  <si>
    <t>SW licencia typ 3</t>
  </si>
  <si>
    <t>SW licencia typ 4</t>
  </si>
  <si>
    <t>Riadenie lokálnej sieťovej prevádzky - menežment</t>
  </si>
  <si>
    <t>- centrálny menežment pre všetky typy šasi a moduly
- menežment licencií pre virtuálne serverové moduly
- podpora rôznych administrátorských rolí
- podpora automatického rozpoznávania nových serverových inštancií a virtuálok
- centralizovný reporting o dostupnosti aplikácií, výkonnosti a bezpečnosti
- centralizovaný záznam udalostí v infraštruktúre a audit zariadení
- automatizované zálohovanie konfigurácií a uchovávanie rôznych verzií
- menežment a konsolidácia DDoS profilov
- priepustnosť 40Gbps na vrstve L4
- priepustnosť 20Gbps na vrstve L7
- softvérová architektúra TMOS
- 1x 4jadrový procesor, 32GB RAM, 2x 1TB HDD RAID1
- 4port 1GE alebo SFP
- 8port 10GBase SFP+</t>
  </si>
  <si>
    <t>- podpora pre menežment pre neobmedzený počet inštancií</t>
  </si>
  <si>
    <t>Pasívne prvky dátových sietí</t>
  </si>
  <si>
    <t>dátový kábel metalický ftp, kategória 5e LSOH</t>
  </si>
  <si>
    <t>min. kat.5e drôt jednotky v m</t>
  </si>
  <si>
    <t>min. kat.5e lanko jednotky v m</t>
  </si>
  <si>
    <t>dátový kábel metalický ftp, kategória 6A LSOH</t>
  </si>
  <si>
    <t>min. kat.6A drôt jednotky v m</t>
  </si>
  <si>
    <t>zásuvka metalickej dátovej kabeláže, kategória 5e</t>
  </si>
  <si>
    <t>min. kat.5e zásuvka 2xRJ45/s</t>
  </si>
  <si>
    <t>zásuvka metalickej dátovej kabeláže, kategória 6A</t>
  </si>
  <si>
    <t>min. kat.6A zásuvka 2xRJ45/s</t>
  </si>
  <si>
    <t>prepojovací panel metalickej dátovej kabeláže, kategória 5e</t>
  </si>
  <si>
    <t>min. kat.5e prepojovací panel 24xRJ45/s</t>
  </si>
  <si>
    <t>prepojovací panel metalickej dátovej kabeláže, kategória 6A</t>
  </si>
  <si>
    <t>min. kat.6A prepojovací panel 24xRJ45/s</t>
  </si>
  <si>
    <t>dátový kábel optický, kategória OM3</t>
  </si>
  <si>
    <t>min. 8-vláknový OM3 optický kábel</t>
  </si>
  <si>
    <t>min. 24-vláknový OM3 optický kábel</t>
  </si>
  <si>
    <t>dátový kábel optický, kategória OS2</t>
  </si>
  <si>
    <t>min. 8-vláknový OS2 optický kábel</t>
  </si>
  <si>
    <t>min. 24-vláknový OS2 optický kábel</t>
  </si>
  <si>
    <t>prepojovací panel optickej dátovej kabeláže, kategória OM3</t>
  </si>
  <si>
    <t>min. kat. OM3 prepojovací panel 24-port LC</t>
  </si>
  <si>
    <t>prepojovací panel optickej dátovej kabeláže, kategória OS2</t>
  </si>
  <si>
    <t>min. kat. OS2 prepojovací panel 24-port LC</t>
  </si>
  <si>
    <t>adaptér optickej dátovej kabeláže, kategória OM3</t>
  </si>
  <si>
    <t>adaptér duplex LC/LC, OM3</t>
  </si>
  <si>
    <t>adaptér optickej dátovej kabeláže, kategória OS2</t>
  </si>
  <si>
    <t>adaptér duplex LC/LC, OS2</t>
  </si>
  <si>
    <t>pigtail optickej dátovej kabeláže, kategória OM3</t>
  </si>
  <si>
    <t>pigtail LC, OM3</t>
  </si>
  <si>
    <t>pigtail optickej dátovej kabeláže, kategória OS2</t>
  </si>
  <si>
    <t>pigtail LC, OS2</t>
  </si>
  <si>
    <t>ochrana zvaru optickej dátovej kabeláže</t>
  </si>
  <si>
    <t>ochrana zvaru optického kábla</t>
  </si>
  <si>
    <t>držiak zvarov</t>
  </si>
  <si>
    <t>prepojovací kábel metalický, kategória 5e LSOH</t>
  </si>
  <si>
    <t>prepojovací kábel metalický kategória 5e LSOH, po 1m dĺžky</t>
  </si>
  <si>
    <t>prepojovací kábel metalický, kategória 6A LSOH</t>
  </si>
  <si>
    <t>prepojovací kábel metalický kategória 6A LSOH, po 1m dĺžky</t>
  </si>
  <si>
    <t>prepojovací kábel optický, kategória OM3</t>
  </si>
  <si>
    <t>prepojovací kábel optický, kategória OM3, po 1m dĺžky</t>
  </si>
  <si>
    <t>prepojovací kábel optický, kategória OS2</t>
  </si>
  <si>
    <t>prepojovací kábel optický, kategória OS2, po 1m dĺžky</t>
  </si>
  <si>
    <t>konektor RJ45/s</t>
  </si>
  <si>
    <t>konektor RJ45/s, 8p8c, kategory 5, tienený, pozlátené kontakty 50mm Au, univerzálny lanko/drôt s krytkou</t>
  </si>
  <si>
    <t>rozvádzač dátových sietí stojanový</t>
  </si>
  <si>
    <t>stojanový rozvádzač, 42U 1970x800x1000</t>
  </si>
  <si>
    <t>stojanový rozvádzač, 42U 1970x800x800</t>
  </si>
  <si>
    <t>stojanový rozvádzač, 42U 1970x600x800</t>
  </si>
  <si>
    <t>stojanový rozvádzač, 42U 1970x600x600</t>
  </si>
  <si>
    <t>rozvádzač dátových sietí nástenný</t>
  </si>
  <si>
    <t>nástenný rozvádzač, 18U 900x515x600</t>
  </si>
  <si>
    <t>napájací panel</t>
  </si>
  <si>
    <t>19" rozvodný panel 5x220V, 2U, 3m</t>
  </si>
  <si>
    <t>polica</t>
  </si>
  <si>
    <t>19" perforovaná polica 450mm, 1U /so zadnými podperami/</t>
  </si>
  <si>
    <t>organizér</t>
  </si>
  <si>
    <t>19" držiak patch káblov, 1U</t>
  </si>
  <si>
    <t>telefónny panel , kategória 3</t>
  </si>
  <si>
    <t>telefónny patch panel 50xRJ45/u Cat.3</t>
  </si>
  <si>
    <t>montážny držiak 5-zubový, kategória 3</t>
  </si>
  <si>
    <t>montážny držiak LSA PLUS, 5 zubový</t>
  </si>
  <si>
    <t>rozpojovacia lišta lsa biela-univerzal, kategória 3</t>
  </si>
  <si>
    <t>rozpojovacia lišta LSA PLUS, biela, univerzal</t>
  </si>
  <si>
    <t>telefónny kábel 50-párov, kategória 3</t>
  </si>
  <si>
    <t>telekomunikačný kábel SYKFY 50x2x0,5</t>
  </si>
  <si>
    <t>zemniaci kábel</t>
  </si>
  <si>
    <t>zemniaci kábel CYA zelenožltý</t>
  </si>
  <si>
    <t>zásuvka 230V</t>
  </si>
  <si>
    <t>zásuvka 1x230V interná</t>
  </si>
  <si>
    <t>zásuvka 2x230V</t>
  </si>
  <si>
    <t>zásuvka 2x230V interná</t>
  </si>
  <si>
    <t>1f istič</t>
  </si>
  <si>
    <t>istič vedeniajednopólový 16B/1</t>
  </si>
  <si>
    <t>3f istič</t>
  </si>
  <si>
    <t>istič vedenia trojpólový 25B/3</t>
  </si>
  <si>
    <t>prúdový chránič + istič</t>
  </si>
  <si>
    <t>prúdový chránič LE+istič min. 16/1N/C/0,03A kombi</t>
  </si>
  <si>
    <t>kábel 230V</t>
  </si>
  <si>
    <t>kábel CYKY-J 3x2,5</t>
  </si>
  <si>
    <t>kábel CYKY-J 5x2,5</t>
  </si>
  <si>
    <t>kábel CYKY-J 5x4</t>
  </si>
  <si>
    <t>kábel CYKY-J 5x6</t>
  </si>
  <si>
    <t>plastový inštalačný žľab</t>
  </si>
  <si>
    <t>Inštalačný žľab min. 40x20mm</t>
  </si>
  <si>
    <t>Inštalačný žľab min. 40x40mm</t>
  </si>
  <si>
    <t>Inštalačný žľab min. 40x100mm</t>
  </si>
  <si>
    <t>plastová inštalačná trubka</t>
  </si>
  <si>
    <t>plastová inštalačná trubka min. 16mm</t>
  </si>
  <si>
    <t>parapetný žľab 70x130</t>
  </si>
  <si>
    <t>parapetný žľab plastový 70x130 mm</t>
  </si>
  <si>
    <t>veko parapetného žľabu</t>
  </si>
  <si>
    <t>veko parapetného žľabu plastového</t>
  </si>
  <si>
    <t>deliaca prepážka kovová</t>
  </si>
  <si>
    <t>deliaca prepážka kovová pre parapetný žľab</t>
  </si>
  <si>
    <t>prístrojová krabica k parapetnému žľabu</t>
  </si>
  <si>
    <t>elektrorozvádzač</t>
  </si>
  <si>
    <t>predlžovací prívod</t>
  </si>
  <si>
    <t>predlžovací prívod elektrický, 6x230V, 5m</t>
  </si>
  <si>
    <t>patchpanel pre trunky optický</t>
  </si>
  <si>
    <t>12CH patch panel pre trunky optický OM3</t>
  </si>
  <si>
    <t>12CH patch panel pre trunky optický OM4</t>
  </si>
  <si>
    <t>12CH patch panel pre trunky optický OS2</t>
  </si>
  <si>
    <t>24CH patch panel pre trunky optický OM3</t>
  </si>
  <si>
    <t>24CH patch panel pre trunky optický OM4</t>
  </si>
  <si>
    <t>24CH patch panel pre trunky optický OS2</t>
  </si>
  <si>
    <t>patchpanel pre trunky metalický</t>
  </si>
  <si>
    <t>24 CH patch panel pre trunky metalický kat. 6A</t>
  </si>
  <si>
    <t>trunk kábel optický</t>
  </si>
  <si>
    <t>trunk kábel optický 12CH OM3, po 10m dĺžky</t>
  </si>
  <si>
    <t>trunk kábel optický 12CH OS2, po 10m dĺžky</t>
  </si>
  <si>
    <t>trunk kábel optický 24CH OM3, po 10m dĺžky</t>
  </si>
  <si>
    <t>trunk kábel optický 24CH OS2, po 10m dĺžky</t>
  </si>
  <si>
    <t>trunk kábel metalický</t>
  </si>
  <si>
    <t>trunk kábel metalický 6x4x2xAWG23, po 10m dĺžky</t>
  </si>
  <si>
    <t>Režim prevádzky</t>
  </si>
  <si>
    <t xml:space="preserve">Digitálny konvenčný a trunkingový, s možnosťou analógového režimu, možnosť signalizácie Select 5 </t>
  </si>
  <si>
    <t>Frekvenčný rozsah</t>
  </si>
  <si>
    <t>VHF : 136 - 174 MHz resp. UHF: 380 - 470 MHz</t>
  </si>
  <si>
    <t>Vysielací výkon</t>
  </si>
  <si>
    <t>Min. 25W, programovateľný</t>
  </si>
  <si>
    <t>Napájanie</t>
  </si>
  <si>
    <t>230V</t>
  </si>
  <si>
    <t xml:space="preserve">Možnosť napájania </t>
  </si>
  <si>
    <t>12V</t>
  </si>
  <si>
    <t xml:space="preserve">Možnosť inštalácie </t>
  </si>
  <si>
    <t>Do 19“ racku</t>
  </si>
  <si>
    <t>Trunkingový kontrolér</t>
  </si>
  <si>
    <t>IP konektivita</t>
  </si>
  <si>
    <t>dynamické prideľovanie kanálov</t>
  </si>
  <si>
    <t>automatická registrácia rádiostaníc, automatický rooming</t>
  </si>
  <si>
    <t>PTT ID</t>
  </si>
  <si>
    <t>Možnosť riadenia</t>
  </si>
  <si>
    <t>viacbunkový systém</t>
  </si>
  <si>
    <t>ďaľšie možnosti</t>
  </si>
  <si>
    <t>programovanie koncových zariadení vf cestou (OTAP)</t>
  </si>
  <si>
    <t xml:space="preserve">riadenie rádiovej prevádzky v trunkovej bunke </t>
  </si>
  <si>
    <t>riadenie priority volaní, núdzový režim</t>
  </si>
  <si>
    <t>Licencie, resp. softvér potrebný na prevádzku, konfiguráciu a správu</t>
  </si>
  <si>
    <t xml:space="preserve">VHF : 136 - 174 MHz </t>
  </si>
  <si>
    <t>UHF: 380 - 470 MHz</t>
  </si>
  <si>
    <t xml:space="preserve">Digitálny konvenčný a trunkingový, s možnosťou analógového režimu, </t>
  </si>
  <si>
    <t>136 - 174 MHz resp.</t>
  </si>
  <si>
    <t>380 - 470 MHz</t>
  </si>
  <si>
    <t>automatická registrácia rádiostaníc, automatický roaming</t>
  </si>
  <si>
    <t>frekvencia, smerovosť, zisk</t>
  </si>
  <si>
    <t>VHF, všesmerová, min. 4,5dBi</t>
  </si>
  <si>
    <t>frekvencia, zisk, smerovosť</t>
  </si>
  <si>
    <t>VHF, smerová, min. 9 dBi</t>
  </si>
  <si>
    <t>UHF, všesmerová, min. 4,5dBi</t>
  </si>
  <si>
    <t>UHF, smerová, min. 9dBi</t>
  </si>
  <si>
    <t>frekvencia, min.odstup, priechodzí útlm, min. dovolený výkon</t>
  </si>
  <si>
    <t>pásmo VHF, odstup min. 4,5MHz, priechodzí útlm max.2dB, dovolený výkon min.100W</t>
  </si>
  <si>
    <t>pásmo UHF, odstup min. 5MHz, priechodzí útlm max.1,5dB, dovolený výkon min.100W</t>
  </si>
  <si>
    <t>50 ohm, pr.0,625 inch - dížka 1m</t>
  </si>
  <si>
    <t>(napr. LDF4-50A)</t>
  </si>
  <si>
    <t>50 ohm, pr. 0,405 inch - dížka 1m</t>
  </si>
  <si>
    <t>(napr. RG8)</t>
  </si>
  <si>
    <t xml:space="preserve">N-male </t>
  </si>
  <si>
    <t>teflon, RG8</t>
  </si>
  <si>
    <t>teflon, LDF4-50A</t>
  </si>
  <si>
    <t>N-female</t>
  </si>
  <si>
    <t>7/16 - male</t>
  </si>
  <si>
    <t>7/16 - female</t>
  </si>
  <si>
    <t>výkon, frekv. Rozsah</t>
  </si>
  <si>
    <t>min.100W, frekvenčný rozsah VHF,UHF</t>
  </si>
  <si>
    <t>RF modul</t>
  </si>
  <si>
    <t>štandard MotoTRBO</t>
  </si>
  <si>
    <t>štandard ASTRO Digital</t>
  </si>
  <si>
    <t xml:space="preserve">Min. 4,5W, programovateľný na kanál </t>
  </si>
  <si>
    <t>Počet kanálov</t>
  </si>
  <si>
    <t>Min. 100</t>
  </si>
  <si>
    <t>Modul</t>
  </si>
  <si>
    <t>Vstavaný GPS modul (voliteľné option)</t>
  </si>
  <si>
    <t>Krytie</t>
  </si>
  <si>
    <t>Min. IP57</t>
  </si>
  <si>
    <t>Skenovanie</t>
  </si>
  <si>
    <t>Digitál, analóg, simplex, trunking, konvenčný</t>
  </si>
  <si>
    <t>Displej</t>
  </si>
  <si>
    <t>viacriadkový displej, plná alfanumerická klávesnica</t>
  </si>
  <si>
    <t>Signalizácia</t>
  </si>
  <si>
    <t>Svetelná a zvuková signalizácia</t>
  </si>
  <si>
    <t>Bluetooth</t>
  </si>
  <si>
    <t>bluetooth konektivita</t>
  </si>
  <si>
    <t>Digitálny konvenčný a trunkingový, s možnosťou analógového režimu</t>
  </si>
  <si>
    <t>viacriadkový displej, plná alfanumerická klávesnica (option)</t>
  </si>
  <si>
    <t>bluetooth konektivita (option)</t>
  </si>
  <si>
    <t xml:space="preserve">min. 25W, programovateľný na kanál  </t>
  </si>
  <si>
    <t>Alfanumerický viacriadkový displej</t>
  </si>
  <si>
    <t>Min. IP54</t>
  </si>
  <si>
    <t>Reproduktor</t>
  </si>
  <si>
    <t>vstavaný reproduktor</t>
  </si>
  <si>
    <t xml:space="preserve">min. 10W, programovateľný na kanál  </t>
  </si>
  <si>
    <t>Alfanumerický viacriadkový displej (option)</t>
  </si>
  <si>
    <t>Digitálny konvenčný a trunkingový, s možnosťou analógového režimu, možnosť signalizácie Select 5</t>
  </si>
  <si>
    <t>min. 25W, programovateľný na kanál</t>
  </si>
  <si>
    <t>PC + software</t>
  </si>
  <si>
    <t>PC All in One min 4gb ram/ 1TB HDD /2 LCD z toho jeden interný Touch 23“</t>
  </si>
  <si>
    <t>zostava kombinovaná do zariadenia all in one</t>
  </si>
  <si>
    <t xml:space="preserve">stolový mikrofón, reproduktor </t>
  </si>
  <si>
    <t>interface pre pripojenie základňovej rdst (server)</t>
  </si>
  <si>
    <t>IP konektivita (VPN)</t>
  </si>
  <si>
    <t>IP prepojenie s trankingovým rádiovým systémom (cez vhodný interface)</t>
  </si>
  <si>
    <t>simultánne prepojenie s viacerými servermi</t>
  </si>
  <si>
    <t>automatický záznam hlasu a udalostí na strane dispečera aj servera</t>
  </si>
  <si>
    <t>monitorovanie stavu rádiových prevádzačov a zariadení infraštruktúry, integrované do konzoly alebo samostatného terminálu (supervízor)</t>
  </si>
  <si>
    <t>jednoduché iniciovanie privátneho, skupinového a všeobecného volania</t>
  </si>
  <si>
    <t>vyhľadávanie, monitorovanie, zakázanie rdst v sieti</t>
  </si>
  <si>
    <t xml:space="preserve">zobrazenie jednotlivých volaní v samostatných zobrazovacích oknách </t>
  </si>
  <si>
    <t>vstup do iných rádiových sietí cez vhodný interfejs (minimálne z dispečerskej konzoly)</t>
  </si>
  <si>
    <t>automatický záznam polohy a trasy s časovou osou + ID (alias) rdst</t>
  </si>
  <si>
    <t xml:space="preserve">vstup do telefónnej siete </t>
  </si>
  <si>
    <t>nastavenia pravidiel pre núdzový prevádzkový režim</t>
  </si>
  <si>
    <t>zobrazenie mapových podkladov</t>
  </si>
  <si>
    <t>minimálne tri rôzne formáty digitálnych máp</t>
  </si>
  <si>
    <t>fyzická dispečerská konzola vrátane dotykového displeju a ovládania</t>
  </si>
  <si>
    <t>Komunikácia s rádiovými systémami a pevnými linkami analógovými a digitálnymi</t>
  </si>
  <si>
    <t>Konfigurovateľné zobrazenia zdrojov, udalostí, záznamov, externých vstupov</t>
  </si>
  <si>
    <t>ASTRO Digital</t>
  </si>
  <si>
    <t>Motorola rada GMxxx</t>
  </si>
  <si>
    <t xml:space="preserve">štandard MotoTRBO  </t>
  </si>
  <si>
    <t xml:space="preserve">Motorola rada GP300 </t>
  </si>
  <si>
    <t>Motorola rada JEDI (GP900, MTX838)</t>
  </si>
  <si>
    <t>Motorola rada Waris (GP320,340,360,380)</t>
  </si>
  <si>
    <t>Motorola rada Visar</t>
  </si>
  <si>
    <t xml:space="preserve">standard MotoTRBO  </t>
  </si>
  <si>
    <t>všetky štandardy</t>
  </si>
  <si>
    <t>podľa typu RDST</t>
  </si>
  <si>
    <t>nedelená montáž</t>
  </si>
  <si>
    <t>delená montáž</t>
  </si>
  <si>
    <t xml:space="preserve">VHF </t>
  </si>
  <si>
    <t>všesmerová podľa typu RDST</t>
  </si>
  <si>
    <t>UHF</t>
  </si>
  <si>
    <t>VHF, všesmerová , zisk min. 2dBi, prútová</t>
  </si>
  <si>
    <t>UHF, všesmerová , zisk min. 2dBi, prútová</t>
  </si>
  <si>
    <t>magnetický spodok pre vozidlovú anténu</t>
  </si>
  <si>
    <t>podľa typu antény</t>
  </si>
  <si>
    <t>skrytá verzia, frekv., zisk</t>
  </si>
  <si>
    <t xml:space="preserve">na skrytú motáž, UHF, min. 2dBi </t>
  </si>
  <si>
    <t>frekvencia, priechodzí výkon</t>
  </si>
  <si>
    <t>frekv.rozsah VHF resp. UHF, min.100W</t>
  </si>
  <si>
    <t>50 ohm, pr.0,213 inch - dĺžka 1m</t>
  </si>
  <si>
    <t>(napr. RG58)</t>
  </si>
  <si>
    <t>50 ohm, pr. 0,405 inch - dĺžka 1m</t>
  </si>
  <si>
    <t>BNC - male</t>
  </si>
  <si>
    <t>teflon, RG58</t>
  </si>
  <si>
    <t>dĺžka,konektor</t>
  </si>
  <si>
    <t>3m, konektor Motorola</t>
  </si>
  <si>
    <t>5m, konektor Motorola</t>
  </si>
  <si>
    <t xml:space="preserve">1 - drôtová </t>
  </si>
  <si>
    <t>ucho, podľa typu RDST</t>
  </si>
  <si>
    <t>2 - drôtová</t>
  </si>
  <si>
    <t>PTT + ucho, podľa typu RDST</t>
  </si>
  <si>
    <t>3- drôtová</t>
  </si>
  <si>
    <t>PTT + MIC + ucho, podľa typu RDST</t>
  </si>
  <si>
    <t>bluetoth</t>
  </si>
  <si>
    <t>bluetoth TX + bezdrôtové ucho, podľa typu RDST</t>
  </si>
  <si>
    <t>podľa typu náhlavnej súpravy</t>
  </si>
  <si>
    <t>pre jednu RDST, podľa typu RDST</t>
  </si>
  <si>
    <t>6 nasobny inteligentný, podľa typu RDST</t>
  </si>
  <si>
    <t>podľa typu akumulátora</t>
  </si>
  <si>
    <t>externý</t>
  </si>
  <si>
    <t>káblový</t>
  </si>
  <si>
    <t xml:space="preserve">MW spoj v licencovanom pásme </t>
  </si>
  <si>
    <t>Frekvencia (GHz)</t>
  </si>
  <si>
    <t>13, 15, 18, 26</t>
  </si>
  <si>
    <t>Kapacita (Mbit)</t>
  </si>
  <si>
    <t>Záloha / konfigurácia</t>
  </si>
  <si>
    <t>1+0</t>
  </si>
  <si>
    <t>Porty</t>
  </si>
  <si>
    <t>16xE1, 2x LAN 1Gbit, 2xSFP 1Gbit, prepojovací kábel 16xE1 voľný koniec 0,4mm</t>
  </si>
  <si>
    <t>Výkon ODU pri 28MHz kanál QPSK modulácia</t>
  </si>
  <si>
    <t>(13GHz, 15GHz, 18 GHz:  +29dB), (26GHz:  +23dB)</t>
  </si>
  <si>
    <t>Funkcie</t>
  </si>
  <si>
    <t>Adaptívna modulácia,  podpora IEEE1588v2 BC, Externé hodiny vstup/výstup, Ethernet OAM (LM/DM), Ethernet OAM (Link), MPLS</t>
  </si>
  <si>
    <t>1x (-48V)</t>
  </si>
  <si>
    <t>Záloha</t>
  </si>
  <si>
    <t>1+1</t>
  </si>
  <si>
    <t>2x (-48V)</t>
  </si>
  <si>
    <t>Koaxiálna trasa medzi IDU a ODU</t>
  </si>
  <si>
    <t>50m, preäťová ochrana</t>
  </si>
  <si>
    <t>Náhradné diely pre MW</t>
  </si>
  <si>
    <t>Anténa priemer</t>
  </si>
  <si>
    <t>30cm, pre pasmo 26, 18GHz</t>
  </si>
  <si>
    <t>60cm, 13, 15, 18, 26 GHz</t>
  </si>
  <si>
    <t>100cm 13, 15, 18 GHz</t>
  </si>
  <si>
    <t>120cm 13, 15, 18 GHz</t>
  </si>
  <si>
    <t>180cm 13, 15 GHz</t>
  </si>
  <si>
    <t>ODU - Výkon pri 28MHz kanál QPSK modulácia</t>
  </si>
  <si>
    <t>IDU</t>
  </si>
  <si>
    <t>1+0, 16xE1, 2x LAN 1Gbit, 2xSFP 1Gbit, Adaptívna modulácia,  podpora IEEE1588v2 BC, Externé hodiny vstup/výstup, Ethernet OAM (LM/DM), Ethernet OAM (Link), MPLS, prenosová kapacita 180 Mbit</t>
  </si>
  <si>
    <t>Zlučovač 2x ODU do jednej antény</t>
  </si>
  <si>
    <t>(13GHz, 15GHz, 18 GHz, 26GHz) (ks)</t>
  </si>
  <si>
    <t>Prepäťová ochrana</t>
  </si>
  <si>
    <t>pre MW spoje, DC 90V (ks), vymeniteľná vložka</t>
  </si>
  <si>
    <t>Napojovacia E1 lišta</t>
  </si>
  <si>
    <t>LSA Plus napojovacia lišta 2/8</t>
  </si>
  <si>
    <t>Držiak napojovacej lišty LSA</t>
  </si>
  <si>
    <t>do 19" RACKU</t>
  </si>
  <si>
    <t>Zemniaca sada</t>
  </si>
  <si>
    <t>pre koaxiálny kábel  RG214/U a 1/2" (ks)</t>
  </si>
  <si>
    <t>Napájací kábel</t>
  </si>
  <si>
    <t>napajací kábel pre IDU</t>
  </si>
  <si>
    <t>Trib kábel</t>
  </si>
  <si>
    <t>prepojovací kábel medzi IDU a LSA pásikmi</t>
  </si>
  <si>
    <t>Koaxiálny kábel</t>
  </si>
  <si>
    <t>1/2" (m)</t>
  </si>
  <si>
    <t xml:space="preserve"> RG214/U (m)</t>
  </si>
  <si>
    <t>Konektor N, TNC (ks)</t>
  </si>
  <si>
    <t xml:space="preserve"> na kábel RG214/U a 1/2" (ks)</t>
  </si>
  <si>
    <t>Manažment pre MW spoje</t>
  </si>
  <si>
    <t>kompatibilita</t>
  </si>
  <si>
    <t>Jednotný SNMP manažment pre všetky typy dodaných spojov nainštalovaný na samostatnom serveri, PC konzola s 24" monitorom, kávesnicou, myšou, reproduktory, LAN.</t>
  </si>
  <si>
    <t>napájanie</t>
  </si>
  <si>
    <t xml:space="preserve">Zodolnený server </t>
  </si>
  <si>
    <t>platforma</t>
  </si>
  <si>
    <t>CISC/non-RISC, resp. kompatibilná</t>
  </si>
  <si>
    <t>počet procesorových jadier</t>
  </si>
  <si>
    <t>min. 2</t>
  </si>
  <si>
    <t>osadená operačná pamäť</t>
  </si>
  <si>
    <t>min. 8 GB</t>
  </si>
  <si>
    <t>počet osadených pevných diskov</t>
  </si>
  <si>
    <t>Rozhrania</t>
  </si>
  <si>
    <t xml:space="preserve">4x USB 2.0, 1x DVI/HDMI/DisplayPort,  2x LAN 10/100/1000 Mb/s, </t>
  </si>
  <si>
    <t xml:space="preserve">Prevedenie </t>
  </si>
  <si>
    <t>Prostredie: min. IP54, odolné voči otrasom (metóda 514.6) a nárazom (metóda 516.6)</t>
  </si>
  <si>
    <t>10-32VDC</t>
  </si>
  <si>
    <t>Prenosná transportná skriňa s 19“ rámom</t>
  </si>
  <si>
    <t>prevedenie</t>
  </si>
  <si>
    <t>Vnútorný rám minimálne 6U</t>
  </si>
  <si>
    <t>rám uložený na antivibračných prvkoch</t>
  </si>
  <si>
    <t>Možnosť stohovania</t>
  </si>
  <si>
    <t>Ochrana proti klimatickým zmenám a prachu</t>
  </si>
  <si>
    <t>Zodolnená jednotka riadenia dohľadových zariadení</t>
  </si>
  <si>
    <t>určenie</t>
  </si>
  <si>
    <t>komunikácia so senzormi a videovstupmi v externých lokalitách po IP sieti</t>
  </si>
  <si>
    <t>možnosť špeciálneho protokolu pre riadenie komunikácie v kruhovom zapojení</t>
  </si>
  <si>
    <t>počet portov</t>
  </si>
  <si>
    <t>min 2 SFP šachty, 4 10/100/1000 BaseT, GPS, analógové a digitálne IO, bezdrôtová komunikícia so senzormi, možnosť pripojenia analógových kamier</t>
  </si>
  <si>
    <t>Zodolnený headset</t>
  </si>
  <si>
    <t>Zodolnený headset pre použitie v outdoor prostredí</t>
  </si>
  <si>
    <t>funkcie</t>
  </si>
  <si>
    <t>snímanie hlasu cez slúchadlá</t>
  </si>
  <si>
    <t>s možnosťou kľúčovania rádia (PTT)</t>
  </si>
  <si>
    <t>Vysoký stupeň ochrany proti trvalému hluku</t>
  </si>
  <si>
    <t>Možnosť odposluchu okolitého prostredia</t>
  </si>
  <si>
    <t>PTT jednotka</t>
  </si>
  <si>
    <t>pripojenie viacerých rádií na jeden headset s ovládaním PTT</t>
  </si>
  <si>
    <t>štvorkanálový PTT systém</t>
  </si>
  <si>
    <t>pripojenie na interkom</t>
  </si>
  <si>
    <t xml:space="preserve">pripojenie min 1 náhlavnej súpravy </t>
  </si>
  <si>
    <t>Zodolnený intercom</t>
  </si>
  <si>
    <t>Užívatelia</t>
  </si>
  <si>
    <t>min 4 hlasové terminály pre 4 používateľov</t>
  </si>
  <si>
    <t>podporované funkcie</t>
  </si>
  <si>
    <t>funkcionalita ANR</t>
  </si>
  <si>
    <t>SW konfigurovateľné služby</t>
  </si>
  <si>
    <t>hlasitý odposluch</t>
  </si>
  <si>
    <t>komunikačné rozhrania</t>
  </si>
  <si>
    <t>rozhrania na rádiové systémy</t>
  </si>
  <si>
    <t xml:space="preserve">zodpovedajúci MIL-STD 810, MIL-STD 461 s ochranou </t>
  </si>
  <si>
    <t>teplotný rozsah minimálne od -30°C do +55°C</t>
  </si>
  <si>
    <t>Zodolnený IKT systém</t>
  </si>
  <si>
    <t>min pre 10 VoIP a 10 dátových používateľov</t>
  </si>
  <si>
    <t>automatický prechod do rádiových sietí</t>
  </si>
  <si>
    <t>IP hlasové a dátové služby</t>
  </si>
  <si>
    <t>implemenátácia prostriedkov ŠOI</t>
  </si>
  <si>
    <t xml:space="preserve">modularita, prenositeľnosť, autonómnosť a rozšíriteľnosť </t>
  </si>
  <si>
    <t>rozhrania na analógové a digitálne telekom systémy</t>
  </si>
  <si>
    <t>Mobilná rádiová hlasová IP, digitálna a analógová prechodová brána</t>
  </si>
  <si>
    <t xml:space="preserve">prepojenie do verejnej telekomunikačnej siete (analógové rozhranie, SIP ...) </t>
  </si>
  <si>
    <t>prepojenie na rádiové siete</t>
  </si>
  <si>
    <t>prepojenie do telekomunikačnej siete MV SR ( SIP)</t>
  </si>
  <si>
    <t>Softvér a licencie</t>
  </si>
  <si>
    <t>Zodolnená rádiová dátová brána</t>
  </si>
  <si>
    <t>Vytváranie mobilných účelových MANET</t>
  </si>
  <si>
    <t>zabudované WIFI AP a GPS príjmač</t>
  </si>
  <si>
    <t>Rozhrania na rádiá, PC, LAN</t>
  </si>
  <si>
    <t>rozsah teplôt okolia min. od -30°C do +55°C; napájanie 10-32V DC; min. IP54; odolné voči otrasom (metóda 514.6) a nárazom (metóda 516.6)</t>
  </si>
  <si>
    <t>Zodolnený sieťový L2 prepínač pre menšie LAN siete</t>
  </si>
  <si>
    <t>min 8 Ethernet portov 10/100 BaseT a 2 10/100/1000 BaseT</t>
  </si>
  <si>
    <t>Vyžadované min. IP 54 krytie, teplotné rozsahy -30°C až +70°C.</t>
  </si>
  <si>
    <t>Zodolnený sieťový L2 smerovač pre menšie LAN siete</t>
  </si>
  <si>
    <t xml:space="preserve">Ethernet rozhrania, s integrovanými bezpečnostnými  funkciami napr.: IPSec s využitím certifikátov pre šifrované spojenie. </t>
  </si>
  <si>
    <t>Vyžadované min.  IP 54 krytie, teplotné rozsahy -30°C až +70°C.</t>
  </si>
  <si>
    <t>Zodolnený modem s prepäťovou ochranou vedenia</t>
  </si>
  <si>
    <t>rozhrania</t>
  </si>
  <si>
    <t xml:space="preserve">prevodník metalika/optika (DSL), DSL modem, analogové rozhrania so svorkovnicou do vonkajšieho prostredia </t>
  </si>
  <si>
    <t>kabeláž</t>
  </si>
  <si>
    <t>Zodolnené optické a metalické káble do vonkajšieho prostredia</t>
  </si>
  <si>
    <t>zodpovedajúci MIL-STD 810, MIL-STD 461 s ochranou ,
min. IP 67 krytie, teplotné rozsahy -30°C až +70°C.</t>
  </si>
  <si>
    <t>Zodolnený zdroj el. napájania</t>
  </si>
  <si>
    <t>výkon</t>
  </si>
  <si>
    <t>min 400W</t>
  </si>
  <si>
    <t>110V AC-230V AC, 50/60 Hz</t>
  </si>
  <si>
    <t>výstupné napätie</t>
  </si>
  <si>
    <t>24VDC</t>
  </si>
  <si>
    <t>zodpovedajúci MIL-STD 810, MIL-STD 461 s ochranou ,
min. IP 54 krytie, teplotné rozsahy -30°C až +70°C.</t>
  </si>
  <si>
    <t>Zodolnený mobilný záložný zdroj napájania s UPS</t>
  </si>
  <si>
    <t>min 350W</t>
  </si>
  <si>
    <t>prevádzkové napätie</t>
  </si>
  <si>
    <t>bez aktívneho chladenia, odolné voči otrasom, prevádzková teplota: -20°C   až  +55°C.</t>
  </si>
  <si>
    <t>Zodolnené základňové širokopásmové IP rádio typ 1 so smerovačom</t>
  </si>
  <si>
    <t xml:space="preserve">Zodolnené MANET IP Rádio so smerovačom  s integrovanými službami pre vytvorenie „peer-to-peer“ bezdrôtovej dátovej siete na prenos dát, videa a hlasu. </t>
  </si>
  <si>
    <t>760 - 780 MHz</t>
  </si>
  <si>
    <t>907 - 922 MHz</t>
  </si>
  <si>
    <t>2.3 - 2.5 GHz</t>
  </si>
  <si>
    <t>2.4 GHz</t>
  </si>
  <si>
    <t>5.1 - 5.9 GHz</t>
  </si>
  <si>
    <t>2.3 - 2.5 / 5.1 - 5.9 GHz(Dual Band)</t>
  </si>
  <si>
    <t>4.9 GHz (Public Safety Band)</t>
  </si>
  <si>
    <t>2.3 - 2.5 GHz (2 W)</t>
  </si>
  <si>
    <t>1.3 - 1.39 GHz</t>
  </si>
  <si>
    <t>4.4 - 4.8 GHz</t>
  </si>
  <si>
    <t>4.8 - 5.0 GHz</t>
  </si>
  <si>
    <t>Šírka kanála</t>
  </si>
  <si>
    <t>5, 10, 20 alebo 40 MHz,</t>
  </si>
  <si>
    <t>Prenosová rýchlosť</t>
  </si>
  <si>
    <t xml:space="preserve">41 Mbit/s UDP (20 MHz kanál),31,1 Mbit/s TCP (20 MHz kanál),  27 Mbit/s Multicast, </t>
  </si>
  <si>
    <t xml:space="preserve">Vstavaný GPS modul </t>
  </si>
  <si>
    <t>8-48VDC</t>
  </si>
  <si>
    <t>Bezpečnosť</t>
  </si>
  <si>
    <t xml:space="preserve">FIPS 140-2 úroveň 2, AES-CTR-256,  </t>
  </si>
  <si>
    <t>Podpora do 16 kanálov PTT,</t>
  </si>
  <si>
    <t>Ochrana voči okolitému prostrediu</t>
  </si>
  <si>
    <t>IP67,</t>
  </si>
  <si>
    <t>Zodolené základňové širokopásmové IP rádio - typ 2</t>
  </si>
  <si>
    <t xml:space="preserve">Zodolnené MANET IP Rádio   s integrovanými službami pre vytvorenie „peer-to-peer“ bezdrôtovej dátovej siete na prenos dát, videa a hlasu. </t>
  </si>
  <si>
    <t>Frekvenčný rozsah - vymenitelný modul</t>
  </si>
  <si>
    <t>2.3 - 2.5 GHz
1.35 - 1.39 GHz</t>
  </si>
  <si>
    <t>Software configurable bandwidths: 5 MHz, 10 MHz, 20 MHz TX/RX Operating Modes: All modes from SISO to 3x3 MIMO</t>
  </si>
  <si>
    <t xml:space="preserve">do 100Mbit/s </t>
  </si>
  <si>
    <t>12VDC</t>
  </si>
  <si>
    <t>Integrovaný HW CTR-AES-256 šifrovanie
HMAC-SHA-256
Využíva algoritmy Suite-B
FIPS 140-2</t>
  </si>
  <si>
    <t>Podpora do 16 kanálov PTT</t>
  </si>
  <si>
    <t>Vstavaný video a hlasový streamer  H.264 HD</t>
  </si>
  <si>
    <t>IP68</t>
  </si>
  <si>
    <t>Káblový systém</t>
  </si>
  <si>
    <t>anténny, systémový, napájací alebo pre koncové zariadenia</t>
  </si>
  <si>
    <t>s rozhraním pre hlas, data( ETH, USB)</t>
  </si>
  <si>
    <t>Zodolené mobilné širokopásmové osobné IP rádio - typ 1</t>
  </si>
  <si>
    <t>Zodolené mobilné širokopásmové osobné IP rádio - typ 2</t>
  </si>
  <si>
    <t>Zodolnené vozidlové širokopásmové IP rádio - typ 1</t>
  </si>
  <si>
    <t>Zodolené vozidlové širokopásmové IP rádio - typ 2</t>
  </si>
  <si>
    <t>MX TS MX-ONE Lite HW package</t>
  </si>
  <si>
    <t>MX board ELU34/1 32xana ports</t>
  </si>
  <si>
    <t>Cable RJ45&gt;RJ45 straight 2.4m</t>
  </si>
  <si>
    <t>MX Cable Conn 72pin-72pin 16m</t>
  </si>
  <si>
    <t>Power supply cord std.</t>
  </si>
  <si>
    <t>MX Labels i/e cabling LIM1</t>
  </si>
  <si>
    <t>MX Labels LIM1-10</t>
  </si>
  <si>
    <t>MX Magazine Front 20mm MX Comp</t>
  </si>
  <si>
    <t>MX TS Customization</t>
  </si>
  <si>
    <t>MX TS Analog extension 1 port</t>
  </si>
  <si>
    <t>MX TS Analog Ext CLIP 1 User</t>
  </si>
  <si>
    <t>MX TS 1 User</t>
  </si>
  <si>
    <t>MX TS Gateway</t>
  </si>
  <si>
    <t>ASU-II 16GB</t>
  </si>
  <si>
    <t>MX board IPLU/1 IP i/f w sec</t>
  </si>
  <si>
    <t>MX board LSU-E</t>
  </si>
  <si>
    <t>MX Cable 100BASE-TX Xover 1.2m</t>
  </si>
  <si>
    <t>MX Cable LSU-E -&gt; DSU</t>
  </si>
  <si>
    <t>MX Cable LSU(E) - DSU(n)</t>
  </si>
  <si>
    <t>MX HW HDD 2 incl sledge ASU</t>
  </si>
  <si>
    <t>MX HW set of 4 screws &amp; 4 nuts</t>
  </si>
  <si>
    <t>MX Magazine LBP25 1U chassis</t>
  </si>
  <si>
    <t>MX PSU AC/DC 48V 2A</t>
  </si>
  <si>
    <t>MX TS Analog trunk line 1 port</t>
  </si>
  <si>
    <t>MX TS CAS trunk line 1 port</t>
  </si>
  <si>
    <t>MX TS Customize ASU-E</t>
  </si>
  <si>
    <t>MX TS Digital extension 1 port</t>
  </si>
  <si>
    <t>MX TS IP extension 1 port</t>
  </si>
  <si>
    <t>MX TS IP Netw Enh Serv 1 port</t>
  </si>
  <si>
    <t>MX TS IP trunk 1 port</t>
  </si>
  <si>
    <t>MX TS ISDN S0 extension 1 port</t>
  </si>
  <si>
    <t>MX TS ISDN tie line 1 port</t>
  </si>
  <si>
    <t>MX TS Mobile extension 1 port</t>
  </si>
  <si>
    <t>MX TS Operator extens 1 port</t>
  </si>
  <si>
    <t>MX TS port migr TSW-&gt;TSE 6</t>
  </si>
  <si>
    <t>MX TS Public ISDN Uside 1 port</t>
  </si>
  <si>
    <t>MX TS Telephony Server</t>
  </si>
  <si>
    <t>MX TS Telephony System 6.0</t>
  </si>
  <si>
    <t>Power cable 48V 4-pol 2m</t>
  </si>
  <si>
    <t>Systém (server) spojovateliek - inštalácia do VMWare. Kompatibilita s MX-ONE.</t>
  </si>
  <si>
    <t>Funkcie centrálnej spojovateľky</t>
  </si>
  <si>
    <t xml:space="preserve"> Simultánne čakacie fronty (externé, interné, núdzové,..). Musí podporovať prioritizáciu núdzových volaní.</t>
  </si>
  <si>
    <t xml:space="preserve"> Upozornenia na limity čakacích front</t>
  </si>
  <si>
    <t xml:space="preserve"> Indikovanie dĺžok čakacích front</t>
  </si>
  <si>
    <t xml:space="preserve"> Selektívne odpovedanie na hovory</t>
  </si>
  <si>
    <t xml:space="preserve">  Prepojovania volaní bez dohľadu</t>
  </si>
  <si>
    <t xml:space="preserve"> Prepojovania volaní s dohľadom</t>
  </si>
  <si>
    <t xml:space="preserve"> návrat prepojeného volania pri neodpovedaní.</t>
  </si>
  <si>
    <t xml:space="preserve"> Návrat volania na príslušného operátora.</t>
  </si>
  <si>
    <t xml:space="preserve"> Rozdelenie volania</t>
  </si>
  <si>
    <t xml:space="preserve"> Podržanie hovoru</t>
  </si>
  <si>
    <t xml:space="preserve"> Parkovanie hovorov na fantómových pobočkách. </t>
  </si>
  <si>
    <t xml:space="preserve"> Vstup do hovoru</t>
  </si>
  <si>
    <t xml:space="preserve"> Sériové volania</t>
  </si>
  <si>
    <t xml:space="preserve"> Obídenie nastavených presmerovaní</t>
  </si>
  <si>
    <t xml:space="preserve"> Zobrazenie informácií o volaní (volajúci účastník)</t>
  </si>
  <si>
    <t xml:space="preserve"> Zobrazenie informácií o volaní (volaný účastník)</t>
  </si>
  <si>
    <t xml:space="preserve"> Zobrazenie statusu pobočky</t>
  </si>
  <si>
    <t xml:space="preserve"> Zobrazenie statusu presmerovania pobočky</t>
  </si>
  <si>
    <t xml:space="preserve"> Volanie podľa mien z adresára</t>
  </si>
  <si>
    <t xml:space="preserve"> Prehľadávanie adresára podľa mien</t>
  </si>
  <si>
    <t xml:space="preserve"> Prehľadávanie adresára podľa oddelení</t>
  </si>
  <si>
    <t xml:space="preserve"> Prehľadávanie adresára podľa kľúčových slov</t>
  </si>
  <si>
    <t xml:space="preserve"> Prehľadávanie adresára pomocou viacerých kritériových polí (Voliteľné operátorom pri vyhľadávaní)</t>
  </si>
  <si>
    <t>Spojovateľky - pracovisko</t>
  </si>
  <si>
    <t xml:space="preserve">Prídavné pracovisko spojovateľky </t>
  </si>
  <si>
    <t>PC</t>
  </si>
  <si>
    <t>CPU, RAM, HDD, OS</t>
  </si>
  <si>
    <t>CPU Intel i3-6100, 4GB, 128 GB SSD, W10Pro</t>
  </si>
  <si>
    <t>Monitor</t>
  </si>
  <si>
    <t>uhlopriečka</t>
  </si>
  <si>
    <t>22"</t>
  </si>
  <si>
    <t>Telefón</t>
  </si>
  <si>
    <t>protokol, rozhranie</t>
  </si>
  <si>
    <t>SIP, konektor na slúchadlá</t>
  </si>
  <si>
    <t>Hands-free set</t>
  </si>
  <si>
    <t>typ konektora, typ prevedenia</t>
  </si>
  <si>
    <t>RJ-10 (RJ-11), na jedno ucho</t>
  </si>
  <si>
    <t>Záznamové zariadenie</t>
  </si>
  <si>
    <t>protokol</t>
  </si>
  <si>
    <t>Aplikácia spojovateľky</t>
  </si>
  <si>
    <t>Doplnenie centrálneho riadenia a dohladu (SAS)</t>
  </si>
  <si>
    <t>Prevádzková aktualizácia a kapacitné rozšírenie SW výbavy centrálneho riadenia a zberu tarifikácie. Doplnenie licencií pre účastníkov, QoS monitoring a monitoring sieťových objektov IT infraštruktúry. Obnova SW maintenance.</t>
  </si>
  <si>
    <t>SAS MainSite CM CiscoCM/Virtual</t>
  </si>
  <si>
    <t>SAS Event Monitor</t>
  </si>
  <si>
    <t>SAS Map Server</t>
  </si>
  <si>
    <t>Slovenská republika</t>
  </si>
  <si>
    <t>SAS Net Objects Manager - 1 Object</t>
  </si>
  <si>
    <t xml:space="preserve">Monitoring  a evidencia IP sieťového objektu </t>
  </si>
  <si>
    <t>SAS Additional 500 Ext/Dir License</t>
  </si>
  <si>
    <t>500 prídavných účastníkov</t>
  </si>
  <si>
    <t>Doplnenie systému Mobile device management</t>
  </si>
  <si>
    <t>Prevádzková aktualizácia a kapacitné rozšírenie počtu účastníkov (licencií).  Kompatibilita s AirWatch MDM Green Suite</t>
  </si>
  <si>
    <t>AirWatch Management Suite</t>
  </si>
  <si>
    <t>aktualizácia verzie</t>
  </si>
  <si>
    <t>AirWatch Mobile Device Management Perpetual Fee, 1Device</t>
  </si>
  <si>
    <t>Centrálny IP nahrávací systém - VoiceRecorder</t>
  </si>
  <si>
    <t xml:space="preserve">MiV-CR License Expansion Pack </t>
  </si>
  <si>
    <t>MiVoice Quality Management Concurrent User License</t>
  </si>
  <si>
    <t>MiVoice Call Recording G.729 License</t>
  </si>
  <si>
    <t>Call Recording Hardware Lock Key</t>
  </si>
  <si>
    <t>MiVoice Border GW Virtual Appliance</t>
  </si>
  <si>
    <t>Bezpečnostný prvok -  Border Gateway</t>
  </si>
  <si>
    <t xml:space="preserve">Systém pre oddelenie a ochranu SIP IP prevádzky od vonkajšieho prostredia. Vytvorenie SIP proxy systemu. Funkcia pre zaznamenavanie horovov pre SIP pobočku, SIP trunk metódou SecureCallRecording.  </t>
  </si>
  <si>
    <t>SIP Trunk Proxy</t>
  </si>
  <si>
    <t>Standard SWA MBG SIP Connect</t>
  </si>
  <si>
    <t>Standard SW Assurance MiVoice Border GW BASE</t>
  </si>
  <si>
    <t>Kontaktné centrum - infolinka</t>
  </si>
  <si>
    <t>MiCC Enterprise MM Start Pack</t>
  </si>
  <si>
    <t>MiCC Enterprise 9 Media kit</t>
  </si>
  <si>
    <t>SeC Phone Agent 1 user</t>
  </si>
  <si>
    <t>SeC WEB Scheduling</t>
  </si>
  <si>
    <t>SeC Supervisor 1 user</t>
  </si>
  <si>
    <t>SeC IP/SIP Media 1 channel</t>
  </si>
  <si>
    <t>SeC DDE/COM DT Integr 1 user</t>
  </si>
  <si>
    <t>SeC Dispatch Agent 1 user</t>
  </si>
  <si>
    <t>SeC MM Agent BluStar 1user</t>
  </si>
  <si>
    <t>Standard SWA MiCC Ent System 1y</t>
  </si>
  <si>
    <t>Standard SWA MiCC Ent MM Agent 1y</t>
  </si>
  <si>
    <t>Standard SWA MiCCEnt Mngt User 1y</t>
  </si>
  <si>
    <t>podporované VOIP protokoly</t>
  </si>
  <si>
    <t>podpora redundantného servera a backup servera</t>
  </si>
  <si>
    <t>áno</t>
  </si>
  <si>
    <t>DHCP IP address setup</t>
  </si>
  <si>
    <t>DHCP option</t>
  </si>
  <si>
    <t xml:space="preserve"> 43, 60, 66</t>
  </si>
  <si>
    <t>Quality of Service support</t>
  </si>
  <si>
    <t>Integrovaný HTTP/HTTPS server pre web administráciu</t>
  </si>
  <si>
    <t>širokopásmový hlasitý zvuk a hlasitý odposluch</t>
  </si>
  <si>
    <t>protokol kódovania zvuku</t>
  </si>
  <si>
    <t>príslušentsvo</t>
  </si>
  <si>
    <t xml:space="preserve"> IEEE 802.1 p/Q VLAN, TOS, DSCP</t>
  </si>
  <si>
    <t>počet tlačidiel</t>
  </si>
  <si>
    <t>popis tlačidiel</t>
  </si>
  <si>
    <t>vkladací papierový štítok</t>
  </si>
  <si>
    <t>napájanie s terminálu</t>
  </si>
  <si>
    <t>počet zreťazených modulov</t>
  </si>
  <si>
    <t xml:space="preserve"> IP telefón základný</t>
  </si>
  <si>
    <t>IP telefón základný</t>
  </si>
  <si>
    <r>
      <rPr>
        <b/>
        <sz val="10"/>
        <color rgb="FF000000"/>
        <rFont val="Calibri"/>
        <family val="2"/>
        <charset val="238"/>
        <scheme val="minor"/>
      </rPr>
      <t>3.Energetická efektivita</t>
    </r>
    <r>
      <rPr>
        <sz val="10"/>
        <color rgb="FF000000"/>
        <rFont val="Calibri"/>
        <family val="2"/>
        <charset val="238"/>
        <scheme val="minor"/>
      </rPr>
      <t xml:space="preserve">
- nízka spotreba 802.3af  Trieda 1 alebo Trieda 2
 - ďalej sa vyžaduje aby IP Telefón podoporoval IEEE 802.3az Energy Efficient Ethernet (EEE)
 - Energy Star certifikované zariadenie
- telefóny musia podporovať funkciu úspory elektr. energie definovaním času, kedy telefón prejde do úsporného režimu,
</t>
    </r>
    <r>
      <rPr>
        <b/>
        <sz val="10"/>
        <color rgb="FF000000"/>
        <rFont val="Calibri"/>
        <family val="2"/>
        <charset val="238"/>
        <scheme val="minor"/>
      </rPr>
      <t>4.rozšírené vlastnosti</t>
    </r>
    <r>
      <rPr>
        <sz val="10"/>
        <color rgb="FF000000"/>
        <rFont val="Calibri"/>
        <family val="2"/>
        <charset val="238"/>
        <scheme val="minor"/>
      </rPr>
      <t xml:space="preserve">
 - nahrávanie hovorov - IP Telefón musí podporovať užívateľom definované nahrávanie - t.j. tlačidlom alebo voľbou v menu IP telefónu začať a ukončiť nahrávanie zvolených hovorov na nahrávací server (nahrávací server pre bežných užívateľov nie je predmetom obstarávania a môže byť doplnený neskôr)
</t>
    </r>
    <r>
      <rPr>
        <b/>
        <sz val="10"/>
        <color rgb="FF000000"/>
        <rFont val="Calibri"/>
        <family val="2"/>
        <charset val="238"/>
        <scheme val="minor"/>
      </rPr>
      <t>5.Volanie</t>
    </r>
    <r>
      <rPr>
        <sz val="10"/>
        <color rgb="FF000000"/>
        <rFont val="Calibri"/>
        <family val="2"/>
        <charset val="238"/>
        <scheme val="minor"/>
      </rPr>
      <t xml:space="preserve">
vizuálna indikácia zanechanej hlasovej posty
vizuálna indikácia počtu zanechaných správ hlasovej pošty
podpora telefónnych zoznamov - možnosť vytvorenia vlastného súkromného zoznamu ako aj možnosť vyhľadávať voči firemnému zoznamu (LDAP).
možnosť prihlasovania užívateľa do telefónu - prihlásenie do IP telefónu iného pracoviska, ktorý tento po prihlásení získa profil a nastavenia pôvodného telefónu - min. telefónnu klapku a tlačidlá/nastavenia rýchlych volieb ( prichádzajúceho hovory na svoju klapku zamestnanec vybavuje teda aj na inom pracovisku bez zmeny, vrátane príslušnosti k skupine oprávnení na uskutočňovanie odchodzích hovorov)
hlasitá prevádzka- podpora hlasitého telefonovania (plneduplexné hlasité audio)
podpora nastavenia automatického zdvihnutia prichádzajúceho hovoru v režime hlasitého odposluchu (bez inervencie užívateľa).
klapky - podpora min. 2 telefónnych čísel (klapiek)
simultánne hovory - podpora min. 2 aktívnych volaní na klapku (jedno aktívne spojenie, ostatné v stave pridržania/čakania)
</t>
    </r>
  </si>
  <si>
    <r>
      <t xml:space="preserve">čakajúce volania - prichádzajúci hovor na obsadenú klapku musí na IP Telefóne byť graficky indikovaný, musí byť možné ho prebrať (a uviesť pôvodný hovor do stavu čakania)
 paralelná klapka - viacero IP Telefónov musí byť schopných mať tú istú klapku - funkcia paralelnej prípojky - kedy prichádzajúci hovor zvoní na všetkých IP Telefónoch. Každý z IP Telefónov majúci túto klapku musí na displeji vidieť všetky zmeškané hovory, prijaté a uskutočnéné hovory
podpora vizuálneho monitorvania stavu vzdialenej klapky (linky) pre scenáre riaditeľ-asistentka (farebná indikácia vzdialeného prebiehajúceho hovoru buď na podsvietenom tlačidle alebo displeji IP telefónu). Do prebiehajúceho hovoru na paralelnú klapku musí byť možné vstúpiť (pripojiť sa) aj z iného IP Telefónu s tou istou klapkou - tj. z dvoj-účastníckeho hovoru sa stane troj-účastnícky hovor.
podpora zdvihnutia hovoru pôvodne prichádzajúceho na iný IP Telefón (inú klapku) v definovanej skupine klapiek, tj zamestnanec je zo svôjho IP Telefónu schopný prebrať aj telefónne hovory prichádzajúce na klapku napríklad susedného IP Telefónu (bez potreby nastavenia presmerovania hovoru)
zvonenia - možnosť rozlíšiť zvonenie pre prichádzajúce interné hovoru (z interných klapiek) a externé hovory z VTS
</t>
    </r>
    <r>
      <rPr>
        <b/>
        <sz val="10"/>
        <color rgb="FF000000"/>
        <rFont val="Calibri"/>
        <family val="2"/>
        <charset val="238"/>
        <scheme val="minor"/>
      </rPr>
      <t xml:space="preserve">6. Správa IP Telefónov </t>
    </r>
    <r>
      <rPr>
        <sz val="10"/>
        <color rgb="FF000000"/>
        <rFont val="Calibri"/>
        <family val="2"/>
        <charset val="238"/>
        <scheme val="minor"/>
      </rPr>
      <t xml:space="preserve">
podpora automatickej registrácie IP telefónu bez potreby čokoľvek nastavovať na IP Telefóne - IP Telefón musí byť schopný sa z LAN siete dozvedieť VLAN konfiguráciu (podpora LLDP, LLDP-MED), IP Adresu primárnej SIP IP PBX a sekundárnej IP PBX (prostr. DHCP options parametrov) a na tieto sa automaticky registrovať, pričom mu bude automaticky pridelená klapka.
podpora vlastnej samoobslužnej úvodnej konfigurácie klapky užívateľa  - z telefónu, ktorému bola pridelená autoamticky klapka musí byť užívateľ schopný stlačením tlačidla rýchlej voľby zavolať na automatizovaný hlasový systém umožňujúci po autentifikácii užívateľa automatické pridelenie konkrétnej užívateľskej klapky.</t>
    </r>
  </si>
  <si>
    <t>Typ 1</t>
  </si>
  <si>
    <t>Rozlíšenie obrazovky min 396×162 pixelov, podsvietené
Rýchla voľba na 2 klapky</t>
  </si>
  <si>
    <t>Typ 2</t>
  </si>
  <si>
    <t>Rozlíšenie obrazovky min 396×162 pixelov, podsvietené
2 porty min. 10/100/1000BASE-T
Rýchla voľba na 4 klapky</t>
  </si>
  <si>
    <t>Typ 3</t>
  </si>
  <si>
    <t>Rozlíšenie obrazovky min 396×162 pixelov, podsvietené
Rozšírené možnosti umiestnenia klapiek na boku telefónu, možnosť dopísať popisky klapiek na papier
Rýchla voľba na 16 klapiek</t>
  </si>
  <si>
    <t xml:space="preserve"> IP telefón nadštandardný</t>
  </si>
  <si>
    <r>
      <t xml:space="preserve">čakajúce volania - prichádzajúci hovor na obsadenú klapku musí na IP Telefóne byť graficky indikovaný, musí byť možné ho prebrať (a uviesť pôvodný hovor do stavu čakania)
 paralelná klapka - viacero IP Telefónov musí byť schopných mať tú istú klapku - funkcia paralelnej prípojky - kedy prichádzajúci hovor zvoní na všetkých IP Telefónoch. Každý z IP Telefónov majúci túto klapku musí na displeji vidieť všetky zmeškané hovory, prijaté a uskutočnéné hovory
podpora vizuálneho monitorvania stavu vzdialenej klapky (linky) pre scenáre riaditeľ-asistentka (farebná indikácia vzdialeného prebiehajúceho hovoru buď na podsvietenom tlačidle alebo displeji IP telefónu). Do prebiehajúceho hovoru na paralelnú klapku musí byť možné vstúpiť (pripojiť sa) aj z iného IP Telefónu s tou istou klapkou - tj. z dvoj-účastníckeho hovoru sa stane troj-účastnícky hovor.
podpora zdvihnutia hovoru pôvodne prichádzajúceho na iný IP Telefón (inú klapku) v definovanej skupine klapiek, tj zamestnanec je zo svôjho IP Telefónu schopný prebrať aj telefónne hovory prichádzajúce na klapku napríklad susedného IP Telefónu (bez potreby nastavenia presmerovania hovoru)
zvonenia - možnosť rozlíšiť zvonenie pre prichádzajúce interné hovoru (z interných klapiek) a externé hovory z VTS
</t>
    </r>
    <r>
      <rPr>
        <b/>
        <sz val="10"/>
        <color rgb="FF000000"/>
        <rFont val="Calibri"/>
        <family val="2"/>
        <charset val="238"/>
        <scheme val="minor"/>
      </rPr>
      <t>6. Správa IP Telefónov</t>
    </r>
    <r>
      <rPr>
        <sz val="10"/>
        <color rgb="FF000000"/>
        <rFont val="Calibri"/>
        <family val="2"/>
        <charset val="238"/>
        <scheme val="minor"/>
      </rPr>
      <t xml:space="preserve"> 
podpora automatickej registrácie IP telefónu bez potreby čokoľvek nastavovať na IP Telefóne - IP Telefón musí byť schopný sa z LAN siete dozvedieť VLAN konfiguráciu (podpora LLDP, LLDP-MED), IP Adresu primárnej SIP IP PBX a sekundárnej IP PBX (prostr. DHCP options parametrov) a na tieto sa automaticky registrovať, pričom mu bude automaticky pridelená klapka.
podpora vlastnej samoobslužnej úvodnej konfigurácie klapky užívateľa  - z telefónu, ktorému bola pridelená autoamticky klapka musí byť užívateľ schopný stlačením tlačidla rýchlej voľby zavolať na automatizovaný hlasový systém umožňujúci po autentifikácii užívateľa automatické pridelenie konkrétnej užívateľskej klapky.</t>
    </r>
  </si>
  <si>
    <t>Rozlíšenie obrazovky min 800x480 pixelov,veľkosť aspoň 5 palcov 
Rýchla voľba na 8 klapiek</t>
  </si>
  <si>
    <t>Rozlíšenie obrazovky min 800x480 pixelov, veľkosť aspoň 5 palcov
Rýchla voľba na 8 klapiek
Podpora Wi-Fi štandardov 802.11a/b/g/n/ac na 2.4GHz a 5GHz frekvencii
Videokamera s rozlíšením 720p
Podpora video štandardu H.264</t>
  </si>
  <si>
    <t xml:space="preserve">Konferenčný telefón </t>
  </si>
  <si>
    <t>IP telefón určený pre konferenčné použitie</t>
  </si>
  <si>
    <t>Popis</t>
  </si>
  <si>
    <t>min.1 hlasitý reproduktor, min 2 externé mikrofóny (káblové pripojenie), frekvenčný rozsah prenášaného zvuku min. 300 Hz - 14 kHz 
Prehľadný, ľahko čitateľný a podsvietený displej s rozlíšením min. 350 X 150  bodov
Podpora bezdrôtových mikrofónov
pre ostatné paramatre platí popis pre nadštandardné telefóny</t>
  </si>
  <si>
    <t>Modul na IP telefón pre spojovateľa</t>
  </si>
  <si>
    <t>rozširovací spojovateľský modul pre nadštandardné  telefóny</t>
  </si>
  <si>
    <t>Rýchla voľba na 18 klapiek
Farebný podsvietený display zo zobrazením prepojeného kontaktu
Veľkosť displaya minimálne 4.3 palca
rozlíšenie minimálne 450x240 pixelov</t>
  </si>
  <si>
    <t xml:space="preserve">grafický dvojriadkový display </t>
  </si>
  <si>
    <t xml:space="preserve">funkčné podsvietené tlačidlá </t>
  </si>
  <si>
    <t>možnosť jednáho prídavného panelu</t>
  </si>
  <si>
    <t>G.711 μ-law / A-law, G.729, G.722</t>
  </si>
  <si>
    <t>Digitálny telefónny prístroj základný</t>
  </si>
  <si>
    <t>podporovaných liniek</t>
  </si>
  <si>
    <t>patch kábel RJ11</t>
  </si>
  <si>
    <t>Prídavný panel k digitálnemu terminálu</t>
  </si>
  <si>
    <t>Terminálový IP/analóg prevodník 2</t>
  </si>
  <si>
    <t xml:space="preserve">Terminálový adaptér pre pripojenie analógových terminálov. </t>
  </si>
  <si>
    <t>Pošet analógových brán</t>
  </si>
  <si>
    <t>Secure SIP štandard a media transmission (TLS, SRTP, MIKEY)</t>
  </si>
  <si>
    <t>podpora faxu</t>
  </si>
  <si>
    <t>T.38</t>
  </si>
  <si>
    <t xml:space="preserve">Analógový telefónny prístroj. Kompatibilita so hlasovou sieťou MVSR. </t>
  </si>
  <si>
    <t xml:space="preserve">grafický LCD display </t>
  </si>
  <si>
    <t>2 riadky</t>
  </si>
  <si>
    <t>bezbatériová prevádzka (napájanie displeja z linky)</t>
  </si>
  <si>
    <t xml:space="preserve">programovatelné tlačidlá </t>
  </si>
  <si>
    <t xml:space="preserve">funkčné tlačidlá </t>
  </si>
  <si>
    <t>zmeškané volania, zoznam volaní</t>
  </si>
  <si>
    <t>60 záznamov</t>
  </si>
  <si>
    <t>zobrazenie čísla volajúceho CLIP</t>
  </si>
  <si>
    <t>hodiny</t>
  </si>
  <si>
    <t xml:space="preserve"> DECT/SIP bezdrôtový telefón  - základný</t>
  </si>
  <si>
    <t xml:space="preserve">Bezdrôtový SIP/DECT telefónny prístroj kompatibilný s hlasovou sieťou MVSR. </t>
  </si>
  <si>
    <t>farebný TFT displej 2"</t>
  </si>
  <si>
    <t>SIP štandardy - podpora protokolov VoIP</t>
  </si>
  <si>
    <t>Telefónny zoznam s 200 kontaktmi</t>
  </si>
  <si>
    <t>Zoznam posledných 20 volaní</t>
  </si>
  <si>
    <t>Ambient noise filter pre hlučné prostredie</t>
  </si>
  <si>
    <t>2,5 mm konektor pre slúchadlá</t>
  </si>
  <si>
    <t>Hands free</t>
  </si>
  <si>
    <t>3 softkeys navigačné tlačidlá</t>
  </si>
  <si>
    <t xml:space="preserve"> DECT/SIP bezdrôtový telefón  - štandard</t>
  </si>
  <si>
    <t>Zoznam posledných 30 volaní</t>
  </si>
  <si>
    <t>mini USB konektor</t>
  </si>
  <si>
    <t xml:space="preserve">interface pre micro SD kartu </t>
  </si>
  <si>
    <t xml:space="preserve">  DECT bázová stanica  </t>
  </si>
  <si>
    <t>SIP/DECT bázová stanica, kompaktibilná  s hlasovou sieťou MVSR. (Mitel RFP 35L)</t>
  </si>
  <si>
    <t>8 simultánnych hlasovách kanálov</t>
  </si>
  <si>
    <t>podpora GAP protokolu</t>
  </si>
  <si>
    <t>podpora DECT šifrovania</t>
  </si>
  <si>
    <t>DSAA autentifikácia medzi dectom a base station</t>
  </si>
  <si>
    <t>napájanie cez PoE IEEE 802.3af, class 3 or</t>
  </si>
  <si>
    <t>pripojenie do LAN Ethernet 100/1000 BaseT</t>
  </si>
  <si>
    <t>VoIP kodeky G.711 / G.722 / G.729AB1</t>
  </si>
  <si>
    <t>podpora  Diffserv / ToS Flag</t>
  </si>
  <si>
    <t>Echo cancellation</t>
  </si>
  <si>
    <t>MX board ELU33/1 32xdig ports</t>
  </si>
  <si>
    <t>IP účastník - doplnenie licencie</t>
  </si>
  <si>
    <t>Zostava rádioreléového (RR) spoja</t>
  </si>
  <si>
    <t xml:space="preserve">Preferované frekvenčné pásmo: </t>
  </si>
  <si>
    <t>18 GHz / 26 GHz /32 GHz</t>
  </si>
  <si>
    <t xml:space="preserve">Konfigurácia </t>
  </si>
  <si>
    <t>2+0, XPIC</t>
  </si>
  <si>
    <t xml:space="preserve">Celková kapacita spoja </t>
  </si>
  <si>
    <t>800Mbit/s , 400Mbit/s</t>
  </si>
  <si>
    <t xml:space="preserve">Min. 2 x optické ethernetové rozhranie 1000 Base SX </t>
  </si>
  <si>
    <t>Min. 4 x E1, G.703, 120ohm</t>
  </si>
  <si>
    <t>RR spoj musí umožňovať zálohu spojenia degradáciou z 2+0 na 1+0 v prípade zlyhania HW komponentu a prevádzku min. s polovicou z celkovej kapacity</t>
  </si>
  <si>
    <t>Redundancia</t>
  </si>
  <si>
    <t>RR spoj musí umožňovať redundanciu pre okruhy E1, G.703 vo forme konfigurácie 1+1</t>
  </si>
  <si>
    <t xml:space="preserve">Dostupnosť spoja </t>
  </si>
  <si>
    <t>na úrovni 99,999% pre chybovosť BER=10-9</t>
  </si>
  <si>
    <t>Štandardy</t>
  </si>
  <si>
    <t>IEEE 802.1Q pre ethernetovú prevádzku</t>
  </si>
  <si>
    <t>Sieťové protokoly</t>
  </si>
  <si>
    <t xml:space="preserve"> Spanning Tree protokol (STP),  Rapid Spanning Tree protokol (RSTP)</t>
  </si>
  <si>
    <t xml:space="preserve">Napájanie technológie </t>
  </si>
  <si>
    <t>-48V js</t>
  </si>
  <si>
    <t>prepojovacie káble, vrátane konektorov, montážneho príslušenstva pre uvedenie do prevádzky a potrebnej kabeláže pre pripojenie napájania</t>
  </si>
  <si>
    <t>4xE1, User I/O, 30.0m</t>
  </si>
  <si>
    <t>4xE1, User I/O,12.0m</t>
  </si>
  <si>
    <t>Adaptive Modulation</t>
  </si>
  <si>
    <t>Additional ETU Ethernet Links</t>
  </si>
  <si>
    <t>AIR PLATE/AIR GUIDE PLATE</t>
  </si>
  <si>
    <t>AMM 20P Slot Extension</t>
  </si>
  <si>
    <t>AMM 6p C NPU3 D R5 Kit</t>
  </si>
  <si>
    <t>AMM20pB-10 NPU1 C R5Kit</t>
  </si>
  <si>
    <t>ANT2 0.3 24/26 HPX</t>
  </si>
  <si>
    <t>ANT2 0.6 18 HPX</t>
  </si>
  <si>
    <t>CABLE/RADIO CABLE,  [m]</t>
  </si>
  <si>
    <t>DUMMY UNIT/DUMMY UNIT 265MM, IN PACKAGE</t>
  </si>
  <si>
    <t>EARTHING SET/FOR CABLE D=10MM</t>
  </si>
  <si>
    <t>Ethernet Switching on NPU3 B/C/D</t>
  </si>
  <si>
    <t>ETU2 B</t>
  </si>
  <si>
    <t>ETU3</t>
  </si>
  <si>
    <t>FAU1 Kit</t>
  </si>
  <si>
    <t>Konektor N-male 10mm cable</t>
  </si>
  <si>
    <t>LTU 16/1</t>
  </si>
  <si>
    <t>LTU3 12/1</t>
  </si>
  <si>
    <t>MMU3 A</t>
  </si>
  <si>
    <t>N-male 10mm cable</t>
  </si>
  <si>
    <t>Napájací zdroj -48Vjs</t>
  </si>
  <si>
    <t>PDH Network protection</t>
  </si>
  <si>
    <t>PFU1 KIT</t>
  </si>
  <si>
    <t>PFU3 B Kit</t>
  </si>
  <si>
    <t>RAU2 X 18/ACD HP Kit</t>
  </si>
  <si>
    <t>RAU2 X 26/ACD Kit</t>
  </si>
  <si>
    <t>SFP- GB-SX 850nm 0/+85C</t>
  </si>
  <si>
    <t>STATION RADIO CABLE</t>
  </si>
  <si>
    <t>TN/LH Basic SW R5</t>
  </si>
  <si>
    <t>TN/LH Cap up to 200 Mbps</t>
  </si>
  <si>
    <t>TN/LH Cap up to 400 Mbps</t>
  </si>
  <si>
    <t>TN/LH Craft Packet/RL R5</t>
  </si>
  <si>
    <t>XPIC 2xRJ45 Cable Assembly</t>
  </si>
  <si>
    <t>XPIC for PDH/Ethernet</t>
  </si>
  <si>
    <t>LAN cable 1Gbit. L=2,4M</t>
  </si>
  <si>
    <t>MX TS Cust ASU server HDD 5.x, UG</t>
  </si>
  <si>
    <t>ASU Lite 4GB</t>
  </si>
  <si>
    <t>MX board TLU83 12xanalog trunk</t>
  </si>
  <si>
    <t>MX board TLU79/11 ISDN BRA</t>
  </si>
  <si>
    <t>Cable RJ45&gt;RJ45 straight 20m</t>
  </si>
  <si>
    <t>MX Cable ELU26/TLU79-MDF 32m</t>
  </si>
  <si>
    <t>Adapter USB&lt;-&gt;V.24 1XSeriel</t>
  </si>
  <si>
    <t>ASU 8GB</t>
  </si>
  <si>
    <t>MX Cable adapter 16 ind 2m ELU</t>
  </si>
  <si>
    <t>MX board MGU w 8x E1/T1 ISDN</t>
  </si>
  <si>
    <t>MGU front 40mm, bordeaux</t>
  </si>
  <si>
    <t>MX Cable Conn 72pin-72pin 32m</t>
  </si>
  <si>
    <t>MX HW Flash ATA 2GB</t>
  </si>
  <si>
    <t>MX board TLU76/11 E1 ISDN PRI</t>
  </si>
  <si>
    <t>Cabinet BYB501 rack H1800 D300</t>
  </si>
  <si>
    <t>Cabinet BYB501 door set w lock</t>
  </si>
  <si>
    <t>Cabinet BYB501 tip protection</t>
  </si>
  <si>
    <t>Cabinet BYB501 back plate</t>
  </si>
  <si>
    <t>Cabinet BYB501 earthing set</t>
  </si>
  <si>
    <t>Cabinet BYB501 cable strapps</t>
  </si>
  <si>
    <t>Cabinet BYB501 back - back set</t>
  </si>
  <si>
    <t>Cabinet BYB501 side plate b-b</t>
  </si>
  <si>
    <t>MX board LPU5/13</t>
  </si>
  <si>
    <t>MX board DSU/14</t>
  </si>
  <si>
    <t>MX board LSU/16</t>
  </si>
  <si>
    <t>MX board DC/DC, power for Magazine</t>
  </si>
  <si>
    <t>Power cable 48V 12m</t>
  </si>
  <si>
    <t>MX Cable LSU/16 - LPU5/13</t>
  </si>
  <si>
    <t>MX Cable LSU-E &lt;-&gt; DSU/14</t>
  </si>
  <si>
    <t>MX Magazine LBP22 Classic</t>
  </si>
  <si>
    <t>MX Air plate upper and lower</t>
  </si>
  <si>
    <t>MX board NIU2/12</t>
  </si>
  <si>
    <t>MX Downloadable FW NIF2 NIU2</t>
  </si>
  <si>
    <t>Cable 10BASE-T extern Xover 5m</t>
  </si>
  <si>
    <t>MX Label for MX-ONE TSW</t>
  </si>
  <si>
    <t>MX Magazine Front 20mm, bordeaux</t>
  </si>
  <si>
    <t>MX Battery set&amp;string 48V 31Ah</t>
  </si>
  <si>
    <t>MX HW Mtrl set battery shelf</t>
  </si>
  <si>
    <t>MX Label set LIM1</t>
  </si>
  <si>
    <t>Cabinet BYB501 side plates</t>
  </si>
  <si>
    <t>MX LOG-board</t>
  </si>
  <si>
    <t>MX board TMU/12 4TR,2MO,26MP</t>
  </si>
  <si>
    <t>MX Mains to 48V 800W (2U)</t>
  </si>
  <si>
    <t>MX POW58 AC/DC 48V/16A/800W</t>
  </si>
  <si>
    <t>Cable V.24 RJ45-D-sub 9-pol 5m</t>
  </si>
  <si>
    <t>MX Fan</t>
  </si>
  <si>
    <t>Power cable 48V 5m</t>
  </si>
  <si>
    <t>Cabinet BYB501 shelf</t>
  </si>
  <si>
    <t>MX board GS GCU2</t>
  </si>
  <si>
    <t>MX board ALU2/11 Alarm i/f</t>
  </si>
  <si>
    <t>MX board GS GJUG5</t>
  </si>
  <si>
    <t>MX board GS GSU</t>
  </si>
  <si>
    <t>MX board GS GJUL4/11</t>
  </si>
  <si>
    <t>MX board GS GPU</t>
  </si>
  <si>
    <t>MX board IPLU/2 IP i/f w/o sec</t>
  </si>
  <si>
    <t>MX board ELU26/12 4x ISDN 2B+D</t>
  </si>
  <si>
    <t>RFP L35 IP (indoor)</t>
  </si>
  <si>
    <t xml:space="preserve">Personálny videokonferenčný systém </t>
  </si>
  <si>
    <t>Videokonferenčný systém slúžiaci ako externý monitor</t>
  </si>
  <si>
    <t xml:space="preserve">jednotný softvér (obraz) pre celý rad zariadení
samostatný systém poskytujúci 1080p videokomunikáciu
Multidotykový monitor s rozlíšením fullHD
Zariadenie umožnuje súčasntne prenos videa a zdieľaného obsahu v HD kvalite
Kamera obsahuje funkciu zdieľania fyzických dokumentov
Dva 10/100/1000BASE-T RJ45 porty
3 štandardné USB A porty, 2 poskytujúce 500mA napajánie, 1 poskytujúci 2A napajánie
zabudovaný viacsmerový mikrofón a reproduktory
Podpora protokolov H323 a SIP
Video štandardy H.263, H.263+, H.264, a AVC (H.264/MPEG-4 Advanced Video Coding)
Audio štandardy  64 s 128-kbps AAC-LD,G.722, G.722.1, G.711, G.729 AB a OPUS
Podpora H239 a BFCP na zdielanie obsahu až do rozlíšenia 1080p
HDMI port na pripojenie k PC 
Podpora 802.1X EAP-TLS a EAP-FAST
Podpora Wi-Fi štandardov 802.11a/b/g/n na 2.4GHz a 5GHz frekvencii
Podpora Bluetooth protokolu
podpora bezdrôtového zdieľania obsahu na obrazovku
</t>
  </si>
  <si>
    <t>Veľkosť monitora 14 palcov</t>
  </si>
  <si>
    <t xml:space="preserve">Jedno obrazovkový videokonferenčný systém </t>
  </si>
  <si>
    <t>Videokonferenčný systém statický</t>
  </si>
  <si>
    <t xml:space="preserve">Dvoj obrazovkový videokonferenčný systém </t>
  </si>
  <si>
    <t xml:space="preserve">Videokonferenčný kodek </t>
  </si>
  <si>
    <t>Videokonferenčný systém určený na integrácie s externými zobrazovacími jednotkami</t>
  </si>
  <si>
    <t>jednotný softvér (obraz) pre celý rad zariadení
Zariadenie umožnuje súčasntne prenos videa a zdieľaného obsahu v FullHD kvalite
Jeden 10/100/1000-T RJ45 port
Viacsmerový externý mikrofón
Podpora protokolou SIP
Video štandardy H.263, H.263+, H.264
Audio štandardy AAC-LD, G.722, G.722.1, G.711, G.729 a OPUS
Podpora  BFCP na zdielanie obsahu
Podpora 802.1X EAP-TLS a EAP-FAST
Jedna FullHD kamera, rozlíšenie 1920x1080, PTZ,  automatické ostrenie kamery
podpora externých mikrofónov
podpora potláčania ruchov
ovládanie diaľkovým ovládaním
podpora bezdrôtového zdieľania obsahu na obrazovku</t>
  </si>
  <si>
    <t>Videokonferenčné príslušenstvo</t>
  </si>
  <si>
    <t>Videokonferenčné voliteľné príslušenstvo na rozšírenie funkcionality</t>
  </si>
  <si>
    <t>Externý mikrofón stolový</t>
  </si>
  <si>
    <t>Externý mikrofón stropný</t>
  </si>
  <si>
    <t>základné vlastnosti</t>
  </si>
  <si>
    <t>dostupnosť</t>
  </si>
  <si>
    <t>škála</t>
  </si>
  <si>
    <t>v prípade rastu počtu registrovaných zariadení musí byť možné klaster rozšíriť o ďalšie min 2. Call Control prvky tvoriace jediný homogénny klaster.
hardvérové nároky platformy musia škálovať podľa požiadaviek zadávateľa a odporúčaní výrobcu od 50 do 20000 užívateľov</t>
  </si>
  <si>
    <t>architektúra</t>
  </si>
  <si>
    <t>je požadované aby bolo možné zabezpečiť detailnú kontrolu nad parametrami uskutočňovaných telefónnych spojení. Požaduje sa architektúra IP PBX systému typu SIP B2BUA (Back to Back - User Agent).
z dôvodu jednoduchosti odstraňovania porúch ako aj bezpečnosti musí architektúra pripojení SIP trunkov využívať zákaznícku demarkáciu SBC - SIP session border controller (detailnejšie popísaná v časti SBC).</t>
  </si>
  <si>
    <t xml:space="preserve">Volanie - skupiny oprávnení </t>
  </si>
  <si>
    <t>možnosť vyžadovať zadanie PIN-u, pre uskutočnenie hovoru na definované skupiny čísel (napr. medzinárodné volania a podobne)</t>
  </si>
  <si>
    <t xml:space="preserve">Volanie - časové smerovanie </t>
  </si>
  <si>
    <t>IP PBX musí umožňovať časové podmienenie smerovania odchodzích hovorov resp. hovorov na určené skupiny čísiel. Napríklad, vytáčanie zahraničných spojení je možné len v pracovných hodinách a podobne.</t>
  </si>
  <si>
    <t xml:space="preserve">Volanie - hunting </t>
  </si>
  <si>
    <t xml:space="preserve">Volanie - presmerovania hovorov </t>
  </si>
  <si>
    <t xml:space="preserve">Volanie - streaming hudby </t>
  </si>
  <si>
    <t>IP PBX musí obsahovať audio streamovací server, ktorý pre zvolené scenáre prehráva účastníkom nahrávky. Nahrávky musí byť možné použiť aj vlastné. Medzi podporované scenáre kedy musí dochádzať k prehrávaniu hudby patrí napríklad, keď je aktívny hovor pridržaný</t>
  </si>
  <si>
    <t xml:space="preserve">Volanie - konferenčné služby </t>
  </si>
  <si>
    <t>IP PBX musí natívne umožňovať audio konferenčné spojenia, chránené PIN-om. Pre zvolených užívateľov musí byť k dispozícii ich vlastná virtuálna konferenčná miestnosť. Pripájanie do konferencie musí prebiehať zavolaním na pilotné číslo konferenčnej služby (napr. 9999)  zadaním identifkátoru danej konferencie (napr. 3001) a následne zadaním PIN-u na prístup. Vyžaduje sa podpora minimálne 2 úrovní PIN zabezpečenia - iný PIN pre organizátora (vlastníka virtuálnej konferenčnej miesnosti) a iný PIN pre pripájajúcich sa participantov. Žiadna konferencia sa nesmie začať bez prítomnosti organizátora (vlastníka konferenčnej miestnosti). Kapacita služby musí umožnovať prevádzku minimálne 10 konferenčných miestností o kapacite 5 účastníkov. Organizátori musia byť schopní z bezpečnostných dôvodov sami zmeniť PIN pre pripájajúcich sa participantov - prostredníctvom web interface alebo podobne.</t>
  </si>
  <si>
    <t>Správa IP Telefónov</t>
  </si>
  <si>
    <t>podpora automatickej registracie IP Telefónov - IP Telefóny sú automaticky registrované pod SIP IP PBX, sú im automaticky pridelované telefónne klapky - dôležité pre automatizáciu pridania nového IP telefónu alebo výmenu vadného kusu - bez akejkoľvek intervencie administrátora.
IP PBX musí podporovať pridávanie IP Telefónov individuálnym spôsobom, integrovanými nástrojmi hromadného importu (CSV subor, XLS, XML alebo podobne) a automatickou registráciou IP telefónov k IP PBX
možnosť z IP PBX pre zvolený telefón ako aj hromadne pre skupinu telefónov centralizovane povolit a zakázať prístup k web GUI IP telefónu
možnosť priamo z IP PBX podmieniť prístup k dôležitým nastaveniam IP Telefónu zadaním hesla
možnosť z IP PBX pre zvolený telefón ako aj hromadne pre skupinu telefónov centralizovane vypnúť zabudovaný Ethernetový prepínač slúžiaci na pripojenie PC (v scenároch keď sú IP Telefóny umiestnené vo verejne dostupných priestoroch), meniť nastavenia zabudovaných ethernet prepínačov - nastavenia duplexu, rýchlosti a povolenie alebo zakázanie portu na pripojenie PC
pre zvolené skupiny telefónov musí byť IP PBX schopná nastaviť pravidlá pre úsporu energie, ktoré zabezpečia vypnutie podsvietenia displeju IP Telefónu mimo definovaných hodín, ďalej uvedenie zvolených IP Telefónov do režimu minimalizovanej energetickej spotreby.</t>
  </si>
  <si>
    <t xml:space="preserve">Správa užívateľov </t>
  </si>
  <si>
    <t>Server hlasovej schránky</t>
  </si>
  <si>
    <t xml:space="preserve">základné vlastnosti </t>
  </si>
  <si>
    <t xml:space="preserve">dostupnosť </t>
  </si>
  <si>
    <t xml:space="preserve">škála </t>
  </si>
  <si>
    <t>hardvérové nároky platformy musia škálovať podľa požiadaviek zadávateľa a odporúčaní výrobcu od 50 do 20000 užívateľov</t>
  </si>
  <si>
    <t>Softvérový komunikátor</t>
  </si>
  <si>
    <t xml:space="preserve">funkcionalita </t>
  </si>
  <si>
    <t xml:space="preserve">volanie </t>
  </si>
  <si>
    <t>video hovory</t>
  </si>
  <si>
    <t>hlasová pošta</t>
  </si>
  <si>
    <t xml:space="preserve">textová komunikácia </t>
  </si>
  <si>
    <t xml:space="preserve">serverové požiadavky </t>
  </si>
  <si>
    <t xml:space="preserve">Hlasová brána IP-IP SIP SBC </t>
  </si>
  <si>
    <t>Z dôvodu vysokej dostupnosti musí byť možnosť aby SBC architektúra fungovala ako 2 hardware-ové nezávislé entity, ktoré sa musia byť schopné zastupovať - v režime Active-Actice alebo Active-Standby. Pri takomto režime (A-A, alebo A-S), smerom do VTS/ITSP musí byť prezentovaná len jediná IP adresa (VIP1 - Virtual IP1), a smerom na IP PBX musí tento redundantný SBC pár prezentovať len jedinú IP adresu (VIP2 - Virtual IP2).</t>
  </si>
  <si>
    <t xml:space="preserve"> nahrávanie </t>
  </si>
  <si>
    <t>SBC musí podporovať nahrávanie prebiehajúcich hovorov na nahrávací server. Vyžaduje sa aby SBC pre nakonfigurované spojenia replikovala RTP stream (oboch účastníkov konverzácie), generovala SIP signalizáciu a relevantné metadáta vo formáte štandardu SIPREC smerom na nahrávací server</t>
  </si>
  <si>
    <t xml:space="preserve">Multimediálna proxy </t>
  </si>
  <si>
    <t>Proxy server určený na bezpečné prepojenie užívateľov IP video a audio služieb cez firewall využitím otvorených a štandardnych protokolov</t>
  </si>
  <si>
    <t xml:space="preserve">Podpora všetkých zariadení využívajúce SIP alebo H323 video alebo audio spojenia
spĺňa štandardy H.460.18/19, H.460.18, H.460.19
STUN objavenie a proxy
Multimediálne proxy musí byť možné prevádzkovať virtualizovane - v prostrední vmware vSphere (ESXI) alebo pod. typu a kvality
Multimediálna proxy funguje v dvojičkách, kedy jedna je umiestnená v DMZ sieti a druhá v internej sieti zadávateľa
</t>
  </si>
  <si>
    <t>Podpora multimediálneho spojenia</t>
  </si>
  <si>
    <t>protokoly XMPP, RTP, SRTP a BFCP</t>
  </si>
  <si>
    <t>Bezpečnostné vlastnosti</t>
  </si>
  <si>
    <t>bezpečný manažment cez HTTPS, SSH a SCP
Bezpečný presun súborov
automatické odpojenie pri neaktivite administrátora
možnosť zablokovať IP služby
autentifikácia pre HTTP, HTTPS, SSH a SCP
Podpora TLS pre SIP signalizáciu</t>
  </si>
  <si>
    <t>klastrovanie</t>
  </si>
  <si>
    <t>možnosť klastrovania až do 6 multimediálnych proxy
podpora replikovania konfigurácie klastrov</t>
  </si>
  <si>
    <t>kapacita a výkon záleží od požiadaviek zadávateľa a hardvérových špecifikácii výrobcu
každá multimediálna proxy má podporovať minimálne 2000 lokálnych alebo proxy SIP registrácii
Multimediálna proxy musí ale škálovať od 100 video alebo 200 audio spojení do 500 video spojení alebo 1000 audio spojení súčasne na jeden virtuálny server</t>
  </si>
  <si>
    <t>sieťové vlastnosti</t>
  </si>
  <si>
    <t>podpora DNS záznamov
podpora IPV4 a IPV6 súčasne
podpora prekladania IPv4 na IPv6 aj IPv6 na IPv4</t>
  </si>
  <si>
    <t>Videokonferenčný server</t>
  </si>
  <si>
    <t>server umožňuje video spojenia viacerých učastníkov v jednom hovore</t>
  </si>
  <si>
    <t xml:space="preserve">Funkcionalita </t>
  </si>
  <si>
    <t>video štandardy</t>
  </si>
  <si>
    <t>●  H.263 (+, ++)
●  H.264 AVC)
●  H.264 SVC
●  WebM, VP8
●  Microsoft RTV
●  HTML5/WebRTC
●  SIP, H.323, TIP</t>
  </si>
  <si>
    <t>audio štandardy</t>
  </si>
  <si>
    <t>●  AAC-LD
●  Speex
●  Opus
●  G.722, G.722.1, G.722.1c, G.728, G.729a, G.711a/u</t>
  </si>
  <si>
    <t>rozlíšenie video hovorov</t>
  </si>
  <si>
    <t>až do 1080p60fps pre hlavný video hovor a 1080p30fps pre obsah</t>
  </si>
  <si>
    <t>počet video hovorov na štandardný virtuálny server</t>
  </si>
  <si>
    <t>96 HD video hovorov</t>
  </si>
  <si>
    <t>manažment</t>
  </si>
  <si>
    <t>skriptovací jazyk na báze LDAP pre konfiguráciu
podpora REST API
CDR záznamy pre auditovanie
Syslog pre auditovanie
SNMP</t>
  </si>
  <si>
    <t>bezpečnostné vlastnosti</t>
  </si>
  <si>
    <t xml:space="preserve">IP média sú kryptované pomocou AES a SRTP štandardu 
podpora TLS pre kontrolné dáta
podpora DNSSEC
podpora IPV6
Podpora PIN autentifikácie na osobné miestnosti
JITC a FIPS-140-2 certifikácia </t>
  </si>
  <si>
    <t>Videokonferenčný manažment server</t>
  </si>
  <si>
    <t>server umožňuje manažment a plánovanie videokonferenčných zariadení</t>
  </si>
  <si>
    <t>podpora API
CDR záznamy pre auditovanie
Syslog pre auditovanie
SNMP</t>
  </si>
  <si>
    <t xml:space="preserve">zabezpečená registrácia a šifrovaná komunikácia
</t>
  </si>
  <si>
    <t>Audiokonferenčné a videokonferenčné licencie</t>
  </si>
  <si>
    <t>IP PBX licencia rozšírená</t>
  </si>
  <si>
    <t>podpora registrácie IP telefónov</t>
  </si>
  <si>
    <t xml:space="preserve"> základných a nadštandardných IP telefónov</t>
  </si>
  <si>
    <t>softvérový klient pre instantné správy + audio a vieo hovory</t>
  </si>
  <si>
    <t>IOS, Android, Mac, Windows</t>
  </si>
  <si>
    <t>počet zariadení na jedného užívateľa</t>
  </si>
  <si>
    <t>IP PBX licencia nadštandardná</t>
  </si>
  <si>
    <t>IP PBX licencia základná</t>
  </si>
  <si>
    <t>iba analóg, fax</t>
  </si>
  <si>
    <t>IP PBX licencia Telepresence</t>
  </si>
  <si>
    <t>licencia pre 1 konferenčné zariadenie kategórie ROOM</t>
  </si>
  <si>
    <t>licencia pre 1 uzivatela</t>
  </si>
  <si>
    <t>licencia pre voicemail</t>
  </si>
  <si>
    <t>Videokonferenčná licencia personálna</t>
  </si>
  <si>
    <t>neobmedzený počet účastníkov vo video hovore, obmedzená iba hardvérovou konfiguráciou videokonferenčného servera</t>
  </si>
  <si>
    <t>pokiaľ je osoba ktorej je pridelená licencia v hovore, kapacita je obmedzená iba hardvérovou konfiguráciou videokonferenčného servera</t>
  </si>
  <si>
    <t>Videokonferenčná licencia zdieľaná</t>
  </si>
  <si>
    <t>neobmedzený počet účastníkov vo video hovore</t>
  </si>
  <si>
    <t>jeden konkurentný hovor na zdieľanú licenciu, kapacita je obmedzená iba hardvérovou konfiguráciou videokonferenčného servera</t>
  </si>
  <si>
    <t>Multimediálna licencia na bezpečný prechod firewallom</t>
  </si>
  <si>
    <t>umožnuje prechod cez Multimediálnu Proxy</t>
  </si>
  <si>
    <t>video hovor organizácia na organizáciu, hosťovská komunikácia, hovory kde je preklad medzi protokolmi, napr H.323 na SIP alebo H264 AVC na SVC</t>
  </si>
  <si>
    <t>Licencia na umožnenie nahrávania na Videokonferenčný server</t>
  </si>
  <si>
    <t>umožnuje nahrávanie a streamovanie na videokonferenčnom serveri</t>
  </si>
  <si>
    <t>1 FullHD nahrávka aj s obsahom</t>
  </si>
  <si>
    <t>Licencia na 1 nahrávku na videokonferenčnom serveri</t>
  </si>
  <si>
    <t>rozširuje kapacitu nahrávania a streamovanie na videokonferenčnom serveri</t>
  </si>
  <si>
    <t>1 FullHD nahrávka aj s obsahom,  predtým musí byť zakúpená licencia na umožnenenie nahrávania</t>
  </si>
  <si>
    <t>licencia na manažovanie 100 zariadení</t>
  </si>
  <si>
    <t>licencia na API a integrácie</t>
  </si>
  <si>
    <t>Licencia na Hlasovú bránu IP-IP SIP SBC</t>
  </si>
  <si>
    <t>Licencia na 4 súčasné prenosy</t>
  </si>
  <si>
    <t>Komunikačné riešenie</t>
  </si>
  <si>
    <t>Uzatvorená sofrvérová platforma umožňujúca chod vo virtuálnom prostredí</t>
  </si>
  <si>
    <t>- sofistikované smerovanie hovorov
- možnosť viackanálového spojenia cez hlas, e-mail, web čet 
- historické a online štatistiky
- interaktívny hlasový sprievodca</t>
  </si>
  <si>
    <t>400 agentov</t>
  </si>
  <si>
    <t>Možnosť plne redundatného riešenia</t>
  </si>
  <si>
    <t>Licencie Typ1</t>
  </si>
  <si>
    <t>Licencie Typ2</t>
  </si>
  <si>
    <t>Agentský klient</t>
  </si>
  <si>
    <t xml:space="preserve">Informačný panel obsahuje zobrazovanie stavu agenta, 
obsahuje informácie o čase prebiehajúceho hovoru 
s možnosťou zmeny farby po dosiahnutí prednastavenej hodnoty, 
ovládacie prvky pre Skype hovory, 
zmenu jazyka a 
zobrazuje tiež správy od supervízora. 
Obsahuje nastaviteľné tlačidlá pre posielanie notifikácií do informačného systému, 
alebo presmerovanie aktívneho hovoru na určené číslo. 
Určené pre potreby hodnotenia kvality hovoru na interaktívnu hlasovú službu. 
V paneli sa požaduje spúšťať aplikácie na pozadí pre potreby ukladania špecifických udalostí do databázy 
alebo pre posielanie signálov na externý informačný systém.
- Panel s informáciami týkajúcich sa hovorov v pridelenej skupine. 
Umožňuje odosielanie a príjem textových správ medzi agentami alebo agentom a supervízorom.
Zobrazuje zoznam agentov podľa tímu a fronty čakajúcich hovorov. 
</t>
  </si>
  <si>
    <t>Obsahuje stav agentov, čas ako dlho sa nachádza v danom stave a tiež kódy pre „Not Ready“ stav. 
V tomto paneli sa požaduje schopnosť zobraziť fotografie agentov a vyhľadávanie agentov pomocou full-textovej metódy.
 K dispozícii má byť tiež vyhľadávanie z externých kontaktov s integráciou MS ActiveDirectory 
a s možnosťou zobrazovania stavu a uskutočnenia konzultovaného hovoru priamo z agentského desktopu.
 Supervízor a vybraný agenti majú možnosť posielania hromadných krátkych správ do panela s informáciami.
- Panel pre zobrazenie viacerých okien web prehliadača s podporou html5. 
Okná sa majú zobrazovať v oddelených sekciách s možnosťou prepínania. 
Počas prichádzajúceho hovoru musí existovať mechanizmus pre zobrazenie informácií o hovore vo web okne na základe zákazníckeho kontaktu.
- Možnosť ovládania hovorov aj prostredníctvom softvérového klienta – telefónu pre jednoduchšie spájanie s externými kontaktami. 
Rozhranie klienta je možné upravovať prostredníctvom API.
- Možnosť voľby hovorov v E.164 formáte</t>
  </si>
  <si>
    <t>Oproti licencii Typ1 doplnené funkcie:
- Systém pre zber štrukturovaných informácií o interakciách s klientami v reálnom čase.</t>
  </si>
  <si>
    <t xml:space="preserve"> </t>
  </si>
  <si>
    <t>Napájací zdroj typ 1</t>
  </si>
  <si>
    <t>Napájací zdroj typ 2</t>
  </si>
  <si>
    <t>Napájací zdroj typ 4</t>
  </si>
  <si>
    <t>Napájací zdroj typ 5</t>
  </si>
  <si>
    <t>Napájací zdroj typ 6</t>
  </si>
  <si>
    <t>Napájací zdroj typ 7</t>
  </si>
  <si>
    <t xml:space="preserve">Podpora pre firewall módy Active-Actíve a Active-Passive. </t>
  </si>
  <si>
    <t xml:space="preserve">Dedikované fyzické eternetové rozhranie pre riadenie, správu a monitoring Firewall zariadení
Aplikačná kontrola musí byť ako natívna funkcia firewallu, nie doplnková funkcionalita, 
Non-proxy based firewall možnosť zabrániť zero-day útokom na základe typu a obsahu komunikácie ako aj na základe aplikácie a používateľa. Pokročilá detekciu pomocou lokálneho alebo externého  /cloud-based sandbox systému s verdiktom do 5 minút.
Dedikované fyzické eternetové rozhranie pre zapojenie do plne redundantného riešenia,
Minimálne 4x 10 GE SFP+ moduly,  4 x 10 GE SFP+,  Minimálne 12x GE  rozhraní,
 Minimálne 8xGE eternetových modulov pre osadenie prevodníkov,
 Minimálne dva redundantné napájacie zdroje AC typu Hot Swappable,
 Pamäť pre uchovávanie logov minimálne 2x 240 Gb SSD  
 Minimálna priepustnosť na úrovní modulu IPS 5 Gbps,
 Celkový počet paralelných zostavených TCP relácií minimálne pre 2 milióny,
 Minimálna podpora virtualizácie firewall-u pre 25 virtuálnych zariadení,
 Počet zostavených nových TCP relácií za sekundu 120 000,
 Minimálny počet 20 000 pre konfiguráciu  bezpečnostných pravidiel,
 Podpora pre riadenie prevádzky traffic shaping a priority queuing,
 Podpora secure remote access pomocou SSL VPN. 
 Podpora agregacie portov (802.1ad)
 Podpora IPv6 pro všetky bezpečnostné funkcie,
 Podpora funkcie session failover minimálne pre protokoly TCP, UDP,
 Mody pre sietove rozhrania: L2, L3 a sniffer aj pre IPV6
 Automatizovaného  upgrade pre celý cluster
 Podpora monitoringu pomocou protokolu SNMPv3,
 Podpora policy based forwarding pre SRC IP, pouzivateľov alebo skupín používateľov a pre aplikácie
 Podpora externého logovania pomocou protokolu SYSLOG
 Podpora stavového paketového filtrovania,
 Podpora dynamických smerovacích protokolov minimálne OSPF, BGP
</t>
  </si>
  <si>
    <t>Podpora virtuálnych routovacích tabuliek,
Podpora authentifikácie užívateľov pomocou LDAP, RADIUS a Kerberos.
Autentifikácia používateľov pomocou Microsoft AD aj bez klienta na koncových zariadeniach.
Autentifikácia používateľov pomocou Microsoft AD bez nutnosti inštalácie klienta na domenové kontrolery. Agent pre komunikáciu s AD musí byť zabudovaný priamo v systéme firewallu.
Riešenie musí obsahovať agenta pre identifikáciu používateľov na Microsoft a Citrix terminal servroch
Montovateľné do technologického stojana
Výrobca zariadenia sa musí nachádzať v "Leaders" kvadrante Enterprise Network Firewalls spoločnosti Gartner posledných 60 mesiacov
Podpora externého logovania pomocou protokolu SYSLOG
Podpora stavového paketového filtrovania,
Podpora dynamických smerovacích protokolov minimálne OSPF, BGP,
Podpora virtuálnych routovacích tabuliek,
Podpora authentifikácie užívateľov pomocou LDAP, RADIUS a Kerberos.
Autentifikácia používateľov pomocou Microsoft AD bez nutnosti inštalácie klienta na domenové kontrolery. Agent pre komunikáciu s AD musí byť zabudovaný priamo v systéme firewallu.
Montovateľné do technologického stojana</t>
  </si>
  <si>
    <t>jednotný softvér (obraz) pre celý rad zariadení
jednotné konfiguračné rozhranie
podpora 802.1x EAP/TLS
min. 2x 1G "uplink" port (okrem portov pre koncové zariadenia)
podpora PoE (802.3at, 802.3af), pre PoE varianty min. 15W na každý port pre koncové zariadenia
podpora 802.1p CoS a DSCP klasifikácie
podpora IEEE 802.1s a IEEE 802.1w
podpora 802.1Q VLAN
podpora SNMP v1, v2c, and v3</t>
  </si>
  <si>
    <t>Min. 56Gbps priepustnosť prepínania pre 24 portové šasi s 1G uplink
Min. 104Gbps priepustnosť prepínania pre 48 portové šasi s 1G uplink
Min. 88Gbps priepustnosť prepínania pre 24 portové šasi s 10G uplink
Min. 136Gbps priepustnosť prepínania pre 48 portové šasi s 10G uplink</t>
  </si>
  <si>
    <t>jednotný softvér (obraz) pre celý rad zariadení
jednotné konfiguračné rozhranie
rozširovacie moduly kompatibilné v rámci celého radu zariadení
podpora 802.1x EAP/TLS
min. 4x 1G alebo 2x 10G "uplink" port (okrem portov pre koncové zariadenia)
podpora PoE (802.3at, 802.3af), pre PoE varianty min. 15W na každý port pre koncové zariadenia
podpora smerovania (statické, RIP), možnosť rozšírenia o OSPF, BGPv4 pomocou "SW upgrade"
podpora 802.1p CoS a DSCP klasifikácie
podpora IEEE 802.1s a IEEE 802.1w
podpora 802.1Q VLAN
podpora SNMP v1, v2c, and v3
podpora redundantného napájania (sekundárny, interný AC zdroj)
podpora stohovania</t>
  </si>
  <si>
    <t>jednotný softvér (obraz) pre celý rad zariadení
jednotné konfiguračné rozhranie
rozširovacie moduly kompatibilné v rámci celého radu zariadení
podpora 802.1x EAP/TLS
min. 2x 10G alebo 4x 10G "uplink" port (okrem portov pre agregáciu)
podpora smerovania (statické, RIP), možnosť rozšírenia o OSPF, BGPv4 pomocou "SW upgrade"
podpora 802.1p CoS a DSCP klasifikácie
podpora IEEE 802.1s a IEEE 802.1w
podpora 802.1Q VLAN
podpora SNMP v1, v2c, and v3
podpora redundantného napájania (sekundárny, interný AC zdroj)
podpora stohovania</t>
  </si>
  <si>
    <t>Min. 88Gbps priepustnosť prepínania pre 24 portové (1G) šasi s 10G uplink
Min. 64Gbps priepustnosť prepínania pre 12 portové (1G) šasi s 10G uplink
Min. 240Gbps priepustnosť prepínania pre 12 portové (1/10G) šasi
Min. 480Gbps priepustnosť prepínania pre 24 portové (1/10G) šasi</t>
  </si>
  <si>
    <t>jednotný softvér (obraz) pre celý rad zariadení
jednotné konfiguračné rozhranie
rozširovacie moduly kompatibilné v rámci celého radu zariadení
podpora 802.1x EAP/TLS
podpora 1G a 10G uplink modulov
podpora smerovania (statické, RIP, OSPF, BGP), možnosť rozšírenia pomocou "SW upgrade" o ďalšie funkcionality
podpora 802.1p CoS a DSCP klasifikácie
podpora IEEE 802.1s a IEEE 802.1w
podpora 802.1Q VLAN
podpora SNMP v1, v2c, and v3
podpora redundantného napájania (sekundárny, interný AC zdroj)
podpora redundantných riadiacich modulov
podpora virtualizácie prepínačov, t.j. vytvorenie samostatného logického (virtuálneho) prepínača z min. 2 samostatných šasi</t>
  </si>
  <si>
    <t>Podpora centralizovaného, aj lokálneho prepínania dátových tokov
podpora vysokej dostupnosti pre kontroléry – tzn. prevádzka simultánne dvoch kontrolérov, v prípade výpadku primárneho kontroléra preberie riadenie záložný kontrolér
podpora šifrovania riadiacej aj dátovej komunikácie medzi kontrolérom a prístupovým bodom
podpora prideľovania rovnakého SSID viacerým VLAN
podpora prideľovania rôznych SSID rovnakej VLAN
podpora prideľovania VLAN pomocou protokolu RADIUS
podpora IEEE 802.1x a WPA2/AES spolu s webovou autentizáciou na jednom SSID
na každom SSID podpora výberu ukončenia dátovej komunikácie na prístupovom bode alebo na kontroléry
podpora RFID tagov
podpora 802.11 a/b/g/n/acW2
podpora IEEE 802.1X
podpora SNMP v1, v2c, and v3
min. 2 uplink porty 1G/10G (s podporou SFP a SFP+)
možnosť redundantného napájania (2 interné napájacie zdroje)</t>
  </si>
  <si>
    <t>AP musia vyhovovať norme ETSI
AP musia byť kompatibilné s kontrolérom typu 1
AP musia byť montovateľné na strop alebo na stenu, montážna sada musí byť súčasťou dodávky
napájanie cez IEEE 802.3af, IEEE 802.3at, AC adaptér alebo napájací injektor
min. 1x 10/100/1000BaseT rozhranie
integrované všesmerové antény, alebo možnosť pripojenia externých antén
podpora autonómneho aj centralizovaného režimu
podpora 2.4GHz a 5GHz
podpora 20 aj 40 MHz kanálov pre IEEE 802.11n
podpora 20, 40 aj 80 MHz kanálov pre IEEE 802.11ac
podpora min. EAP-TLS, podpora AES šifrovania</t>
  </si>
  <si>
    <t>jednotný softvér (obraz) pre celý rad zariadení
jednotné konfiguračné rozhranie
podpora smerovacích protokolov RIPv1, v2, BGP, OSPF, EIGRP
podpora 802.11n (wifi)
priepustnosť min. 10 Mbps
podpora IPv6
podpora VPN technológii GET VPN a DMVPN, SSL VPN
podpora GRE, VRRP, DHCP, LľTPv3
podpora zónového firewallu, 802.1X, NAT/PAT, uRPF
podpora AAA Radius</t>
  </si>
  <si>
    <t>jednotný softvér (obraz) pre celý rad zariadení
jednotné konfiguračné rozhranie
podpora modulov so sieťovými rozhraniami, podpora OIR
podpora servisných modulov
integrované 10/100/1000 ethernet porty
min. 1 port RJ45 pre OOB
podpora tzv. serverových modulov
podpora 802.1q,802.1q tunneling, 802.3ad, 802.1ab
podpora PPPoE, MLPPP, STP
zrkadlenia dátových tokov
podpora dual stack IPv4 a IPv6
podpora MP BGP, OSPFv2, OSPFv3
 podpora VPN technológii GET VPN a DMVPN, SSL VPN
podpora GRE, VRRP, DHCP, L2TPv3
podpora PIM IPv4 aj IPv6, bidir PIM IPv4 aj IPv6
podpora BFD pre MP BGP
podpora VRF, MPLS L3VPN
podpora MPLS TE, MPLS FRR, MPLS OAM
podpora zónového firewallu, 802.1X, NAT/PAT, uRPF
podpora AAA Radius</t>
  </si>
  <si>
    <t>jednotný softvér (obraz) pre celý rad zariadení
jednotné konfiguračné rozhranie
podpora modulov so sieťovými rozhraniami, podpora OIR
min. 1 port RJ45 pre OOB
podpora 802.1q,802.1q tunneling, 802.3ad, 802.1ab
podpora PPPoE, MLPPP, STP
zrkadlenia dátových tokov
podpora dual stack IPv4 a IPv6
podpora MP BGP, OSPFv2, OSPFv3
 podpora VPN technológii GET VPN a DMVPN, SSL VPN
podpora GRE, VRRP, DHCP, L2TPv3
podpora PIM IPv4 aj IPv6, bidir PIM IPv4 aj IPv6
podpora BFD pre MP BGP
podpora VRF, MPLS L3VPN
podpora MPLS TE, MPLS FRR, MPLS OAM
podpora zónového firewallu, 802.1X, NAT/PAT, uRPF
podpora AAA Radius</t>
  </si>
  <si>
    <t>priepustnosť 2,5 Gbps
1slot, 4port 1GE SFP, 2port 10GE SFP+
modulárne vyhotovenie, veľkosť 1RU
Podpora AC aj DC napájania, redundantné zdroje
hot swap vymeniteľné zdroje</t>
  </si>
  <si>
    <t>priepustnosť 5 Gbps
3slot, 6port 1GE SFP, 3port 10GE SFP+
modulárne vyhotovenie, veľkosť 2RU
Podpora AC aj DC napájania, redundantné zdroje
hot swap vymeniteľné zdroje a ventilátory</t>
  </si>
  <si>
    <t>priepustnosť 44 Gbps
8port 1GE SFP, 4port 10GE SFP+, 4port 10GE/1GE
modulárne vyhotovenie, veľkosť 1RU
Podpora AC aj DC napájania, redundantné zdroje
hot swap vymeniteľné zdroje a ventilátory</t>
  </si>
  <si>
    <t>priepustnosť 100 Gbps
8port 1GE SFP, 4port 10GE SFP+, 4port 10GE/1GE
modulárne vyhotovenie, veľkosť 2RU
Podpora AC aj DC napájania, redundantné zdroje
hot swap vymeniteľné zdroje a ventilátory</t>
  </si>
  <si>
    <t>jednotný softvér (obraz) pre celý rad zariadení
jednotné konfiguračné rozhranie
podpora Jumbo Frame min. 9200 bytov
podpora 802.3x Flow Control
podpora 802.1q VLAN tagging, 802.1ad QinQ, VLAN tag push / pop / translate
podpora 802.1s MSTP
podpora 802.1ab LLDP
podpora 802.3ad LACP, Multi-chassis LACP mLACP, load-balancing podľa L2/L3 hash
podpora G.8032 Ethernet Ring Protection Switching
Lokálne aj vzdialené zrkadlenie dátových tokov
podpora 802.3ah Ethernet link OAM
podpora 802.1ag Connectivity Fault Management CFM
podpora ITU-T Y.1731 Performance Monitoring
podpora IPv4 a IPv6 dual stack
podpora OSPFv2, OSPFv3, IPv4 / IPv6 IS-IS, Multi-protocol BGP
podpora BGP PIC Edge a BGP PIC Core pre MPLS VPN, IP/MPLS IPv4, IP/MPLS IPv6
podpora BGP labelled RFC3107
podpora IGMPv2/v3, IGMP Snooping / MLD Snooping
podpora PIM SM / DM / SSM, MLDv1/v2
podpora VRRP, VRRPv3
podpora VRF-lite, podpora PPP a Multilink PPP
podpora MPLS, MPLS TE, MPLS FRR, MPLS OAM
podpora MPLS L3VPN, mVPN GRE based, mVPN mLDP based, 6PE, 6VPE, MPLS L2VPN, VPLS, H-VPLS
podpora MPLS Multi Segment Pseudowire, MPLS-TP, MPLS PE-CE routing BGP / Static
podpora BFD IPv4 (Static, IS-IS, OSPFv2, BGP) , IPv6 (Static, OSPFv3, BGP)
podpora DHCP Server, DHCP Relay s podporou Option 82, DHCP Proxy, IPv6 PD (Prefix Delegation)
Synchrónny Ethernet pre GE aj 10GE s podporou SSM/ESMC
podpora IEEE 1588v2 
Možnosť definovania priority pre min. 3 zdroje synchronizácie 
Time of Day ToD vstup/výstup</t>
  </si>
  <si>
    <t>min. 60 Gbps, 90 Mpps</t>
  </si>
  <si>
    <t>12port GE, 2port 10GE SFP+
modulárne vyhotovenie, veľkosť 1RU
Podpora AC aj DC napájania, redundantné zdroje</t>
  </si>
  <si>
    <t>2port GE, 4port 10GE SFP+
veľkosť 1RU
redundantné zdroje</t>
  </si>
  <si>
    <t>jednotný softvér (obraz) pre celý rad zariadení
jednotné konfiguračné rozhranie
dedikované rozhranie pre OOB
Jumbo Frame min. 9200 bytov
zdvojenie fyzických zariadení do jedného logického celku vrátanie zdvojnásobenia výkonu (vPC)
IEEE 802.3x Flow Control
IEEE 802.3ad (LACP)
multichassis etherchannel
IEEE 802.1q
IEEE 802.1Qbb Priority Flow Control
IEEE 802.1d (Spanning Tree Protocol)
IEEE 802.1s MST
IEEE 802.1w RSTP
IEEE 802.1ab LLDP
IGMPv2 a IGMPv3 snooping
IGMP querier
lokálne aj vzdialené zrkadlenie dátových tokov, 4 relácie
podpora protokolu pre redundanciu funkcie default gateway
podpora min. RIPv2, OSPFv2, OSPFv3, PIM, IS-IS a MP BGP
podpora MSDP a Anycast-RP
podpora statického IPv4 a IPv6 smerovania
podpora policy-based smerovania
podpora DHCP Option 82
podpora BFD
Hardvérová podpora prepínania unicast aj multicast IPv4 a IPv6</t>
  </si>
  <si>
    <t xml:space="preserve">podpora zdvojenia fyzických zariadení do jedného logického celku vrátanie zdvojnásobenia výkonu (vPC alebo ekvivalent)
podpora IEEE 802.3x Flow Control
podpora jumbo (min. 9000B) rámcov
podpora IEEE 802.3ad (LACP)
podpora zakončovania fyzických liniek v 802.3ad zväzkoch na dvojici separátnych fyzických prepínačov (multichassis etherchannel alebo ekvivalent)
podpora IEEE 802.1q
podpora IEEE 802.1Qbb Priority Flow Control
podpora IEEE 802.1Qaz Ehnaced Transmission Selection
podpora IEEE 802.1Qaz Data Center Bridging Exchange Protocol
podpora IEEE 802.1d (Spanning Tree Protocol)
podpora IEEE 802.1s MST, podpora IEEE 802.1w RSTP
podpora IEEE 802.1ab LLDP, podpora IEEE 802.1ak MVR
Ochrana STP Protokolu pred zmenou koreňového prepínača, filtrovanie BPDU
podpora L2 smerovania na báze topologickej informácie s podporou pre automatickú distribúciu prevádzky medzi min. 15 ciest s ekvivalentnou metrikou (ECMP – Equal-cost Multipathing) podľa štandardu IETF TRILL alebo ekvivalentnej technológie.
ochrana pri vzniku jednosmerných liniek
podpora IGMPv2 a IGMPv3 snooping
podpora MLDv1 a MLDv2 snooping
podpora lokálneho aj vzdialeného zrkadlenia dátových tokov pre fyzické/agregované/VLAN porty
podpora min. 16 relácií pre zrkadlenie dátových tokov
Podpora T11 FC-BB-5 Fibre Channel over Ethernet (FCoE)
podpora protokolu pre redundanciu funkcie default gateway
podpora min. RIPv2, OSPFv2, OSPFv3, PIM, IS-IS a MP BGP
podpora MSDP a Anycast-RP
podpora statického IPv4 a IPv6 smerovania
podpora policy-based smerovania
Hardvérová podpora prepínania unicast aj multicast IPv4 a IPv6
</t>
  </si>
  <si>
    <t xml:space="preserve">redundantný hot-swap napájací zdroj
podpora pre napojenia na 2 nezávislé napájacie vetvy (grid redundancy)
redundantné hot-swap ventilátory
redundantná hot-swap centrálna riadiaca jednotka
hot-swap Fabric moduly s plnou redundanciou (plná priepustnosť aj v prípade výpadku primárneho Fabricu)
podpora hot-swap pre všetky line karty modulárneho šasi
napájanie AC 230V, všetky porty non-blocking
podpora pre FC porty o rýchlostiach 2/4/8/10/16Gbps
podpora pre 10GE FCoE porty
podpora pre multiprotokolárne prepínanie a routovanie komunikácie
podpora pre LUN zónovanie
podpora pre vytváranie virtuálnych SAN sietí (VSAN) a routovanie medzi VSAN (Inter VSAN Routing – IVR) v hardvéri
podpora pre vytváranie trunking ISL prepojení s podporou multipath load-balancingu
podpora  filtrácie komunikácie na báze ACL v hardvéri
podpora šifrovania FC komunikácie
podpora Fibre Channel Security Protocol (FC-SP)
manažment cez príkazový riadok (CLI) a zároveň cez centrálny grafický manažment systému
definovanie prístupov pre administrátorov per VSAN (Per-VSAN Role-based Access Control), podpora SSH, SFTP
podpora SNMPv3 (s autentifikáciou a šifrovaním)
podpora pre in-service softvérový upgrade (ISSU)
odpora diagnostických nástrojov FC Trace Route, FC Ping
</t>
  </si>
  <si>
    <t xml:space="preserve">redundantný hot-swap napájací zdroj
redundantné hot-swap ventilátory
napájanie AC 230V
všetky porty non-blocking
podpora pre FC porty o rýchlostiach min. 2/4/8/16 Gbps
podpora pre 10G FCoE porty pri vybraných typoch prepínačov
podpora pre multiprotokolárne prepínanie a routovanie komunikácie pri vybraných typoch prepínačov
podpora pre LUN zónovanie
podpora pre vytváranie virtuálnych SAN sietí (VSAN) a routovanie medzi VSAN (Inter VSAN Routing – IVR) v hardvéri
podpora pre vytváranie trunking ISL prepojení s podporou multipath load-balancingu
podpora  filtrácie komunikácie na báze ACL v hardvéri
podpora Fibre Channel Security Protocol (FC-SP)
manažment cez príkazový riadok (CLI) a zároveň cez centrálny grafický manažment systému
definovanie prístupov pre administrátorov per VSAN (Per-VSAN Role-based Access Control)
podpora SSH, SFTP
podpora SNMPv3 (s autentifikáciou a šifrovaním)
odpora diagnostických nástrojov FC Trace Route, FC Ping
</t>
  </si>
  <si>
    <t>Policy-based VPN, route-based VPN (GRE, IP-IP, SIT)
Podporované topológie: Hub and spoke, full mesh, partial mesh 
Módy dynamického výberu spojenia: load sharing, active/standby, link aggregation</t>
  </si>
  <si>
    <t>Klastrovanie firewall-ov, active-active/active-standby, až do 16 zariadení
Stateful failover (vrátane VPN spojení)
VRRP, SLB, Agregácia spojení, Detekcia zlyhania spojenia</t>
  </si>
  <si>
    <t>IPSec VPN klient pre Microsoft Windows
Automatické update-y konfigurácie z brány, Automatický failover, Bezpečnostné kontroly klientov, Bezpečné prihlásenie do domény</t>
  </si>
  <si>
    <t>IPv4, IPv6, Statický NAT, source NAT s PAT, destination NAT s PAT</t>
  </si>
  <si>
    <t xml:space="preserve">Stateless filtrovanie paketov ethernetových protokolov, Stateful filtrovanie paketov IP protokolov, VLAN re-tagging, Filtrovanie MAC adries
</t>
  </si>
  <si>
    <t>Active-passive klastrovanie L2 FW
Active-active/active-passive klastrovanie IDS
Active-active klastrovanie IPS
Podpora fail-open rozhraní v IPS móde</t>
  </si>
  <si>
    <t>Ethernet, 802.1q VLAN, PPPoA, PPPoE pri roli Firewall/VPN</t>
  </si>
  <si>
    <t>IPv4 and IPv6 tunneled IP IP-in-IP, IPV6 enkapsulácia GRE</t>
  </si>
  <si>
    <t>Zóny rozhraní, Čas, Informácie TLS, Doménové mená, Používateľské informácie
Aplikácie</t>
  </si>
  <si>
    <t>Priepustnosť firewall-u pri 1518 byte-ových UDP paketoch minimálne 60 Gbps
Priepustnosť VPN pri použití AES-CGM minimálne 18 Gbps
Minimálne 200 000 VPN tunelov
Neobmedzený počet VPN klientov
Minimálne 30 miliónov spojení súčasne (bez inšpekcie)
300 000 nových TCP spojení za sekundu (bez inšpekcie)
Minimálne 40 miliónov 64-byte-ových paketov za sekundu
Priepustnosť inšpekcie pri 1518 byte-ových UDP paketoch minimálne 30 Gbps
Priepustnosť HTTP inšpekcie pri 21 kB payload-e minimálne 10 Gbps
Priepustnosť SSL inšpekcie pri použití AES-256 minimálne 3,3 Gbps
Inšpekcia minimálne 12 miliónov spojení súčasne
Možnosť použitia až do 250 virtuálnych kontextov
Možnosť aktivácie antispamovej ochrany 
Aktivácia antivírovej ochrany 
Možnosť aktivácie filtrovania web stránok
Podpora loadbalancovania serverov
Podpora klastrovania
Minimálne dva fixné 10/100/1000 ethernetové rozhrania
Možnosť osadenia 26x gigabitových metalických portov
Možnosť osadenia 12x 10 gigabitových ethernetových portov
Podpora pre 3G modem
Počet pozícií pre sieťové I/O moduly – 3
Iné rozhrania: 4 x USB, 1 x Serial 1 x VGA, 1 x IPMI Ethernet
Redundantné napájanie</t>
  </si>
  <si>
    <t>Klastre FW: statické, IPv4, IPv6
Samostatný FW: statické, DHCP, PPPoA, PPPoE, IPv4, statické IPv6
Služby: DHCP Server a DHCP relay pre IPv4</t>
  </si>
  <si>
    <t>Modulárne šasi
Možnosť osadenia minimálne 4x ADC (Application Delivery Controller) blade-ov
Pridávanie ďalších blade-ov počas prevádzky
Montovateľné do 19U rozvádzača
Výška max. 4U
Podpora min. 4 napájacích zdrojov</t>
  </si>
  <si>
    <t>10-jadrový Intel Xeon procesor
Pamäť 64 GB
800 GB SSD
10/100/1000 Manažment-ový port
Možnosť osadenia 4x40 GB optických portov (QSFP+)
Možnosť osadenia 16x10Gbps optických portov (SFP+)</t>
  </si>
  <si>
    <t>Riešenie spĺňa parametre:
Minimálna priepustnosť zariadenia 10 Gbps
Maximálne súčasné spojenia: 4000 000 paketov za sekundu
Maximálne DDoS útok zahltením: 10 000 000 paketov za sekundu
Možnosť inšpekčných portov 4x 10 G (XFP)
Možnosť nasadenia v Active-Passive móde alebo Active-Active móde</t>
  </si>
  <si>
    <t>Riešenie spĺňa parametre:
Priepustnosť IPS pri plnej filtrácii musí byť minimálne 10 Gbps. 
Priepustnosť pre dešifrovanie s SSL prevádzkou (pre 10% SSL) 10 Gbps.
Počet súbežných sieťových spojení minimálne 13.000.000.
Počet nových spojení za sekundu minimálne 450.000 (TCP). 
SSL dešifrácia podporuje sledovanie minimálne 1.600.000 SSL spojení.
SSL dešifrácia umožňuje import minimálne 256 kľúčov.
Celkový počet dostupných portov minimálne 8x (10/100/1000), osadené 8x metalickými 1Gb s integrovanou fail-open funkciou. Možnosť rozšírenia o moduly 8 port (SFP + / SFP) 10 GigE / 1 GigE, 2 port (QSFP +) 40 GigE. 
Integrované fail open pre minimálne 8 portov (4 segmenty).
Musí obsahovať redundantný zdroj. 
Maximálna výška celého dodávaného systému 2U.</t>
  </si>
  <si>
    <t>Každý z minimálne 100 dostupných virtuálnych senzorov má vlastnú politiku pre: 
Firewallové ACL pravidlá, IPS politiky, anti-malware politiky, politiky detekcie botnetov, anti DoS politiky a politiky pre ochranu webových serverov.
Zariadenie musí byť spravovateľné aj pomocou príkazového riadku pomocou SSH.
Inšpekcia vybraných transportných protokolov musí zahŕňať minimálne kontrolu tunelovania IPv6, tunely (V4 in V4, V4 in V6, V6 in V4, V6 in V6), MPLS, GRE a Q-in-Q Double VLAN. 
Riešenie musí byť schopné vykonávať pravidelné automatické aktualizácie IPS signatúr výrobcom. Podporuje možnosť automatickej alebo manuálnej inštalácie.
Zariadenie ďalej umožňuje:
Prevádzku cez konkrétne sieťové porty IPS sondy je možné kompletne zachytávať a ukladať pre neskoršiu analýzu. 
IPS je možné zapojiť buď v in-line (všetok prevádzku cez IPS prechádza a IPS rozhoduje, či ho pustí ďalej alebo zablokuje) alebo pasívnom móde (IPS dostáva kópiu reálnej prevádzky a ak identifikuje útok, pošle požiadavku na uzavretie spojenie na komunikujúce zariadenia ). 
Ochrana webových serverov je na úrovni serverovej aplikácie (Apache, IIS) ale aj na úrovni samotnej webovej aplikácie (SQL Injection, Cross-site scripting). 
Je možné chrániť len konkrétne webové aplikácie podľa ich názvu.  Sú obsiahnuté signatúry pre kompletné pokrytie OWASP top 10 útokov.</t>
  </si>
  <si>
    <t>Zariadenie na manažment SSL inšpekcie a DDoS musí byť realizovaný ako fyzické zariadenie. 
Súčasťou zariadenia na manažment je licencia na riadenie zariadenia DDoS ochrany a SSL inšpekcie aj s požadovaným množstvom virtuálnych kontextov. 
Zariadenie musí byť s licenciou na pozeranie podrobných historických udalostí.</t>
  </si>
  <si>
    <t>- min. priepustnosť firewallu spolu s aplikačnou vizibilitou: 400Mbps
- min. priepustnosť firewallu spolu s aplikačnou vizibilitou aj IPS: 200Mbps
- min. počet firewall spojení: 100 000
- min. počet spojení za sekundu: 10 000
- min. 3DES a AES VPN priepustnosť: 150 Mbps</t>
  </si>
  <si>
    <t>- min. priepustnosť firewallu spolu s aplikačnou vizibilitou: 1000Mbps
- min. priepustnosť firewallu spolu s aplikačnou vizibilitou aj IPS: 600Mbps
- min. počet firewall spojení: 500 000
- min. počet spojení za sekundu: 20 000
- min. 3DES a AES VPN priepustnosť: 300 Mbps</t>
  </si>
  <si>
    <t xml:space="preserve">- Podpora klastrovania fyzických firewall-ov
- Sieťová konektivita: min. 8 SFP+ portov
- Možnosť rozšírenia o QSFP+ porty
- Min. 2 vstavané redundantné hot-swap napájacie zdroje
- Min. 2 vstavané redundantné hot-swap ventilátory
- Podpora IEEE 802.1q, 802.3ad
- Podpora min. 1000 VLAN
- Podpora normalizácie protokolovými dekódermi pre IP, TCP, UDP, DCE/RPC, DNS, FTP, HTTP, SIP, IMAP, POP, SMTP, SSH a SSL
- Odomknutie anti-malware funkcií aplikovaním licencie
- Reputačné filtrovanie súborov
- Podpora Indications of Compromise na základe analýzy malware
- Centrálny manažment musí zobraziť trajektóriu presunu súborov medzi koncovými zariadeniami. V tejto trajektórii musí zobraziť IP adresy a protokoly, ktoré sú zodpovedné za šírenie malware
- Pomocou trajektórie musí byť možné jednoducho zistiť, ktoré zariadenia alebo IP adresy získali malware a ako tento malware ďalej šírili sieťou. Rovnako musí manažment identifikovať úplne prvé zariadenie alebo IP adresu, odkiaľ sa začalo šírenie malware
- Manažment musí umožniť definovanie korelačných politík pre automatické upozornenie administrátora, že došlo k pokusu o infiltráciu malware.
- Výsledkom korelačnej politiky je min. Syslog, email a NMAP sken. Manažment musí podporovať integráciu s remediačnými nátrojmi tretích strán
- Podpora lokálneho úložiska súborov pre potreby analýzy v sandbox-e
- Možnosť integrácie so softvérovým klientom na koncových zariadeniach
- Podpora rate limit na základe používateľa a aplikácie
</t>
  </si>
  <si>
    <t>- min. priepustnosť firewallu spolu s aplikačnou vizibilitou: 1400Mbps
- min. priepustnosť firewallu spolu s aplikačnou vizibilitou aj IPS: 800Mbps
- min. 1 dedikovaný port pre manažment
- min. 2 vstavané redundantné hot-swap napájacie zdroje
- min. počet firewall spojení: 750 000
- min. počet spojení za sekundu: 30 000
- min. 3DES a AES VPN priepustnosť: 400 Mbps</t>
  </si>
  <si>
    <t xml:space="preserve">- Výrobca odporúčaný  nezávislou agentúrou NSS labs pre IPS v posledných dvoch rokoch
- Podpora IDS aj IPS režimu a integrácie na SIEM
- Rozpoznávanie útokov od sieťovej až po aplikačnú vrstvu referenčného modelu OSI pre IPv4 aj IPv6.
- Podpora signatúr písaných pre Snort
- rozpoznávanie operačných systémov koncových zariadení, výrobcu a typ
- rozpoznávanie aplikácií na klientských staniciach, sieťové protokoly, ako aj prihlásených používateľov.
- aktivácia/deaktivácia signatúr podľa rozpoznaných OS a aplikácií a sieťovej komunikácie 
- aktivácia/deaktivácia signatúr s minimálnymi zásahmi zo strany obsluhy
- kategorizácia útokov, upozornenie admina na zraniteľné systémy
- uchovávanie histórie o prihlásených používateľoch na koncových zariadeniach v sieti
- Podpora registrácie min. 20 000 koncových zariadení
- Signatúry k dispozícii do 48 hodín od zverejnenia bezpečnostnej chyby
- zobrazenie trajektórie presunu súborov medzi koncovými zariadeniami
- zobrazenie IP adries a protokolov zodpovedných za šírenie malware.
- identifikácia zariadenia alebo IP adresy, odkiaľ sa začalo šírenie malware
- schopnosť korelácie udalostí
- definovanie korelačných politík pre automatické upozornenie administrátora
- upozornenie správcu ak pripojené koncové zariadenie je v správe CnC (Command-and-Control) servera na Internete
- podpora integrácie s remediačnými nátrojmi tretích strán.
</t>
  </si>
  <si>
    <t>- Prístup na portál znalostnej databázy.
- Podpora pre RFC5321 SMTP.
- Podpora pre RFC3207 Secure SMTP over TLS.
- Podpora pre RFC4871 DKIM signing and verification.
- Podpora pre RFC4870 DomainKeys signing and verification.
- Podpora pre RFC4408 Sender Policy Framework verification.
- Podpora pre kontrolu certifikátov TLS.
- Podpora pre smerovanie správ s využitím LDAP.
- Podpora pre prepis adresy odosielateľa a príjemcu s pomocou LDAP.
- Verifikácia príjemcu v LDAP
- Antispam akcia pre podozrivé emaily - doručenie, zahodenie, karanténa, doručenie ako príloha, presmerovanie, prepísanie podozrivých URL.
- Limitovanie maximálneho počtu súčasných spojení pre odosieľateľa, na spojenie,príjemcov správy
- Limitovanie maximálneho počtu príjemcov v čase.
- Podpora pre SMTP autenfikáciu.
- Ochrana pred directory harvest útokmi.
- Ochrana proti „graymail“ a „bounce“ spamom.
- Ochrana proti "spoofed" emailom, napr. správy s falošne udaným odosielateľom.
- Možnosť definovania „white/black“ listov.
- Kontrola emailových príloh pomocou antimalware.
- Analýza súborov min. 2 nezávislými skenovacími engine.
- Reputačné filtrovanie súborov.
- Filtrovanie príloh na základe obsahu emailu (napr. kľúčové slová).
- Filtrovanie príloh na základe typu a veľkosti súboru.
- Filtrovanie príloh na základe obsahu súboru.
- Podpora regulárnych výrazov vo filtroch pre emailové správy.
- HTTPS manažment a CLI prístup pomocou SSH.
- Prístup na manažment a CLI po úspešnom overení používateľa.
- Podpora rolí používateľov - min. administrátor, operátor, read-only.
- Podpora Syslog, SNMP, XML.</t>
  </si>
  <si>
    <t xml:space="preserve">- Dešifrovanie SSL/TLS.
- Ochrana pred Spyware/Adware/Phishing.
- Automatický update pravidiel pre ochranu pred Phishing.
- Filtrovanie prístupu na webové stránky na základe kategórií.
- preddefinované kategórie a umožňuje pridávať vlastné kategórie webových stránok.
- Automatický update kategórií a ich obsahu, minimálne 70 podporovaných URL kategórií. 
- Dynamická kategorizácia nezaradených URL.
- Filtrovanie prístupu na webové stránky na základe reputácie.
- Spätná väzba používateľovi v prípade pokusu o prístup na zakázanú stránku.
- Filtrovanie na základe verzie webového prehliadača, filtrovanie Web chat, Web elementov a Webmail.
- Detekcia a analýza archivovaných súborov a podpora vnorených archívov.
- Detekcia šifrovaných súborov a ich prípadné blokovanie, blokovanie podľa veľkosti súboru.
- Analýza súborov min. 2 nezávislými skenovacími engine, reputačné filtrovanie súborov.
- Analýza logov komplexnými metódami pre odhaľovanie day-0 hrozieb.
- Identifikácia exfiltrácie dát, DGA (Domain Generation Algortihm), komunikácie s C2 (command&amp;control) servermi a tunelovania cez HTTP a HTTPS.
- Blokovanie HTTP POST podľa metadát.
- Kontrola dátových tokov antimalware a blokovanie „call-home“ prevádzky.
- Overenie používateľa pomocou LDAP alebo NTLM.
- Pridelenie skupinových politík podľa LDAP/Active Directory.
- Možnosť definovania „white/black“ listov, politiky podľa identity používateľa.
- Politiky definované podľa časového rozsahu, kategórie, cieľovej URL, cieľovej IP adresy, atď.
- HTTPS manažment a CLI prístup pomocou SSH.
- Prístup na manažment a CLI po úspešnom overení používateľa.
- Podpora rolí používateľov - min. administrátor, operátor, read-only.
- Podpora Syslog, SNMP, XML
</t>
  </si>
  <si>
    <t>Bezpečnostná webová brána</t>
  </si>
  <si>
    <t>- podpora inteligentného rozdelovania záťaže
- podpora aplikačných protokolov HTTP/2, SSL/TLS, SIP
- podpora monitoringu stavu aplikácie
- podpora L3 smerovacích protokolov BGP, RIP, OSPF, ISIS, BFD
- podpora konektivity v rámci cloud riešení VXLAN, NVGRE
- podpora šifrovacích algoritmov priamo v hardvéri
- podpora algoritmov GCM, ECC, Camellia, DSA, RSA
- podpora hardvérovej akcelerácie pri ochrane voči SYN Flood
- podpora hardvérovej detekcie útokov typu DoS a DDoS</t>
  </si>
  <si>
    <t>Riešenie musí poskytovať systém poskytujúci Bezpečnostný monitorovací a manažment udalostí (Security information and event management SIEM). Systém poskytuje možnosť monitorovať virtuálne, ale aj fyzické systémy infraštruktúry. Monitoruje a koreluje všetky typy logovaných udalostí, vrátane rôznych systémov (Windows, Unix ..) a zariadení (IPS, Firewall ..). 
Riešenie sa skladá zo samostatných zariadení Bezpečnostný manažer, manažér logov, kolektor udalostí, korelačné zariadenie.</t>
  </si>
  <si>
    <t>Riešenie obsahuje zariadenie poskytujúce analýzu logov, poskytovanie bezpečnostného monitoringu a manažmentu udalostí a analýzu udalostí siete. 
Riešenie musí podporovať nasadenie vo vysokej dostupnosti k dosiahnutiu redundancie.
Riešenie je schopné  spracovať miliardy logov a udalostí niekoľko mesiacov späť, s možnosťou odhalenia dlhodobých útokov typu ATP (Advanced Persistent Threats).
Zariadenie umožňuje spracovať minimálne 60 000 udalostí za sekundu. Vstavaný diskový priestor je minimálne 8 TB.
Zariadenie musí mať licenciu na technológiu real-time posudzovania o vonkajších rizikových faktoroch. (napr. nové zraniteľnosti, reputácia dát s aktuálnym stavom vnútorného systému a dát).</t>
  </si>
  <si>
    <t>Riešenie obsahuje redundantné zariadenia poskytujúce zberanie logov a udalostí tretích strán na koreláciu. 
Riešenie musí podporovať nasadenie vo vysokej dostupnosti k dosiahnutiu redundancie. 
Zariadenie má kapacitu minimálne 18 000 udalostí za sekundu.
Vstavaný diskový priestor je minimálne 1 TB. 
Zariadenie na tento účel je dedikované. 
Zariadenie vyžaduje na správnu funkčnosť zariadenie bezpečnostný manažér.</t>
  </si>
  <si>
    <t>Riešenie poskytuje sledovanie dát v reálnom čase a umožňuje odhaľovanie rizík a hrozieb skorej ako k nim príde. 
Je možné nasadiť v reálnom alebo historickom móde.
 Umožňuje s identifikáciou a ohodnotením bezpečnostných udalostí v reálnom čase s pohľadu firemných pravidiel a rizík. 
Zariadenie má kapacitu 50 000 udalostí za sekundu. 
Zariadenie vyžaduje na správnu funkčnosť zariadenie bezpečnostný manažér</t>
  </si>
  <si>
    <t>Náhradné diely, sady a brány telekomunikačného systému  MXOne</t>
  </si>
  <si>
    <t>Moduly a komponenty RR trás Mini Link</t>
  </si>
  <si>
    <t>jednotný softvér (obraz) pre celý rad zariadení
samostatný systém poskytujúci 1080p 60fps  videokomunikáciu
Zariadenie umožnuje súčasntne prenos videa a zdieľaného obsahu v HD kvalite
Jeden 10/100/1000BASE-T RJ45 port
Viacsmerový mikrofón a reproduktory
Podpora protokolov H323 a SIP
Video štandardy H.263, H.263+, H.264, a AVC (H.264/MPEG-4 Advanced Video Coding)
Audio štandardy  64 s 128-kbps AAC-LD,G.722, G.722.1, G.711, G.729 AB a OPUS
Podpora H239 a BFCP na zdielanie obsahu až do rozlíšenia 1080p60fps
Podpora 802.1X EAP-TLS a EAP-FAST
videokonferenčný systém je integrovaný all-in-one systém (kamery, obrazovky a stojan všetko v jednom)
jedna zobrazovacia jednotka, rozlíšenie 1920x1080
Jedna FullHD kamera, rozlíšenie 1920x1080, PTZ,  automatické ostrenie kamery
Integrovaný ozvučovací systém
podpora externých mikrofónov
podpora potláčania ruchov
ovládanie dotykovým panelom 
podpora bezdrôtového zdieľania obsahu na obrazovku</t>
  </si>
  <si>
    <t>Veľkosť monitora 23 palcov</t>
  </si>
  <si>
    <t>Veľkosť zobrazovacej jednotky 42 palcov
jeden externý mikrofón
min. 2.5 optické priblíženie kamery</t>
  </si>
  <si>
    <t>Veľkosť zobrazovacej jednotky 55 palcov
dva externé mikrofóny
Min. 4x optické priblíženie kamery</t>
  </si>
  <si>
    <t>jednotný softvér (obraz) pre celý rad zariadení
samostatný systém poskytujúci 1080p 60fps  videokomunikáciu
Zariadenie umožnuje súčasntne prenos videa a zdieľaného obsahu v FullHD kvalite
Tri 10/100/1000BASE-T RJ45 porty, jeden určený na pripojenie do siete dva určené na pripojenie kamier
Vstupy: 3 HDMI, DVI-D, DVI-I,S-video
Vystupy: 2 HDMI a jeden DVI-I
Viacsmerový mikrofón a reproduktory
Podpora protokolov H323 a SIP
Video štandardy H.263, H.263+, H.264, a AVC (H.264/MPEG-4 Advanced Video Coding)
Audio štandardy  64 s 128-kbps AAC-LD,G.722, G.722.1, G.711, G.729 AB a OPUS
Podpora H239 a BFCP na zdielanie obsahu až do rozlíšenia 1080p60fps
Podpora 802.1X EAP-TLS a EAP-FAST
videokonferenčný systém je integrovaný all-in-one systém (kamery, obrazovky a stojan všetko v jednom)
Dve zobrazovacie jednotky, rozlíšenie 1920x1080
Jedna FullHD kamera, rozlíšenie 1920x1080, PTZ,  automatické ostrenie kamery
Integrovaný ozvučovací systém
podpora externých mikrofónov
podpora potláčania ruchov
ovládanie dotykovým panelom 
2 Kamery PTZ, min. 8x optické priblíženie
automatické zameranie na zdroj zvuku - hovoriaceho
podpora bezdrôtového zdieľania obsahu na obrazovku</t>
  </si>
  <si>
    <t>Veľkosť zobrazovacej jednotky 55 palcov
dva externé mikrofóny</t>
  </si>
  <si>
    <t>Veľkosť zobrazovacej jednotky 70 palcov
dva externé mikrofóny</t>
  </si>
  <si>
    <t>jednotný softvér (obraz) pre celý rad zariadení
samostatný systém poskytujúci 1080p 60fps  videokomunikáciu
Zariadenie umožnuje súčasntne prenos videa a zdieľaného obsahu v FullHD kvalite
Tri 10/100/1000BASE-T RJ45 porty, jeden určený na pripojenie do siete dva určené na pripojenie kamier
Vstupy: 3 HDMI, DVI-D, DVI-I,S-video
Vystupy: 2 HDMI a jeden DVI-I
Viacsmerový mikrofón a reproduktory
Podpora protokolov H323 a SIP
Video štandardy H.263, H.263+, H.264, a AVC (H.264/MPEG-4 Advanced Video Coding)
Audio štandardy  64 s 128-kbps AAC-LD,G.722, G.722.1, G.711, G.729 AB a OPUS
Podpora H239 a BFCP na zdielanie obsahu až do rozlíšenia 1080p60fps
Podpora 802.1X EAP-TLS a EAP-FAST
Dve FullHD kamery, rozlíšenie 1920x1080, PTZ,  automatické ostrenie kamery
podpora externých mikrofónov
podpora potláčania ruchov
ovládanie dotykovým panelom 
2 Kamery PTZ, min. 8x optické priblíženie
automatické zameranie na zdroj zvuku - hovoriaceho
podpora bezdrôtového zdieľania obsahu na obrazovku</t>
  </si>
  <si>
    <t>jednotný softvér (obraz) pre celý rad zariadení
Zariadenie umožnuje súčasntne prenos videa a zdieľaného obsahu v FullHD kvalite
Jeden PoE 10/100-T RJ45 port
Viacsmerový mikrofón zabudovaný do zariadenia
Podpora protokolou SIP
Video štandardy H.263, H.263+, H.264, a AVC (H.264/MPEG-4 Advanced Video Coding)
Audio štandardy  64 s 128-kbps AAC-LD,G.722, G.722.1, G.711, G.729 AB a OPUS
Podpora  BFCP na zdielanie obsahu
Podpora 802.1X EAP-TLS a EAP-FAST
Jedna FullHD kamera, rozlíšenie 1920x1080, PTZ,  automatické ostrenie kamery
podpora externých mikrofónov
podpora potláčania ruchov
ovládanie diaľkovým ovládaním
podpora bezdrôtového zdieľania obsahu na obrazovku</t>
  </si>
  <si>
    <r>
      <rPr>
        <b/>
        <sz val="10"/>
        <color rgb="FF000000"/>
        <rFont val="Calibri"/>
        <family val="2"/>
        <charset val="238"/>
        <scheme val="minor"/>
      </rPr>
      <t>1. základné vlastnosti</t>
    </r>
    <r>
      <rPr>
        <sz val="10"/>
        <color rgb="FF000000"/>
        <rFont val="Calibri"/>
        <family val="2"/>
        <charset val="238"/>
        <scheme val="minor"/>
      </rPr>
      <t xml:space="preserve">
určený pre bežné použitie
Signalizácia SIP (RFC3261, doplnené o prípadné firemné rozšírenia
podpora Slovenčiny
Prehľadný, ľahko čitateľný a podsvietený displej 
Z dôvodu jednoduchosti používania zamestnancov musí mať  telefón jednoduché HW tlačidlá pre častejšie používané telefonické funkcie: pre konferenciu, umlčanie (mute), pridržanie (hold), presmerovanie hovoru (transfer) a tlačidlo kontaktov (adresára),
podpora analógových náhlavných súprav od tretítch strán (RJ9 port) ako rozšírenie - pri zachovaní funkcie sluchátka
podpora EHS (Electronic Hook Switch) - zdvihnutie, ukončenie, umlčanie (mute) hovoru - cez AUX port 
kodeky-  podpora kodekov G.711a, G.729a, G.729ab, G.722 (podpora širokopásmovej reprodukcie cez sluchátko), Opus, iLBC
CTI podpora - podpora ovladania IP Telefonu z externej aplikacie (zdvihnutie prichádzajúceho hovoru, vytáčanie spojení: click-to-call funkcionalita)
pripojenie PC - podpora pripojenia PC za telefón - zabudovaný Ethernet prepínač - min. 10/100 Mbps
</t>
    </r>
    <r>
      <rPr>
        <b/>
        <sz val="10"/>
        <color rgb="FF000000"/>
        <rFont val="Calibri"/>
        <family val="2"/>
        <charset val="238"/>
        <scheme val="minor"/>
      </rPr>
      <t>2.sieť -</t>
    </r>
    <r>
      <rPr>
        <sz val="10"/>
        <color rgb="FF000000"/>
        <rFont val="Calibri"/>
        <family val="2"/>
        <charset val="238"/>
        <scheme val="minor"/>
      </rPr>
      <t xml:space="preserve"> Podpora PoE (IEEE 802.3af) s automatickým dohodnutím optimálnej alokácie výkonu
2 porty  podporujúce min. 10/100BASE-T
Podpora LLDP a LLDP-MED protokolu (hlasová VLAN, správa výkonu)
podpora 802.1x Supplicant zo strany IP Telefónu - min. nasledovné: EAP-FAST, EAP-TLS
podpora mechanizmov zabezpečujúcich separátnu 802.1x autentifikáciu PC pripojeného za IP Telefón, pri odpojení takto autentifikovaného PC musí IP Telefón z dôvodu bezpečnosti automaticky poslať EAPOL Logoff správu smerom na prístupový prepínač.
AES šifrovanie - podpora AES 256 šifrovania pre TLS, SIP a AES128 pre šifrovanie médií (sRTP)
Podpora 802.1Q, 802.1p a IP  QoS
</t>
    </r>
  </si>
  <si>
    <r>
      <rPr>
        <b/>
        <sz val="10"/>
        <color rgb="FF000000"/>
        <rFont val="Calibri"/>
        <family val="2"/>
        <charset val="238"/>
        <scheme val="minor"/>
      </rPr>
      <t xml:space="preserve">1. základné vlastnosti 
</t>
    </r>
    <r>
      <rPr>
        <sz val="10"/>
        <color rgb="FF000000"/>
        <rFont val="Calibri"/>
        <family val="2"/>
        <charset val="238"/>
        <scheme val="minor"/>
      </rPr>
      <t xml:space="preserve">určený pre časté použitie - viac tlačidiel s prideliteľnou funkciou, reprezentatívny model pre riadiacich pracovníkov
Signalizácia SIP (RFC3261, doplnené o prípadné firemné rozšírenia)
podpora Slovenčiny
prehľadný, ľahko čitateľný, farebný podsvietený displej 
 jednoduché HW tlačidlá pre častejšie používané telefonické funkcie: pre konferenciu, umlčanie (mute), pridržanie (hold), presmerovanie hovoru (transfer) a tlačidlo kontaktov (adresára)
podpora analógových náhlavných súprav od tretítch strán (RJ9 port) ako rozšírenie, ďalej podpora Bluetooth náhlavných sád (Bluetooth min ver.4.0), podpora USB náhlavných sád
podpora EHS (Electronic Hook Switch) - zdvihnutie, ukončenie, umlčanie (mute) hovoru - cez AUX port
 podpora Bluetooth integrácie so SmartPhone umožňujúca vytáčanie importovaných kontaktov prostredníctvom IP Telefónu cez VoIP sieť
podpora Bluetooth integrácie so SmartPhone umožňujúca vytáčanie kontaktov v SmartPhone prostredníctvom GSM siete (t.j. GSM Sparthpone využíva slúchadlo IP telefónu na uskutočňovanie hovoru)
podpora kodekov G.711a, G.729a, G.729ab, G.722 (podpora širokopásmovej reprodukcie cez sluchátko), Opus, iLBC
podpora ovladania IP Telefonu z externej aplikacie (zdvihnutie prichádzajúceho hovoru,vytáčanie spojení: click-to-call funkcionalita)¨
podpora pripojenia PC za telefón - zabudovaný Ethernet prepínač - min. 10/100/1000 Mbps
</t>
    </r>
    <r>
      <rPr>
        <b/>
        <sz val="10"/>
        <color rgb="FF000000"/>
        <rFont val="Calibri"/>
        <family val="2"/>
        <charset val="238"/>
        <scheme val="minor"/>
      </rPr>
      <t xml:space="preserve">2.Sieť
</t>
    </r>
    <r>
      <rPr>
        <sz val="10"/>
        <color rgb="FF000000"/>
        <rFont val="Calibri"/>
        <family val="2"/>
        <charset val="238"/>
        <scheme val="minor"/>
      </rPr>
      <t>Podpora PoE (IEEE 802.3af) s automatickým dohodnutím optimálnej alokácie výkonu
Podpora LLDP a LLDP-MED protokolu (hlasová VLAN, správa výkonu)
podpora 802.1x Supplicant zo strany IP Telefónu - min. nasledovné: EAP-FAST, EAP-TLS</t>
    </r>
  </si>
  <si>
    <t>podpora mechanizmov zabezpečujúcich separátnu 802.1x autentifikáciu PC pripojeného za IP Telefón, pri odpojení takto autentifikovaného PC musí IP Telefón z dôvodu bezpečnosti automaticky poslať EAPOL Logoff správu smerom na prístupový prepínač
AES šifrovanie - podpora AES 256 šifrovania pre TLS, SIP a AES 128 pre šifrovanie médií (sRTP)
Podpora 802.1Q, 802.1p a IP  QoS
3.Energetická efektivita
- nízka spotreba 802.3af  Trieda 1 , Trieda 2 alebo trieda 3
 - ďalej sa vyžaduje aby IP Telefón podoporoval IEEE 802.3az Energy Efficient Ethernet (EEE)
 - Energy Star certifikované zariadenie
- telefóny musia podporovať funkciu úspory elektr. energie definovaním času, kedy telefón prejde do úsporného režimu
4.rozšírené vlastnosti
 - nahrávanie hovorov - IP Telefón musí podporovať užívateľom definované nahrávanie - t.j. tlačidlom alebo voľbou v menu IP telefónu začať a ukončiť nahrávanie zvolených hovorov na nahrávací server (nahrávací server pre bežných užívateľov nie je predmetom obstarávania a môže byť doplnený neskôr)
5.Volanie
vizuálna indikácia zanechanej hlasovej posty
vizuálna indikácia počtu zanechaných správ hlasovej pošty
podpora telefónnych zoznamov - možnosť vytvorenia vlastného súkromného zoznamu ako aj možnosť vyhľadávať voči firemnému zoznamu (LDAP).
možnosť prihlasovania užívateľa do telefónu - prihlásenie do IP telefónu iného pracoviska, ktorý tento po prihlásení získa profil a nastavenia pôvodného telefónu - min. telefónnu klapku a tlačidlá/nastavenia rýchlych volieb
hlasitá prevádzka- podpora hlasitého telefonovania (plneduplexné hlasité audio)
podpora nastavenia automatického zdvihnutia prichádzajúceho hovoru v režime hlasitého odposluchu (bez inervencie užívateľa).
klapky - podpora min. 2 telefónnych čísel (klapiek)
simultánne hovory - podpora min. 2 aktívnych volaní na klapku (jedno aktívne spojenie, ostatné v stave pridržania/čakania)</t>
  </si>
  <si>
    <t>IP PBX musí byť možné prevádzkovať virtualizovane - v prostrední vmware vSphere (ESXI) alebo pod. typu a kvality
Je požadované aby umožňoval konvergovanú prevádzku nad dátovou LAN infraštruktúrou
IP PBX musí umožňovať pripojenie k operátorovi hlasových služieb, prostr. štandardizovaných SIP trunk spojení.
IP PBX telefónny systém musí poskytovať integrovaný centralizovaný systém správy koncových zariadení IP telefónov (správa firmware telefónov, certifikátov, nastavenia telefónu, vypnutie portov ethernet prepínača v telefóne, zamknutie nastavení telefónu, atď.).
požaduje sa  operačný systém IP PBX na báze Unix alebo Linux</t>
  </si>
  <si>
    <t>Je požadovaná podpora vysokej dostupnosti - klaster, v prevádzke Active-Active, kedy obe entity naraz registrujú IP Telefóny a SW klientov (so vzájomnou synchronizáciou prevádzkových údajov klastra) podporujúcej rozdelenie záťaže.
pri výpadku jednej z IP PBX sa musia telefóny automaticky preregistrovať na druhú inštanciu klastra. Prebiehajúce spojenia nesmú byť týmto výpadkom (a preregistrovaním) ukončené.
Z dôvodu vysokej dostupnosti je požadovaná aby HW klaster bolo možné prevádzkovať na min. 2 nezávislých fyzických serveroch, z ktorých každý má redundantné napájacie zdroje. 
Konfigurácia pevných diskov z dôvodu redundancie musí byť v zostave RAID. (Konfiguráciu serverov určí uchádzač, podľa výkonových odporučení výrobcu)</t>
  </si>
  <si>
    <t>IP PBX musú umožňovať nastavenie presmerovaní, individuálne, s granularitou minimálne pre minimálne nasledovné prípady: 
o presmerovať všetky príchodzie hovory na klapku
o presmerovať, ak je klapka obsadená
o presmerovať, ak klapka neodpovedá
o presmerovať, ak je klapka nedostupná (IP Telefón bol odpojený alebo pokazený - t.j. nie je zaregistrovaný pod IP PBX)
IP PBX musí byť schopná zamedziť vzniku slučiek pri presmerovaní - napr. vzájomné krížové presmerovanie medzi dvomi klapkami. 
Príjemcovia presmerovaných hovorov (t.j. destinácie, ktoré prijali hovor pôvodne určený inej klapke) musia byť upozornení (graficky alebo zvukovo), že ide o príjem presmerovaného hovoru.</t>
  </si>
  <si>
    <t>pre zvolené klapky (tzv. pilotné čísla) musí byť možné prideliť zamestnanecké klapky, na ktoré je prichádzajúci hovor prezentovaný (zvonením) - napr. volanie prichádzajúce na 02/555 12000, bude zvoniť na interných klapkách 001, 002, 003 a 004,  pričom je však ponúkaný len tým klapkám, ktoré aktuálne nie sú obsadené. Podporované mechanizmy distribúcie prichádzajúcich volaní musia byť minimálne nasledovné:
o sekvenčné (001, potom 002, potom 003, potom 004)
- uprednostňujúce najdlhšie neaktívne klapky (ďalší hovor pôjde primárne na klapku, ktorá bola najdlhšie neobsadená)
o všetky naraz (001 a sučastne 002 a súčasne 003 a súčasne 004)
Z danej Hunting skupiny musí byť možné sa pomocou menu IP Telefónu odhlásiť, t.j. dočasne nedostávať hovory - zamestnanec je na obede, mimo pracoviska  a podobne.</t>
  </si>
  <si>
    <t>IP PBX musí podporovať import užívateľov prostredníctvom LDAP protokolu. Vyžaduje sa podpora defínícií filtrov na import.
každý z užívateľov si musí byť schopný aj sám (bez intervencia adminstrátora) prostredníctvom webového portálu (autentifikácia LDAP) na IP PBX web GUI schopný nastaviť základné charakteristiky svôjho IP telefónneho prístroja, najmä však:
o nastavenie pravidiel zvonenia - minimále nasledovné možnosti - nezvoniť vôbec, nezvoniť a indikovať svetelne (alebo dislpejom),  zazvoniť len raz, zvoniť (normálne)
o pridávať/meniť nastavenia tlačidiel rýchlej voľby - tel.číslo a textová popiska (zobrazená na IP telefóne)
o nastavenie presmerovaní (všetko, obsadené, neodpovedá</t>
  </si>
  <si>
    <t>umožňuje nahrávanie odkazov pre: 
• neodpovedajúcich účastníkov, 
• účastníkov, ktorí si nastavili automatizované presmerovanie a 
• pre účastníkov, ktorých klapky sú nedostupné (napr. odpojený alebo pokazený IP Telefón)
riešenie musí okrem vypočutia si správ prostredníctvom stolného IP telefónu a SW klienta (popísaného neskôr) umožňovať prístup k hlasovým správam s využitím webového rozhrania.
je požadovaná možnosť notifikácie prostredníctvom emailu o novej hlasovej správe.
v spolupráci s IP PBX (alebo inak) je nutné, aby server hlasovej pošty bol schopný zabezpečiť vizuálnu indikáciu zanechanej pošty na IP Telefóne (rozsvietením indikačného svetla, alebo využitím displeju, alebo iným grafickým spôsobom
musí byť možná prevádzka virtualizovane - v prostrední vmware vSphere (ESXI) alebo pod. typu a kvality.
požaduje sa  operačný systém servera hlasovej schránky na báze Unix alebo Linux</t>
  </si>
  <si>
    <t xml:space="preserve">Je požadovaná možnosť režimu vysokej dostupnosti - klaster (min. 2 SW inštancie), v prevádzke Active-Active, alebo Active - Standby 
požadovaná možnosť aby HW klaster bol prevádzkovaný na min. 2 nezávislých fyzických serveroch. </t>
  </si>
  <si>
    <t>softvérový klient umožňujúci hlasové telefonovanie, video telefonovanie so zdieľaním obsahu, textové správy (chat), ovládanie IP Telefónu pomocou CTI a prístup k hlasovej pošte
podpora Slovenčiny</t>
  </si>
  <si>
    <t>podpora štandardizovaných protokolov a kodekov: xmpp, signalizácia SIP, hlasové kodeky min. nasledovné: G.711a, G.722, G.729a, video kodek h.264 AVC (rozlíšenie 720p - 1280x720 HD, 30 snímkov za sekundu)
vyhľadávanie zamestnancov oproti LDAP zoznamu, zobrazujúce aj čiastočné zhody</t>
  </si>
  <si>
    <t>počas aktívneho hovoru cez stolný IP Telefón sa automaticky zmení prezenčný stav v SW komunikátore indikujúci túto skutočnosť pre ostatných užívateľov (tj. ostatní užívateľia vidia, že daný človek práve telefonuje)
pre užívateľov s IP Telefónom musí mať zdielanú klapku s klapkou IP telefónu - tj. prichádzajúci hovor zvoní aj na IP Telefóne aj na PC, s možnosťou prehadzovania aktívneho spojenia medzi zariadeniami (stôl vs. PC).
pre zdielanú klapku IP Telefónu zobrazuje zoznamy (históriu) zmeškaných, príchodzích a odchodzích spojení
musí umožňovať rýchle a jednoduché nastavenie presmerovania volaní - do hlasovej schránky a na iné čísla (napr. mobilný telefón zamestnanca, alebo inú IP PBX klapku)
ovládanie stolného IP telefónu (CTI - Computer Telephony Integration) prostr. počítačovej siete LAN pre uľahčenie práce - napr. uľahčené vytáčanie pomocou PC, zdvihnutie prichádzajúceho hovoru a podobne.</t>
  </si>
  <si>
    <t xml:space="preserve">musí podporovať vytáčanie video spojení v SIP URI formáte
počas video spojenia musí podporovať funkcionalitu ovládania kamery protistrany - v prípade, že sa volá na video konferenčný systém (FECC - Far End Camera Control)
počas volania medzi 2 SW komunikátormi musí byť možné zdielanie obrazovky PC, štandardizovaným spôsobom, protokol SIP BFCP. </t>
  </si>
  <si>
    <t>SW komunikátor musí graficky zobrazovať zoznam zanechaných hlasových správ, zvýraznenie nových správ, počet nových správ, ich časové trvanie, informáciu o odosielateľovi, dátume a čase a možnosť si zvolenú spávu priamo z tohto zoznamu vypočuť a zavolať späť odosielateľovi. Rovnako tak možnosť zvolenú správu zo zoznamu rovno vymazať.
SW komunikátor musí umožňiť aj obyčajné zavolanie na server hlasovej pošty a vypočuť si zanechané odkazy</t>
  </si>
  <si>
    <t xml:space="preserve">podpora chat (textovej) komunikácie medzi užívateľmi (individuálne ako aj skupinové, s možnosťou zobrazenia posledných konverzačných relácií.
podpora ukladania chat komunikácie pre potreby auditu </t>
  </si>
  <si>
    <t xml:space="preserve">SW a HW komponenty potrebné na prevádzku a registráciu SW komunikátorov stanoví a dodá predkladateľ
musí byť možná prevádzka virtualizovane - v prostrední vmware vSphere (ESXI) alebo pod. typu a kvality.
režim vysokej dostupnosti - klaster (min. 2 SW inštancie), v prevádzke Active-Active, alebo Active - Standby </t>
  </si>
  <si>
    <t>hlasová brána musí pre IP PBX/UC systém poskytovať možnosť prepojenia s externým svetom verenej telekomunikačnej siete (VTS), resp. ITSP prostredníctvom SIP trunk-u
musí podporovať  funkcionalitu SIP Session Border Controller-a (SBC), pracovať v móde Back-to-Back User Agent (B2B UA),
Musí podporovať konverziu SIP Early Offer na SIP Delayed Offer
Musí podporovať funkciu skrývania interných IP adries a podporu Fax-u.
Pre nadviazané spojeniaa musí poskytovať funkcionalitu transkódovania nekompatibilných kodekov: G.711, G.729a, G.729ab, G.729b, ďalej fax a modem passthrough, T.38 fax relay, modem relay, T.38 Super G 3, a rôznych paketizačných periód, prípadne oboch naraz.</t>
  </si>
  <si>
    <t>Server podporuje všetky videokonferenčné koncové body všetkých výrobcov využívajúce štandardné protokoly
Možnosť nahrávať a streamovať video hovory
Server musí byť prevádzkovaný pod virtualizačnou platformou</t>
  </si>
  <si>
    <t xml:space="preserve">Server registruje videokonferenčné zariadenia a riadi ich konfiguráciu
Podporuje rezerváciu videokonferencí cez mail integráciu ale aj pomocou administrátorov
Microsoft AD integrácia
Plánovanie videokonferencí
- správy prostriedkov
- alokácie prostriedkov
- časového plánovania zdrojov
- časového plánovania miestností
- permanentných konferencií 
- plánovaných konferencií 
- ad hoc konferencií - formou automatickej  eskalácie 
správa číslovacieho plánu
voľba komunikačných kodekov
registrácia vzdialených teleprezenčných systémov (a SW klienta) fungujúca cez existujúce bezpečnostné prvky na vzdialených lokalitách 
automatické rozdelovanie záťaže na konferenčné video servery </t>
  </si>
  <si>
    <t>- Hlasový kanál
- Prichádzajúci hlasový kanál
- Vysoká dostupnosť pre hlasový kanál
- Kampane pre hlasový kanál
- nahrávanie</t>
  </si>
  <si>
    <t>Oproti licencii Typ1 doplnené funkcie:
- Informácia a možnosť akceptácie hovoru agentom pri odchádzajúcich kampaňových hovoroch
- Odchádzajúci kanál s možnosťou prediktívnej a progresívnej metódy
- Interaktívna hlasová služba pre odchádzajúce kampane
- E-mail kanál
- Web čet kanál</t>
  </si>
  <si>
    <t>Rozpoznávanie a ochrana na aplikačnej vrstve 7 OSI modelu (minimálne protokoly: http, ftp) Detekcia shellcode v prenášaných súboroch (pdf, doc, xls, ppt, png).
Hodnotenie prenášaných súborov (resp. ich odtlačkov) pomocou online anti-malware služby. Kategorizácia webu podľa URL, na ktorú je vysielaná požiadavka z online reputačného systému. Rozpoznávanie jednotlivých aplikácií na úrovni protokolu http a možnosť ich selektívneho blokovania bez nutnosti blokovať všetkú http prevádzku (minimálne zdieľanie súborov, peer-2-peer, instant messaging, anonymnú, sociálne siete).
Možnosť vytvárania vlastných IPS signatúr a importu Snort signatúr. 
IPS je napojená na online reputačný systém evidujúci aktivitu kombinácie IP adresa a  port vo svete a umožňuje podľa ohodnotenia reputačným systémom na prevádzku reagovať.
 IP adresy reputačného systému sú rozdelené na krajiny pôvodu podľa geolokačnej databázy.
 Krajine pôvodu aj reputáciu je možné využívať ako atribút v definícii pravidiel pre:  limitované novo otvorené spojenia za časový interval,  limitovanie maximálneho počtu otvorených spojení, ACL pravidlá pre úplnú blokáciu prevádzky alebo definíciu výnimky pre IPS filtráciu. 
IPS poskytuje podporu proti DoS / DDoS útokom. Má k dispozícii preddefinované profily a umožňuje tvoriť nové na základe aktuálnej prevádzky: 
- na základe odchýlok od štatistického profilu umožňuje IPS sonda blokovať vybranú prevádzku
- sú sledované osobitným profilom rôzne typy prevádzky (TCP (SYN, ACK, FIN, RST), UDP, ICMP) 
- ochrana proti (slow) http útokom 
Možnosť integrácie s VMware. Sonda podporuje VMware vShield API a je schopná pomocou neho kontrolovať prevádzku na úrovni virtuálnych hypervízorov.</t>
  </si>
  <si>
    <t>Technické zhodnotenie systémov hlasovej siete</t>
  </si>
  <si>
    <t xml:space="preserve">Prevádzková modernizácia telefónnych systémov MX-ONE TSW. </t>
  </si>
  <si>
    <t>Spojovateľky - server pracovisko centrálnej spojovateľky</t>
  </si>
  <si>
    <t>Univerzálny IP (SIP/H.323) nahrávacií systém pre záznam hovorov. Kompatibilita s telekomunikačnou platformou MX-ONE. Aktívne nahrávanie bez nutnosti zásahu do dátovej infraštruktúry.  Centralizovaná správa, riadenie kontroly a reportov na základe autorizácie a autentifikácie používateľa alebo skupín</t>
  </si>
  <si>
    <t>System kontaktneho centra, na báze platformy SIP, H.323 s možnosťou centralizovaneho riadenia. Kompatibilita s  telekomunikačnou platformou MX-ONE. Inštalácia do virtuálneho prostredia.</t>
  </si>
  <si>
    <t>Digitálny telefónny prístroj. Kompatibilita so systémom MX-ONE</t>
  </si>
  <si>
    <t xml:space="preserve">Rozširujúci tlačidlový panel pre digitálny telefóny prístroj. Kompatibilita s  "Digitálny telefónny prístroj" so systémom MX-ONE </t>
  </si>
  <si>
    <t>Modul umožňujúci vytvorenie samostatného logického prepínača (stohu) z niekoľkých (min.4) samostatných fyzických prepínačov vrátane dátovej a napájacej  stohovacej kabeláže</t>
  </si>
  <si>
    <t>Modul umožňujúci vytvorenie samostatného logického prepínača (stohu) z niekoľkých (min.4) samostatných fyzických prepínačov vrátane kabeláže.</t>
  </si>
  <si>
    <t>SW upgrade pre podporu MPLS alebo VPLS</t>
  </si>
  <si>
    <t>exteriérové AP s podporou  802.11a/b/g/n/acW2, interné alebo ext. antény, priepustnosť min. 1,3Gbps, 4x4 MIMO</t>
  </si>
  <si>
    <t>samostatné šasi</t>
  </si>
  <si>
    <t xml:space="preserve">servisný modul </t>
  </si>
  <si>
    <t xml:space="preserve">modul sieťových rozhraní </t>
  </si>
  <si>
    <t>Licencie</t>
  </si>
  <si>
    <t>- možnosť použitia s centrálnym riadiacim systémom
- priepustnosť 1,4 Tbps
- 48port 1/10 G-T, 6port 40GE QSFP+
- veľkosť 1RU
- Podpora AC  napájania, redundantné zdroje
- hot swap vymeniteľné zdroje aj ventilátory</t>
  </si>
  <si>
    <t>možnosť použitia s centrálnym riadiacim systémom
- priepustnosť 1,4 Tbps
- 48port SFP/SFP+ , 6port 40GE QSFP+
- veľkosť 1RU
- Podpora AC  napájania, redundantné zdroje
- hot swap vymeniteľné zdroje aj ventilátory</t>
  </si>
  <si>
    <t>možnosť použitia s centrálnym riadiacim systémom
- priepustnosť 2,1 Tbps
- 48port 100M/1GE/10GE, 6port 40/100GE QSFP28
- podpora uplink 10, 25, 40, 50, 100GE
- veľkosť 1RU
- Podpora AC  napájania, redundantné zdroje
- hot swap vymeniteľné zdroje aj ventilátory</t>
  </si>
  <si>
    <t>možnosť použitia s centrálnym riadiacim systémom
- priepustnosť 3,5 Tbps
- 48port 10/25 GE FO, 6port 40/100GE QSFP28
- podpora downlink 1/10/25 GE 
- podpora uplink 10/25/40/50/100GE
- veľkosť 1RU
- Podpora AC  napájania, redundantné zdroje
- hot swap vymeniteľné zdroje aj ventilátory</t>
  </si>
  <si>
    <t xml:space="preserve">softvérový modul pre sieťový kolektor </t>
  </si>
  <si>
    <t xml:space="preserve">softvérový modul pre sieťovú sondu </t>
  </si>
  <si>
    <t>základná 10000</t>
  </si>
  <si>
    <t>Licencia pre rozšírenie správy - malé zariadenie</t>
  </si>
  <si>
    <t>Licencia pre rozšírenie správy - stredné zariadenie</t>
  </si>
  <si>
    <t>Licencia pre rozšírenie správy - veľké zariadenie</t>
  </si>
  <si>
    <t>licencia pre navýšenie priepustnostii z 2,5 na 10 Gbps</t>
  </si>
  <si>
    <t>licencia pre navýšenie priepustnosti z 5 na 20 Gbps</t>
  </si>
  <si>
    <t xml:space="preserve"> - min. počet VPN (IPSec alebo SSL VPN) spojení: 700 (site-to-site alebo používateľských)</t>
  </si>
  <si>
    <t>elektrorozvádzač - rozvodnica 24 modulová, povrchová osadená</t>
  </si>
  <si>
    <t>Terminálový IP/analóg prevodník 1</t>
  </si>
  <si>
    <t>Terminálový IP/analóg prevodník 3</t>
  </si>
  <si>
    <t xml:space="preserve"> Telefón analógový - štandard</t>
  </si>
  <si>
    <t>IP Telefónna ústredňa</t>
  </si>
  <si>
    <t>Voicemail IP PBX</t>
  </si>
  <si>
    <t>AP typ2</t>
  </si>
  <si>
    <t>AP typ3</t>
  </si>
  <si>
    <t>Prípojný modul typ 7</t>
  </si>
  <si>
    <t>Prípojný modul typ 8</t>
  </si>
  <si>
    <t>Prípojný modul typ 9</t>
  </si>
  <si>
    <t>Prípojný modul typ 10</t>
  </si>
  <si>
    <t>Prípojný modul typ 11</t>
  </si>
  <si>
    <t>Prípojný modul typ 12</t>
  </si>
  <si>
    <t>Prípojný modul typ 13</t>
  </si>
  <si>
    <t>Prípojný modul typ 14</t>
  </si>
  <si>
    <t>Prípojný modul typ 15</t>
  </si>
  <si>
    <t>Prípojný modul typ 16</t>
  </si>
  <si>
    <t>Šasi typ 1</t>
  </si>
  <si>
    <t>Softvér a licencie pre šasi typ 1</t>
  </si>
  <si>
    <t>Softvér a licencie pre šasi typ 2</t>
  </si>
  <si>
    <t>Prepínací modul typ 3</t>
  </si>
  <si>
    <t>Napájací zdroj</t>
  </si>
  <si>
    <t>softvér a licencie pre šasi typ 1-4</t>
  </si>
  <si>
    <t>Napájací zdroj pre kontrolér</t>
  </si>
  <si>
    <t xml:space="preserve">Smerovač </t>
  </si>
  <si>
    <t xml:space="preserve">Server </t>
  </si>
  <si>
    <t>Šasi</t>
  </si>
  <si>
    <t>Kamera</t>
  </si>
  <si>
    <t>integrovateľná otočná kamera videokonferečného systému s funkciou follow voice ,1920 x 1080 60 fps , 10x optický zoom , 2x digitálny zoom , upevnenie kamery</t>
  </si>
  <si>
    <t>Prepínacia kapacita riadiaceho modulu min. 5 Tbps
Priepustnosť riadiaceho modulu min. 700Mpps IPv4 a 300Mpps IPv6</t>
  </si>
  <si>
    <t>Samostatný sekundárny/redundantný riadiaci modul pre šasi typ 1</t>
  </si>
  <si>
    <t xml:space="preserve">Samostatný lokalizačný kontrolér pre interpretáciu polohy, centralizovanú správu  </t>
  </si>
  <si>
    <t xml:space="preserve">prístupových zariadení AP, archiváciu prístupov a lokalizáciu pohybu RF ID, umožňujúca:
integráciu a riadenie jednotiek pre výpočet polohy
archiváciu prístupov 
lokalizáciu pohybu RF ID s vysokou dostupnosťou  a spoľahlivosťou vrátane vizuálne zobrazenia na mape prostredia
</t>
  </si>
  <si>
    <t>2slot, 2port GE min 1x 10/100/1000 a min 1x SFP
modulárne vyhotovenie, veľkosť 1RU
Podpora AC napájania</t>
  </si>
  <si>
    <t>priepustnosť 50 Mbps</t>
  </si>
  <si>
    <t>priepustnosť 100 Mbps</t>
  </si>
  <si>
    <t>3slot, 3port GE min 1x 10/100/1000 a min 1x SFP
modulárne vyhotovenie, veľkosť 1RU
Podpora AC napájania</t>
  </si>
  <si>
    <t>priepustnosť 1 Gbps</t>
  </si>
  <si>
    <t>5slot, 4port GE combo 10/100/1000+SFP
modulárne vyhotovenie, veľkosť 2RU
podpora AC napájania</t>
  </si>
  <si>
    <t xml:space="preserve">Riešenie pre  DDoS je tvorené z  fyzických zariadení s možnosťou zapojenia vo </t>
  </si>
  <si>
    <t xml:space="preserve">vysokej dostupnosti, možnosťou zapojenia inline alebo v zrkadlenom móde s uplinkom pripojenia do siete pasívne. Riešenie obsahuje aj samostatné zariadenie na SSL inšpekciu. 
 Riešenie deteguje a chráni pred typmi DoS a DDoS útokov vrátane zahltením UDP, ICMP, SYN, TCP, IGMP. Ochrana pred útokmi zahltením sa môže spúšťať automaticky.
 Zariadenie spolupracuje s ostatnými bezpečnostnými zariadeniami ako je SIEM a NBAD. 
Zariadenie podporuje obranu proti zero-day útokmi. 
Riešenie poskytuje dashboard v reálnom čase. 
Manažment pre DDoS ochranu musí byť fyzicky oddelený, realizovaný ako dedikované zariadenie.
</t>
  </si>
  <si>
    <t xml:space="preserve">Riešenie pre  Intrusion Prevention System (IPS) je tvorené hardwarovou sondou, </t>
  </si>
  <si>
    <t>ktorá filtruje v reálnom čase sieťovú prevádzku a podľa stanovenej politiky blokuje alebo upozorňuje na prevádzku, ktorá by mohla byť hrozbou pre vnútorné zariadenia a infraštruktúru. 
Riešenie je redundantné, spôsob prevádzky a licencií musí umožniť prevádzku active-active.  
Realizácia SSL dešifrácie je možná priamo na zariadení. 
Riešenie vie rozdeliť sondu na minimálne 100 plnohodnotných virtuálnych senzorov s vlastnou politikou. 
IPS umožňuje riadiť šírku pásma podľa protokolu a portu na konkrétnych sieťových rozhraniach, podmienkou je kompatibilita s QoS 802.1pa DiffServ.
 IPS sonda generuje NetFlow dáta a má možnosť ich preposielať ďalej pre analýzu. Súčasťou dodávky je systém pre behaviorálnu analýzu NetFlow. 
Všetky komponenty sú spravované z jednej centrálnej konzoly, dostupné ako web aplikácia.</t>
  </si>
  <si>
    <t>- Výkon emailovej brány škálovaný na doručenie min. 20 "čistých" emailových správ za sekundu
- veľkosť 2RU
- sieťová konektivita: min. 4 RJ-45 GE porty
- min. 1 dedikovaný port pre OOB manažment
- min. 2 vstavané redundantné napájacie zdroje (AC 230V)
- dátové úložisko s celkovou kapacitou min. 2TB a hot-swap diskami v RAID konfigurácii</t>
  </si>
  <si>
    <t>- Emailová brána na dedikovanom hardvérovom zariadení pre min. 40 000 používateľov.</t>
  </si>
  <si>
    <t>- Webová proxy na dedikovanom hardvérovom zariadení pre min. 40 000 používateľov.
- Výkon webovej proxy škálovaný na min. 200Mbps HTTP/HTTPS spolu s antimalware a dešifrovaním HTTPS.
- V prípade ponuky s viacerými hardvérovými zariadeniami, každé zariadenie musí spĺňať nasledujúce parametre:
- veľkosť zariadenia max 2RU,
- sieťová konektivita: min. 4 RJ-45 GE porty,
- dátové úložisko s celkovou kapacitou min. 4TB a hot-swap diskami v RAID konfigurácii.</t>
  </si>
  <si>
    <t>Rádiový prevádzač štandard MotoTRBO</t>
  </si>
  <si>
    <t>Rádiový prevádzač štandard ASTRO Digital</t>
  </si>
  <si>
    <t>Sonda na detekciu anomálií v sieti</t>
  </si>
  <si>
    <t>Kolektor dát na detekciu anomálií v sieti</t>
  </si>
  <si>
    <t>Forenzný sieťový analyzer</t>
  </si>
  <si>
    <t>Rádiový prevádzač FDMA</t>
  </si>
  <si>
    <t>Anténny systém pre rádiové prevádzače</t>
  </si>
  <si>
    <t>Duplexer</t>
  </si>
  <si>
    <t>Konektory</t>
  </si>
  <si>
    <t>Anténna bleskoistka</t>
  </si>
  <si>
    <t>Náhradné diely</t>
  </si>
  <si>
    <t>Prenosná rádiostanica štandard MotoTRBO</t>
  </si>
  <si>
    <t>Prenosná rádiostanica štandard ASTRO Digital</t>
  </si>
  <si>
    <t>Prenosná rádiostanica štandard FDMA</t>
  </si>
  <si>
    <t>Vozidlová rádiostanica štandard MotoTRBO</t>
  </si>
  <si>
    <t>Vozidlová rádiostanica štandard ASTRO Digital</t>
  </si>
  <si>
    <t>Vozidlová rádiostanica štandard FDMA</t>
  </si>
  <si>
    <t>Dispečerská rádiostanica štanDarD MotoTRBO</t>
  </si>
  <si>
    <t xml:space="preserve">Dispečerská konzola </t>
  </si>
  <si>
    <t>Dispečerská rádiostanica štandard ASTRO Digital</t>
  </si>
  <si>
    <t>Dispečerská rádiostanica štandard FDMA</t>
  </si>
  <si>
    <t>Dispečerská konzola pre štandard FDMA</t>
  </si>
  <si>
    <t xml:space="preserve">Dipečerská konzola štandard </t>
  </si>
  <si>
    <t>Ovládací panel k vozidlovej/disp. rádiostanici</t>
  </si>
  <si>
    <t>Rádiová doska k vozidlovej/disp. RDST</t>
  </si>
  <si>
    <t>Rádiová doska k prenosnej RDST</t>
  </si>
  <si>
    <t>Šifrátor rádiového prenosu</t>
  </si>
  <si>
    <t>Anténa k prenosnej   rádiostanici</t>
  </si>
  <si>
    <t>Anténa k  vozidlovej  rádiostanici</t>
  </si>
  <si>
    <t>Anténa k vozidlovej  rádiostanici</t>
  </si>
  <si>
    <t>Anténa k dispečerskej RDST</t>
  </si>
  <si>
    <t>Púzdro k prenosnej rádiostanici</t>
  </si>
  <si>
    <t>Montážna súprava k vozidlovej rádiostanici</t>
  </si>
  <si>
    <t>Bleskoistka k anténe dispečerskej RDST</t>
  </si>
  <si>
    <t xml:space="preserve">Koaxiálny kábel </t>
  </si>
  <si>
    <t>Konektor BNC</t>
  </si>
  <si>
    <t>Zvukovod</t>
  </si>
  <si>
    <t>Náhradná vložka do zvukovodu</t>
  </si>
  <si>
    <t>Nabíjač akumulátorov k prenosnej rádiostanici</t>
  </si>
  <si>
    <t>Klip na opasok</t>
  </si>
  <si>
    <t>Mikrotelefón k prenosnej RDST</t>
  </si>
  <si>
    <t>Mikrotelefón k vozidlovej rádiostanici</t>
  </si>
  <si>
    <t>Externý reproduktor k vozidlovej RDST</t>
  </si>
  <si>
    <t>Akumulátor k prenosnej rádiostanici</t>
  </si>
  <si>
    <t>Komunikačná súprava vrtuľníková</t>
  </si>
  <si>
    <t>Komunikačná súprava do hlučného prostredia</t>
  </si>
  <si>
    <t xml:space="preserve">Komunikačná súprava k prenosnej RDST </t>
  </si>
  <si>
    <t>Napájací kábel k vozidlovej / dispečerskej RDST</t>
  </si>
  <si>
    <t>IP licencia</t>
  </si>
  <si>
    <t>užívateľská licencia</t>
  </si>
  <si>
    <t xml:space="preserve">- Minimálne podporované operačné systémy: Windows XP, Windows Vista, Windows 7, Windows 8 a Android.
- Klientský softvér musí vedieť trasovať aktivitu súborov, procesov a sieťových spojení na koncovom zariadení
- Centrálny manažment musí dať administrátorovi možnosť blokovať činnosť malware.
- Podpora analýzy súborov pomocou sandbox.
- Dokázateľne efektívny antispam na úrovni min. 98% s globálnym reputačným filtrovaním na úrovni min. 300 miliárd spamových správ denne.
</t>
  </si>
  <si>
    <t xml:space="preserve">- Minimálne podporované operačné systémy: Windows XP, Windows Vista, Windows 7, Windows 8 a Android.
- Klientský softvér musí vedieť trasovať aktivitu súborov, procesov a sieťových spojení na koncovom zariadení
- Centrálny manažment musí dať administrátorovi možnosť blokovať činnosť malware.
- Podpora analýzy súborov pomocou sandbox.
- Podpora transparentného aj explicitného režimu spolu s PAC alebo WPAD.
- Možnosť definovať viac upstream proxy s pravidlami smerovania HTTP prevádzky.
- Reputačné filtrovanie domén, IP adries aj samostatných objektov webových stránok.
- Prístup na portál znalostnej databázy s globálnou viditeľnosťou min. 6 miliárd webových požiadaviek denne.
</t>
  </si>
  <si>
    <t xml:space="preserve">Všetky technické parametre/funkcionality, resp. vlastnosti požadovaného predmetu zákazky predstavujú minimálne požiadavky, ktoré musia byť splnené vo vlastnom návrhu plnenia uchádzača.
V prípade, že by sa záujemca/uchádzač cítil dotknutý vo svojich právach, t.j., že by týmto opisom dochádzalo k znevýhodneniu alebo k vylúčeniu určitých záujemcov/uchádzačov alebo výrobcov, alebo že tento predmet zákazky nie je opísaný dostatočne presne a zrozumiteľne, tak vo svojej ponuke môže uchádzač použiť technické riešenie ekvivalentné, ktoré spĺňa kvalitatívne, technické, funkčné požiadavky na rovnakej a vyššej úrovni, ako je uvedené v tejto časti súťažných podkladoch, túto skutočnosť však musí preukázať uchádzač vo svojej ponuke.
</t>
  </si>
  <si>
    <t>Jednotková cena zariadenia bez DPH</t>
  </si>
  <si>
    <t>Cena spolu bez DPH</t>
  </si>
  <si>
    <t>customizácia a zariadenia</t>
  </si>
  <si>
    <t>integrácia do existujúcej infraštruktúry a uvedenie do prevádzky</t>
  </si>
  <si>
    <t>implementovanie aktuálnych  odporúčaných opráv mikrokódov, aktuálnych verzií operačných a riadiacich systémov</t>
  </si>
  <si>
    <t>inštalácia a konfigurácia operačných systémov a podporného softvéru</t>
  </si>
  <si>
    <t>Inštalácia a konfigurácia Aplikačného softvéru</t>
  </si>
  <si>
    <t>implementácia bezpečnostných pravidiel</t>
  </si>
  <si>
    <t>Inštalácia a konfigurácia
bez DPH*</t>
  </si>
  <si>
    <t>Cena za 
 4 ročnú servisnú podporu
bez DPH**</t>
  </si>
  <si>
    <t>Kritérium č. 1 SPOLU</t>
  </si>
  <si>
    <t>*** „Človekodeň“ alebo „MD“ – je merná jednotka pre vykazovanie prácnosti, za ktorú sa považuje 8 pracovných človekohodín jedného pracovníka/experta dodávateľa, pričom  „Človekohodina“ – je merná jednotka pre vykazovanie prácnosti, za ktorú sa považuje 1 pracovná hodina (60 minút) jedného pracovníka/experta dodávateľa.</t>
  </si>
  <si>
    <t>Požiadavka doby neutralizácie problému</t>
  </si>
  <si>
    <t>LAN WAN</t>
  </si>
  <si>
    <t>Skupina</t>
  </si>
  <si>
    <t>Riadok od</t>
  </si>
  <si>
    <t>Riadok do</t>
  </si>
  <si>
    <t>Označenie</t>
  </si>
  <si>
    <t>Reakcia</t>
  </si>
  <si>
    <t>Vyriešenie</t>
  </si>
  <si>
    <t>Aktívne prvky L2/L3</t>
  </si>
  <si>
    <t>SLA2</t>
  </si>
  <si>
    <t>8x5/8 hod.</t>
  </si>
  <si>
    <t>do 5 prac. dní</t>
  </si>
  <si>
    <t>Prvky bezdrôtového prenosu (wifi)</t>
  </si>
  <si>
    <t>SLA3</t>
  </si>
  <si>
    <t>8x5/24 hod.</t>
  </si>
  <si>
    <t>do 10 prac. dní</t>
  </si>
  <si>
    <t>Aktívne prvky L3</t>
  </si>
  <si>
    <t>SLA1</t>
  </si>
  <si>
    <t>24x7/4 hod.</t>
  </si>
  <si>
    <t>do 24 hod.</t>
  </si>
  <si>
    <t>Bezpečnostné prvky</t>
  </si>
  <si>
    <t>Systémy manažmentu sieťových prvkov (SIEM)</t>
  </si>
  <si>
    <t>IKT do mobilného prostredia</t>
  </si>
  <si>
    <t>Videokonferenčné systémy</t>
  </si>
  <si>
    <t>pre ostatné komponenty ( nedefinované čísla riadkov )</t>
  </si>
  <si>
    <t>garantovaná oprava do 30 kalendárnych dní</t>
  </si>
  <si>
    <t>vysvetlivky</t>
  </si>
  <si>
    <t xml:space="preserve">SLA1 </t>
  </si>
  <si>
    <t>24x7/4 - reakčná doba do 4 hod., garantovaná doba opravy do 24 hod., od pondelka do nedele, od 0:00 do 24:00, 365 dní v roku.</t>
  </si>
  <si>
    <t>8x5/8 - reakčná doba do 8 hod., garantovaná doba opravy do 5 pracovných dní, od pondelka do piatku, od 8:00 do 16:00, okrem štátnych sviatkov, ak je porucha nahlásená najneskôr do 15:00 hod.</t>
  </si>
  <si>
    <t>8x5/24  -reakčná doba do 24 hod., garantovaná doba opravy do 10 pracovných dní,  od pondelka do piatku, od 8:00 do 16:00, okrem štátnych sviatkov, ak je porucha nahlásená najneskôr do 15:00 hod.</t>
  </si>
  <si>
    <t>Položka rozhodujúca o poradí v prípade rovnosti cien</t>
  </si>
  <si>
    <t>** Uchádzač uvedie cenu za poskytnutie služieb 4-ročnej servisnej podpory zahrňujúcej všetky náklady spojené so zabezpečením 4 ročnej záruky, s  dobou reakcie a garantovanou dobou odstránenia poruchy pre vybrané zariadenia podľa Prílohy č.1 Opis predmetu - Doba neutralizácie - Požiadavka doby neutralizácie problému (úroveň SLA 1 až 3), pre ostatné zariadenia platí doba odstránenia do 30 dní</t>
  </si>
  <si>
    <t>cena človekodeň***
činnosti na úrovni expert - pokročilý ( advanced )</t>
  </si>
  <si>
    <t>cena človekodeň***
základné činnosti na úrovni ( basic )</t>
  </si>
  <si>
    <t xml:space="preserve">**** Poskytnutie služieb technického špecialistu senior/junior sa bude realizovať  v rozsahu podľa špecifikácie uvedenej v stĺpci D a len na základe objednávok podľa aktuálnych potrieb verejného obstarávateľa/prijímateľa po dodaní tovaru. </t>
  </si>
  <si>
    <t>Cena celkom za poskytnutie služieb experta v pozícii „Technický špecialista junior“ 
(bunka H1242)</t>
  </si>
  <si>
    <t>aktívne prvky L2/L3 (súčet buniek H5- H46)</t>
  </si>
  <si>
    <t>Cena celkom za poskytnutie služieb experta v pozícii „Technický špecialista senior“
 (bunka H1236)</t>
  </si>
  <si>
    <t>Cena celkom za dodávané zariadenia 
(súčet H5 - H1235)</t>
  </si>
  <si>
    <t>* Uchádzač uvedie ceny za práce a činnosti spojené s dopravou na miesto určenia, vykládkou tovaru, likvidáciou obalov a základnou elektro-mechanickou inštaláciou na mieste určenia bez integrácie a customizácie zariadení (pri každej tovarovej položke).</t>
  </si>
  <si>
    <t>Technický špecialista senior****</t>
  </si>
  <si>
    <t>Technický špecialista junior****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</si>
</sst>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8" formatCode="#,##0.00\ &quot;€&quot;;[Red]\-#,##0.00\ &quot;€&quot;"/>
    <numFmt numFmtId="164" formatCode="_-* #,##0.00\ &quot;EUR&quot;_-;\-* #,##0.00\ &quot;EUR&quot;_-;_-* &quot;-&quot;??\ &quot;EUR&quot;_-;_-@_-"/>
    <numFmt numFmtId="165" formatCode="_-* #,##0.00\ _E_U_R_-;\-* #,##0.00\ _E_U_R_-;_-* &quot;-&quot;??\ _E_U_R_-;_-@_-"/>
    <numFmt numFmtId="166" formatCode="_-* #,##0\ _E_U_R_-;\-* #,##0\ _E_U_R_-;_-* &quot;-&quot;??\ _E_U_R_-;_-@_-"/>
    <numFmt numFmtId="167" formatCode="_-* #,##0.00\ [$€-1]_-;\-* #,##0.00\ [$€-1]_-;_-* &quot;-&quot;??\ [$€-1]_-;_-@_-"/>
    <numFmt numFmtId="168" formatCode="#,##0.00\ &quot;€&quot;"/>
  </numFmts>
  <fonts count="22" x14ac:knownFonts="1">
    <font>
      <sz val="11"/>
      <color theme="1"/>
      <name val="Calibri"/>
      <family val="2"/>
      <charset val="238"/>
      <scheme val="minor"/>
    </font>
    <font>
      <sz val="11"/>
      <color theme="1"/>
      <name val="Calibri"/>
      <family val="2"/>
      <charset val="238"/>
      <scheme val="minor"/>
    </font>
    <font>
      <b/>
      <sz val="10"/>
      <color theme="1"/>
      <name val="Calibri"/>
      <family val="2"/>
      <charset val="238"/>
      <scheme val="minor"/>
    </font>
    <font>
      <sz val="10"/>
      <name val="Calibri"/>
      <family val="2"/>
      <charset val="238"/>
      <scheme val="minor"/>
    </font>
    <font>
      <b/>
      <sz val="10"/>
      <name val="Calibri"/>
      <family val="2"/>
      <charset val="238"/>
      <scheme val="minor"/>
    </font>
    <font>
      <sz val="10"/>
      <color theme="1"/>
      <name val="Calibri"/>
      <family val="2"/>
      <charset val="238"/>
      <scheme val="minor"/>
    </font>
    <font>
      <sz val="10"/>
      <color rgb="FF000000"/>
      <name val="Calibri"/>
      <family val="2"/>
      <charset val="238"/>
      <scheme val="minor"/>
    </font>
    <font>
      <b/>
      <sz val="10"/>
      <color rgb="FF000000"/>
      <name val="Calibri"/>
      <family val="2"/>
      <charset val="238"/>
      <scheme val="minor"/>
    </font>
    <font>
      <sz val="10"/>
      <name val="Arial"/>
      <family val="2"/>
    </font>
    <font>
      <sz val="10"/>
      <name val="Calibri"/>
      <family val="2"/>
      <charset val="238"/>
    </font>
    <font>
      <b/>
      <sz val="10"/>
      <color indexed="8"/>
      <name val="Calibri"/>
      <family val="2"/>
      <charset val="238"/>
    </font>
    <font>
      <sz val="10"/>
      <color indexed="8"/>
      <name val="Calibri"/>
      <family val="2"/>
      <charset val="238"/>
    </font>
    <font>
      <b/>
      <sz val="10"/>
      <name val="Calibri"/>
      <family val="2"/>
      <charset val="238"/>
    </font>
    <font>
      <b/>
      <i/>
      <sz val="10"/>
      <color theme="1"/>
      <name val="Calibri"/>
      <family val="2"/>
      <charset val="238"/>
      <scheme val="minor"/>
    </font>
    <font>
      <b/>
      <sz val="10"/>
      <color theme="1"/>
      <name val="Calibri"/>
      <family val="2"/>
      <scheme val="minor"/>
    </font>
    <font>
      <sz val="11"/>
      <color rgb="FF9C0006"/>
      <name val="Calibri"/>
      <family val="2"/>
      <charset val="238"/>
      <scheme val="minor"/>
    </font>
    <font>
      <sz val="11"/>
      <color rgb="FF9C6500"/>
      <name val="Calibri"/>
      <family val="2"/>
      <charset val="238"/>
      <scheme val="minor"/>
    </font>
    <font>
      <sz val="11"/>
      <name val="Calibri"/>
      <family val="2"/>
      <charset val="238"/>
      <scheme val="minor"/>
    </font>
    <font>
      <b/>
      <sz val="11"/>
      <name val="Calibri"/>
      <family val="2"/>
      <charset val="238"/>
      <scheme val="minor"/>
    </font>
    <font>
      <b/>
      <sz val="14"/>
      <color theme="1"/>
      <name val="Calibri"/>
      <family val="2"/>
      <charset val="238"/>
      <scheme val="minor"/>
    </font>
    <font>
      <b/>
      <sz val="11"/>
      <color theme="1"/>
      <name val="Calibri"/>
      <family val="2"/>
      <charset val="238"/>
      <scheme val="minor"/>
    </font>
    <font>
      <b/>
      <sz val="11"/>
      <color theme="1"/>
      <name val="Calibri"/>
      <family val="2"/>
      <scheme val="minor"/>
    </font>
  </fonts>
  <fills count="9">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rgb="FFFFC7CE"/>
      </patternFill>
    </fill>
    <fill>
      <patternFill patternType="solid">
        <fgColor rgb="FFFFEB9C"/>
      </patternFill>
    </fill>
    <fill>
      <patternFill patternType="solid">
        <fgColor theme="4" tint="0.59999389629810485"/>
        <bgColor indexed="64"/>
      </patternFill>
    </fill>
  </fills>
  <borders count="94">
    <border>
      <left/>
      <right/>
      <top/>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bottom/>
      <diagonal/>
    </border>
    <border>
      <left style="medium">
        <color auto="1"/>
      </left>
      <right style="thin">
        <color auto="1"/>
      </right>
      <top style="thin">
        <color auto="1"/>
      </top>
      <bottom/>
      <diagonal/>
    </border>
    <border>
      <left/>
      <right style="thin">
        <color auto="1"/>
      </right>
      <top style="medium">
        <color auto="1"/>
      </top>
      <bottom style="medium">
        <color auto="1"/>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style="thin">
        <color auto="1"/>
      </top>
      <bottom style="thin">
        <color auto="1"/>
      </bottom>
      <diagonal/>
    </border>
    <border>
      <left/>
      <right style="thin">
        <color auto="1"/>
      </right>
      <top/>
      <bottom/>
      <diagonal/>
    </border>
    <border>
      <left style="medium">
        <color auto="1"/>
      </left>
      <right style="thin">
        <color auto="1"/>
      </right>
      <top/>
      <bottom style="medium">
        <color auto="1"/>
      </bottom>
      <diagonal/>
    </border>
    <border>
      <left style="thin">
        <color auto="1"/>
      </left>
      <right/>
      <top style="thin">
        <color auto="1"/>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medium">
        <color auto="1"/>
      </right>
      <top style="medium">
        <color auto="1"/>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style="medium">
        <color auto="1"/>
      </right>
      <top/>
      <bottom/>
      <diagonal/>
    </border>
    <border>
      <left/>
      <right style="thin">
        <color auto="1"/>
      </right>
      <top style="medium">
        <color auto="1"/>
      </top>
      <bottom style="thin">
        <color auto="1"/>
      </bottom>
      <diagonal/>
    </border>
    <border>
      <left style="thin">
        <color auto="1"/>
      </left>
      <right/>
      <top/>
      <bottom style="thin">
        <color auto="1"/>
      </bottom>
      <diagonal/>
    </border>
    <border>
      <left style="thin">
        <color auto="1"/>
      </left>
      <right/>
      <top/>
      <bottom/>
      <diagonal/>
    </border>
    <border>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diagonal/>
    </border>
    <border>
      <left/>
      <right style="thin">
        <color auto="1"/>
      </right>
      <top style="thin">
        <color auto="1"/>
      </top>
      <bottom style="medium">
        <color auto="1"/>
      </bottom>
      <diagonal/>
    </border>
    <border>
      <left style="thin">
        <color indexed="8"/>
      </left>
      <right/>
      <top style="thin">
        <color auto="1"/>
      </top>
      <bottom style="thin">
        <color indexed="8"/>
      </bottom>
      <diagonal/>
    </border>
    <border>
      <left style="thin">
        <color indexed="8"/>
      </left>
      <right/>
      <top style="medium">
        <color auto="1"/>
      </top>
      <bottom style="thin">
        <color indexed="8"/>
      </bottom>
      <diagonal/>
    </border>
    <border>
      <left style="thin">
        <color auto="1"/>
      </left>
      <right/>
      <top style="medium">
        <color auto="1"/>
      </top>
      <bottom/>
      <diagonal/>
    </border>
    <border>
      <left/>
      <right style="medium">
        <color auto="1"/>
      </right>
      <top style="medium">
        <color auto="1"/>
      </top>
      <bottom/>
      <diagonal/>
    </border>
    <border>
      <left/>
      <right style="thin">
        <color auto="1"/>
      </right>
      <top style="medium">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medium">
        <color auto="1"/>
      </right>
      <top style="thin">
        <color auto="1"/>
      </top>
      <bottom/>
      <diagonal/>
    </border>
    <border>
      <left/>
      <right/>
      <top style="thin">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style="medium">
        <color auto="1"/>
      </bottom>
      <diagonal/>
    </border>
    <border>
      <left style="thin">
        <color auto="1"/>
      </left>
      <right style="medium">
        <color auto="1"/>
      </right>
      <top/>
      <bottom style="medium">
        <color auto="1"/>
      </bottom>
      <diagonal/>
    </border>
    <border>
      <left/>
      <right style="medium">
        <color auto="1"/>
      </right>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indexed="64"/>
      </top>
      <bottom style="medium">
        <color auto="1"/>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thin">
        <color auto="1"/>
      </right>
      <top style="thin">
        <color auto="1"/>
      </top>
      <bottom style="thin">
        <color auto="1"/>
      </bottom>
      <diagonal/>
    </border>
    <border>
      <left style="thin">
        <color auto="1"/>
      </left>
      <right/>
      <top style="thin">
        <color auto="1"/>
      </top>
      <bottom style="thin">
        <color indexed="64"/>
      </bottom>
      <diagonal/>
    </border>
    <border>
      <left style="medium">
        <color auto="1"/>
      </left>
      <right/>
      <top style="thin">
        <color auto="1"/>
      </top>
      <bottom style="thin">
        <color auto="1"/>
      </bottom>
      <diagonal/>
    </border>
    <border>
      <left style="medium">
        <color auto="1"/>
      </left>
      <right style="thin">
        <color auto="1"/>
      </right>
      <top style="medium">
        <color auto="1"/>
      </top>
      <bottom style="thin">
        <color indexed="64"/>
      </bottom>
      <diagonal/>
    </border>
    <border>
      <left style="medium">
        <color auto="1"/>
      </left>
      <right/>
      <top style="medium">
        <color auto="1"/>
      </top>
      <bottom style="thin">
        <color indexed="64"/>
      </bottom>
      <diagonal/>
    </border>
    <border>
      <left/>
      <right style="medium">
        <color auto="1"/>
      </right>
      <top style="thin">
        <color auto="1"/>
      </top>
      <bottom style="medium">
        <color auto="1"/>
      </bottom>
      <diagonal/>
    </border>
    <border>
      <left style="thin">
        <color auto="1"/>
      </left>
      <right style="medium">
        <color auto="1"/>
      </right>
      <top style="medium">
        <color auto="1"/>
      </top>
      <bottom style="thin">
        <color indexed="64"/>
      </bottom>
      <diagonal/>
    </border>
    <border>
      <left style="medium">
        <color auto="1"/>
      </left>
      <right/>
      <top style="thin">
        <color auto="1"/>
      </top>
      <bottom/>
      <diagonal/>
    </border>
    <border>
      <left style="thin">
        <color auto="1"/>
      </left>
      <right/>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indexed="64"/>
      </left>
      <right/>
      <top/>
      <bottom style="thin">
        <color auto="1"/>
      </bottom>
      <diagonal/>
    </border>
    <border>
      <left style="medium">
        <color auto="1"/>
      </left>
      <right style="thin">
        <color auto="1"/>
      </right>
      <top/>
      <bottom style="thin">
        <color auto="1"/>
      </bottom>
      <diagonal/>
    </border>
    <border>
      <left style="medium">
        <color indexed="64"/>
      </left>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indexed="8"/>
      </left>
      <right/>
      <top/>
      <bottom style="thin">
        <color indexed="8"/>
      </bottom>
      <diagonal/>
    </border>
    <border>
      <left style="thin">
        <color auto="1"/>
      </left>
      <right style="medium">
        <color auto="1"/>
      </right>
      <top/>
      <bottom style="thin">
        <color indexed="64"/>
      </bottom>
      <diagonal/>
    </border>
    <border>
      <left style="medium">
        <color indexed="64"/>
      </left>
      <right/>
      <top/>
      <bottom style="thin">
        <color auto="1"/>
      </bottom>
      <diagonal/>
    </border>
    <border>
      <left style="medium">
        <color indexed="64"/>
      </left>
      <right style="thin">
        <color auto="1"/>
      </right>
      <top/>
      <bottom style="thin">
        <color auto="1"/>
      </bottom>
      <diagonal/>
    </border>
    <border>
      <left style="medium">
        <color auto="1"/>
      </left>
      <right style="medium">
        <color auto="1"/>
      </right>
      <top style="medium">
        <color indexed="64"/>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s>
  <cellStyleXfs count="8">
    <xf numFmtId="0" fontId="0" fillId="0" borderId="0"/>
    <xf numFmtId="165" fontId="1" fillId="0" borderId="0" applyFont="0" applyFill="0" applyBorder="0" applyAlignment="0" applyProtection="0"/>
    <xf numFmtId="164" fontId="1" fillId="0" borderId="0" applyFont="0" applyFill="0" applyBorder="0" applyAlignment="0" applyProtection="0"/>
    <xf numFmtId="0" fontId="8" fillId="0" borderId="0"/>
    <xf numFmtId="0" fontId="1" fillId="0" borderId="0"/>
    <xf numFmtId="0" fontId="3" fillId="0" borderId="68"/>
    <xf numFmtId="0" fontId="15" fillId="6" borderId="0" applyNumberFormat="0" applyBorder="0" applyAlignment="0" applyProtection="0"/>
    <xf numFmtId="0" fontId="16" fillId="7" borderId="0" applyNumberFormat="0" applyBorder="0" applyAlignment="0" applyProtection="0"/>
  </cellStyleXfs>
  <cellXfs count="812">
    <xf numFmtId="0" fontId="0" fillId="0" borderId="0" xfId="0"/>
    <xf numFmtId="0" fontId="3" fillId="0" borderId="6" xfId="0" applyFont="1" applyFill="1" applyBorder="1" applyAlignment="1">
      <alignment horizontal="left" vertical="top" wrapText="1"/>
    </xf>
    <xf numFmtId="0" fontId="3" fillId="0" borderId="9" xfId="0" quotePrefix="1" applyFont="1" applyFill="1" applyBorder="1" applyAlignment="1">
      <alignment horizontal="left" vertical="top" wrapText="1"/>
    </xf>
    <xf numFmtId="0" fontId="3" fillId="0" borderId="9" xfId="0" applyFont="1" applyFill="1" applyBorder="1" applyAlignment="1">
      <alignment horizontal="left" vertical="top" wrapText="1"/>
    </xf>
    <xf numFmtId="0" fontId="4" fillId="0" borderId="11"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1" xfId="0" applyFont="1" applyFill="1" applyBorder="1" applyAlignment="1">
      <alignment horizontal="left" vertical="top" wrapText="1"/>
    </xf>
    <xf numFmtId="0" fontId="4" fillId="0" borderId="7"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7" xfId="0" quotePrefix="1" applyFont="1" applyFill="1" applyBorder="1" applyAlignment="1">
      <alignment horizontal="left" vertical="top" wrapText="1"/>
    </xf>
    <xf numFmtId="0" fontId="3" fillId="0" borderId="1" xfId="0" quotePrefix="1" applyFont="1" applyFill="1" applyBorder="1" applyAlignment="1">
      <alignment horizontal="left" vertical="top" wrapText="1"/>
    </xf>
    <xf numFmtId="0" fontId="6" fillId="0" borderId="9" xfId="0" quotePrefix="1" applyFont="1" applyFill="1" applyBorder="1" applyAlignment="1">
      <alignment horizontal="left" vertical="top" wrapText="1"/>
    </xf>
    <xf numFmtId="0" fontId="3" fillId="0" borderId="11" xfId="0" quotePrefix="1" applyFont="1" applyFill="1" applyBorder="1" applyAlignment="1">
      <alignment horizontal="left" vertical="top" wrapText="1"/>
    </xf>
    <xf numFmtId="0" fontId="5" fillId="0" borderId="7" xfId="0" applyFont="1" applyBorder="1" applyAlignment="1">
      <alignment horizontal="left" vertical="top" wrapText="1"/>
    </xf>
    <xf numFmtId="0" fontId="5" fillId="0" borderId="17" xfId="0" applyFont="1" applyBorder="1" applyAlignment="1">
      <alignment horizontal="left" vertical="top" wrapText="1"/>
    </xf>
    <xf numFmtId="0" fontId="5" fillId="0" borderId="9" xfId="0" applyFont="1" applyBorder="1" applyAlignment="1">
      <alignment horizontal="left" vertical="top" wrapText="1"/>
    </xf>
    <xf numFmtId="0" fontId="5" fillId="0" borderId="11" xfId="0" applyFont="1" applyBorder="1" applyAlignment="1">
      <alignment horizontal="left" vertical="top" wrapText="1"/>
    </xf>
    <xf numFmtId="0" fontId="10" fillId="4" borderId="6" xfId="0" applyFont="1" applyFill="1" applyBorder="1" applyAlignment="1">
      <alignment horizontal="left" vertical="top" wrapText="1"/>
    </xf>
    <xf numFmtId="0" fontId="10" fillId="4" borderId="9" xfId="0" applyFont="1" applyFill="1" applyBorder="1" applyAlignment="1">
      <alignment horizontal="left" vertical="top" wrapText="1"/>
    </xf>
    <xf numFmtId="0" fontId="11" fillId="4" borderId="19" xfId="0" applyFont="1" applyFill="1" applyBorder="1" applyAlignment="1">
      <alignment horizontal="left" vertical="top" wrapText="1"/>
    </xf>
    <xf numFmtId="0" fontId="11" fillId="4" borderId="9" xfId="0" applyFont="1" applyFill="1" applyBorder="1" applyAlignment="1">
      <alignment horizontal="left" vertical="top" wrapText="1"/>
    </xf>
    <xf numFmtId="0" fontId="10" fillId="4" borderId="1" xfId="0" applyFont="1" applyFill="1" applyBorder="1" applyAlignment="1">
      <alignment horizontal="left" vertical="top" wrapText="1"/>
    </xf>
    <xf numFmtId="0" fontId="11" fillId="4" borderId="1" xfId="0" applyFont="1" applyFill="1" applyBorder="1" applyAlignment="1">
      <alignment horizontal="left" vertical="top" wrapText="1"/>
    </xf>
    <xf numFmtId="0" fontId="10" fillId="4" borderId="11" xfId="0" applyFont="1" applyFill="1" applyBorder="1" applyAlignment="1">
      <alignment horizontal="left" vertical="top" wrapText="1"/>
    </xf>
    <xf numFmtId="0" fontId="11" fillId="4" borderId="11" xfId="0" applyFont="1" applyFill="1" applyBorder="1" applyAlignment="1">
      <alignment horizontal="left" vertical="top" wrapText="1"/>
    </xf>
    <xf numFmtId="0" fontId="10" fillId="0" borderId="9" xfId="0" applyFont="1" applyFill="1" applyBorder="1" applyAlignment="1">
      <alignment horizontal="left" vertical="top" wrapText="1"/>
    </xf>
    <xf numFmtId="0" fontId="11" fillId="0" borderId="19" xfId="0" applyFont="1" applyFill="1" applyBorder="1" applyAlignment="1">
      <alignment horizontal="left" vertical="top" wrapText="1"/>
    </xf>
    <xf numFmtId="0" fontId="11" fillId="0" borderId="28" xfId="0" applyFont="1" applyFill="1" applyBorder="1" applyAlignment="1">
      <alignment horizontal="left" vertical="top" wrapText="1"/>
    </xf>
    <xf numFmtId="0" fontId="11" fillId="0" borderId="32" xfId="0" applyFont="1" applyFill="1" applyBorder="1" applyAlignment="1">
      <alignment horizontal="left" vertical="top" wrapText="1"/>
    </xf>
    <xf numFmtId="0" fontId="11" fillId="4" borderId="39" xfId="0" applyFont="1" applyFill="1" applyBorder="1" applyAlignment="1">
      <alignment horizontal="left" vertical="top" wrapText="1"/>
    </xf>
    <xf numFmtId="0" fontId="11" fillId="0" borderId="37" xfId="0" applyFont="1" applyFill="1" applyBorder="1" applyAlignment="1">
      <alignment horizontal="left" vertical="top" wrapText="1"/>
    </xf>
    <xf numFmtId="0" fontId="11" fillId="4" borderId="20" xfId="0" applyFont="1" applyFill="1" applyBorder="1" applyAlignment="1">
      <alignment horizontal="left" vertical="top" wrapText="1"/>
    </xf>
    <xf numFmtId="0" fontId="11" fillId="0" borderId="39" xfId="0" applyFont="1" applyFill="1" applyBorder="1" applyAlignment="1">
      <alignment horizontal="left" vertical="top" wrapText="1"/>
    </xf>
    <xf numFmtId="0" fontId="11" fillId="4" borderId="45" xfId="0" applyFont="1" applyFill="1" applyBorder="1" applyAlignment="1">
      <alignment horizontal="left" vertical="top" wrapText="1"/>
    </xf>
    <xf numFmtId="0" fontId="9" fillId="0" borderId="5" xfId="0" applyFont="1" applyBorder="1" applyAlignment="1">
      <alignment horizontal="center" vertical="top"/>
    </xf>
    <xf numFmtId="0" fontId="11" fillId="4" borderId="46" xfId="0" applyFont="1" applyFill="1" applyBorder="1" applyAlignment="1">
      <alignment horizontal="left" vertical="top" wrapText="1"/>
    </xf>
    <xf numFmtId="0" fontId="9" fillId="0" borderId="31" xfId="0" applyFont="1" applyBorder="1" applyAlignment="1">
      <alignment horizontal="center" vertical="top"/>
    </xf>
    <xf numFmtId="0" fontId="11" fillId="4" borderId="22" xfId="0" applyFont="1" applyFill="1" applyBorder="1" applyAlignment="1">
      <alignment horizontal="left" vertical="top" wrapText="1"/>
    </xf>
    <xf numFmtId="0" fontId="10" fillId="4" borderId="7" xfId="0" applyFont="1" applyFill="1" applyBorder="1" applyAlignment="1">
      <alignment horizontal="left" vertical="top" wrapText="1"/>
    </xf>
    <xf numFmtId="0" fontId="11" fillId="4" borderId="47" xfId="0" applyFont="1" applyFill="1" applyBorder="1" applyAlignment="1">
      <alignment horizontal="left" vertical="top" wrapText="1"/>
    </xf>
    <xf numFmtId="0" fontId="9" fillId="0" borderId="34" xfId="0" applyFont="1" applyFill="1" applyBorder="1" applyAlignment="1">
      <alignment horizontal="center" vertical="top"/>
    </xf>
    <xf numFmtId="0" fontId="10" fillId="0" borderId="7" xfId="0" applyFont="1" applyFill="1" applyBorder="1" applyAlignment="1">
      <alignment horizontal="left" vertical="top" wrapText="1"/>
    </xf>
    <xf numFmtId="0" fontId="11" fillId="0" borderId="47" xfId="0" applyFont="1" applyFill="1" applyBorder="1" applyAlignment="1">
      <alignment horizontal="left" vertical="top" wrapText="1"/>
    </xf>
    <xf numFmtId="0" fontId="9" fillId="0" borderId="5" xfId="0" applyFont="1" applyFill="1" applyBorder="1" applyAlignment="1">
      <alignment horizontal="center" vertical="top"/>
    </xf>
    <xf numFmtId="0" fontId="9" fillId="0" borderId="31" xfId="0" applyFont="1" applyFill="1" applyBorder="1" applyAlignment="1">
      <alignment horizontal="center" vertical="top"/>
    </xf>
    <xf numFmtId="0" fontId="10" fillId="0" borderId="11" xfId="0" applyFont="1" applyFill="1" applyBorder="1" applyAlignment="1">
      <alignment horizontal="left" vertical="top" wrapText="1"/>
    </xf>
    <xf numFmtId="0" fontId="11" fillId="0" borderId="22"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28" xfId="0" applyFont="1" applyFill="1" applyBorder="1" applyAlignment="1">
      <alignment horizontal="left" vertical="top" wrapText="1"/>
    </xf>
    <xf numFmtId="0" fontId="11" fillId="4" borderId="38" xfId="0" applyFont="1" applyFill="1" applyBorder="1" applyAlignment="1">
      <alignment horizontal="left" vertical="top" wrapText="1"/>
    </xf>
    <xf numFmtId="0" fontId="11" fillId="4" borderId="37" xfId="0" applyFont="1" applyFill="1" applyBorder="1" applyAlignment="1">
      <alignment horizontal="left" vertical="top" wrapText="1"/>
    </xf>
    <xf numFmtId="167" fontId="11" fillId="0" borderId="41" xfId="0" applyNumberFormat="1" applyFont="1" applyFill="1" applyBorder="1" applyAlignment="1">
      <alignment horizontal="right" vertical="top"/>
    </xf>
    <xf numFmtId="0" fontId="11" fillId="4" borderId="51" xfId="0" applyFont="1" applyFill="1" applyBorder="1" applyAlignment="1">
      <alignment horizontal="left" vertical="top" wrapText="1"/>
    </xf>
    <xf numFmtId="0" fontId="11" fillId="4" borderId="52" xfId="0" applyFont="1" applyFill="1" applyBorder="1" applyAlignment="1">
      <alignment horizontal="left" vertical="top" wrapText="1"/>
    </xf>
    <xf numFmtId="167" fontId="11" fillId="0" borderId="43" xfId="0" applyNumberFormat="1" applyFont="1" applyFill="1" applyBorder="1" applyAlignment="1">
      <alignment horizontal="right" vertical="top"/>
    </xf>
    <xf numFmtId="0" fontId="6" fillId="0" borderId="7" xfId="4" applyFont="1" applyFill="1" applyBorder="1" applyAlignment="1">
      <alignment horizontal="left" vertical="top" wrapText="1"/>
    </xf>
    <xf numFmtId="0" fontId="6" fillId="0" borderId="9" xfId="4" applyFont="1" applyFill="1" applyBorder="1" applyAlignment="1">
      <alignment horizontal="left" vertical="top" wrapText="1"/>
    </xf>
    <xf numFmtId="0" fontId="6" fillId="0" borderId="11" xfId="4" applyFont="1" applyFill="1" applyBorder="1" applyAlignment="1">
      <alignment horizontal="left" vertical="top" wrapText="1"/>
    </xf>
    <xf numFmtId="0" fontId="2" fillId="0" borderId="1" xfId="4" applyFont="1" applyFill="1" applyBorder="1" applyAlignment="1">
      <alignment horizontal="left" vertical="top" wrapText="1"/>
    </xf>
    <xf numFmtId="0" fontId="6" fillId="0" borderId="1" xfId="4" applyFont="1" applyFill="1" applyBorder="1" applyAlignment="1">
      <alignment horizontal="left" vertical="top" wrapText="1"/>
    </xf>
    <xf numFmtId="0" fontId="3" fillId="0" borderId="8" xfId="4" applyFont="1" applyFill="1" applyBorder="1" applyAlignment="1">
      <alignment horizontal="center" vertical="top"/>
    </xf>
    <xf numFmtId="0" fontId="2" fillId="0" borderId="56" xfId="4" applyFont="1" applyFill="1" applyBorder="1" applyAlignment="1">
      <alignment horizontal="left" vertical="top" wrapText="1"/>
    </xf>
    <xf numFmtId="0" fontId="6" fillId="0" borderId="56" xfId="4" applyFont="1" applyFill="1" applyBorder="1" applyAlignment="1">
      <alignment horizontal="left" vertical="top" wrapText="1"/>
    </xf>
    <xf numFmtId="0" fontId="10" fillId="0" borderId="50" xfId="0" applyFont="1" applyFill="1" applyBorder="1" applyAlignment="1">
      <alignment horizontal="left" vertical="top" wrapText="1"/>
    </xf>
    <xf numFmtId="0" fontId="11" fillId="0" borderId="48" xfId="0" applyFont="1" applyFill="1" applyBorder="1" applyAlignment="1">
      <alignment horizontal="left" vertical="top" wrapText="1"/>
    </xf>
    <xf numFmtId="0" fontId="10" fillId="0" borderId="45" xfId="0" applyFont="1" applyFill="1" applyBorder="1" applyAlignment="1">
      <alignment horizontal="left" vertical="top" wrapText="1"/>
    </xf>
    <xf numFmtId="0" fontId="11" fillId="0" borderId="17" xfId="0" applyFont="1" applyFill="1" applyBorder="1" applyAlignment="1">
      <alignment horizontal="left" vertical="top" wrapText="1"/>
    </xf>
    <xf numFmtId="0" fontId="11" fillId="0" borderId="11" xfId="0" applyFont="1" applyFill="1" applyBorder="1" applyAlignment="1">
      <alignment horizontal="left" vertical="top" wrapText="1"/>
    </xf>
    <xf numFmtId="0" fontId="11" fillId="0" borderId="1" xfId="0" applyFont="1" applyFill="1" applyBorder="1" applyAlignment="1">
      <alignment horizontal="left" vertical="top" wrapText="1"/>
    </xf>
    <xf numFmtId="0" fontId="11" fillId="0" borderId="9" xfId="0" applyFont="1" applyFill="1" applyBorder="1" applyAlignment="1">
      <alignment horizontal="left" vertical="top" wrapText="1"/>
    </xf>
    <xf numFmtId="0" fontId="11" fillId="0" borderId="26" xfId="0" applyFont="1" applyFill="1" applyBorder="1" applyAlignment="1">
      <alignment horizontal="left" vertical="top" wrapText="1"/>
    </xf>
    <xf numFmtId="0" fontId="11" fillId="0" borderId="38" xfId="0" applyFont="1" applyFill="1" applyBorder="1" applyAlignment="1">
      <alignment horizontal="left" vertical="top" wrapText="1"/>
    </xf>
    <xf numFmtId="0" fontId="11" fillId="0" borderId="0" xfId="0" applyFont="1" applyFill="1" applyBorder="1" applyAlignment="1">
      <alignment horizontal="left" vertical="top" wrapText="1"/>
    </xf>
    <xf numFmtId="0" fontId="11" fillId="0" borderId="23"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9" xfId="0" applyFont="1" applyFill="1" applyBorder="1" applyAlignment="1">
      <alignment horizontal="left" vertical="top" wrapText="1"/>
    </xf>
    <xf numFmtId="0" fontId="10" fillId="0" borderId="44" xfId="0" applyFont="1" applyFill="1" applyBorder="1" applyAlignment="1">
      <alignment horizontal="left" vertical="top" wrapText="1"/>
    </xf>
    <xf numFmtId="0" fontId="10" fillId="0" borderId="24" xfId="0" applyFont="1" applyFill="1" applyBorder="1" applyAlignment="1">
      <alignment horizontal="left" vertical="top" wrapText="1"/>
    </xf>
    <xf numFmtId="0" fontId="12" fillId="0" borderId="14" xfId="0" applyFont="1" applyFill="1" applyBorder="1" applyAlignment="1">
      <alignment horizontal="left" vertical="top" wrapText="1"/>
    </xf>
    <xf numFmtId="0" fontId="9" fillId="0" borderId="60" xfId="0" applyFont="1" applyFill="1" applyBorder="1" applyAlignment="1">
      <alignment horizontal="left" vertical="top" wrapText="1"/>
    </xf>
    <xf numFmtId="0" fontId="2" fillId="0" borderId="7" xfId="0" applyFont="1" applyFill="1" applyBorder="1" applyAlignment="1">
      <alignment horizontal="left" vertical="top" wrapText="1"/>
    </xf>
    <xf numFmtId="0" fontId="12" fillId="0" borderId="7" xfId="0" applyFont="1" applyFill="1" applyBorder="1" applyAlignment="1">
      <alignment horizontal="left" vertical="top" wrapText="1"/>
    </xf>
    <xf numFmtId="0" fontId="12" fillId="0" borderId="9" xfId="0" applyFont="1" applyFill="1" applyBorder="1" applyAlignment="1">
      <alignment horizontal="left" vertical="top" wrapText="1"/>
    </xf>
    <xf numFmtId="0" fontId="9" fillId="0" borderId="9" xfId="0" applyFont="1" applyFill="1" applyBorder="1" applyAlignment="1">
      <alignment horizontal="left" vertical="top" wrapText="1"/>
    </xf>
    <xf numFmtId="0" fontId="12" fillId="0" borderId="1" xfId="0" applyFont="1" applyFill="1" applyBorder="1" applyAlignment="1">
      <alignment horizontal="left" vertical="top" wrapText="1"/>
    </xf>
    <xf numFmtId="0" fontId="9" fillId="0" borderId="28" xfId="0" applyFont="1" applyFill="1" applyBorder="1" applyAlignment="1">
      <alignment horizontal="left" vertical="top" wrapText="1"/>
    </xf>
    <xf numFmtId="0" fontId="12" fillId="0" borderId="6" xfId="0" applyFont="1" applyFill="1" applyBorder="1" applyAlignment="1">
      <alignment horizontal="left" vertical="top" wrapText="1"/>
    </xf>
    <xf numFmtId="0" fontId="9" fillId="0" borderId="19" xfId="0" applyFont="1" applyFill="1" applyBorder="1" applyAlignment="1">
      <alignment horizontal="left" vertical="top" wrapText="1"/>
    </xf>
    <xf numFmtId="0" fontId="5" fillId="0" borderId="1" xfId="0" applyFont="1" applyBorder="1" applyAlignment="1">
      <alignment horizontal="left" vertical="top" wrapText="1"/>
    </xf>
    <xf numFmtId="0" fontId="5" fillId="0" borderId="6" xfId="0" applyFont="1" applyBorder="1" applyAlignment="1">
      <alignment horizontal="left" vertical="top" wrapText="1"/>
    </xf>
    <xf numFmtId="0" fontId="3" fillId="0" borderId="5" xfId="0" applyFont="1" applyBorder="1" applyAlignment="1">
      <alignment horizontal="center" vertical="top"/>
    </xf>
    <xf numFmtId="0" fontId="3" fillId="0" borderId="5" xfId="0" applyFont="1" applyFill="1" applyBorder="1" applyAlignment="1">
      <alignment horizontal="center" vertical="top"/>
    </xf>
    <xf numFmtId="0" fontId="6" fillId="0" borderId="7" xfId="0" applyFont="1" applyFill="1" applyBorder="1" applyAlignment="1">
      <alignment horizontal="left" vertical="top" wrapText="1"/>
    </xf>
    <xf numFmtId="0" fontId="6" fillId="0" borderId="6" xfId="0" quotePrefix="1"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11"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11" xfId="0" applyFont="1" applyFill="1" applyBorder="1" applyAlignment="1">
      <alignment horizontal="left" vertical="top" wrapText="1"/>
    </xf>
    <xf numFmtId="0" fontId="2"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6" xfId="0" applyFont="1" applyFill="1" applyBorder="1" applyAlignment="1">
      <alignment horizontal="left" vertical="top" wrapText="1"/>
    </xf>
    <xf numFmtId="0" fontId="3" fillId="0" borderId="15" xfId="0" applyFont="1" applyFill="1" applyBorder="1" applyAlignment="1">
      <alignment horizontal="left" vertical="top" wrapText="1"/>
    </xf>
    <xf numFmtId="49" fontId="3" fillId="0" borderId="9" xfId="0" quotePrefix="1" applyNumberFormat="1" applyFont="1" applyFill="1" applyBorder="1" applyAlignment="1">
      <alignment horizontal="left" vertical="top" wrapText="1"/>
    </xf>
    <xf numFmtId="49" fontId="3" fillId="0" borderId="9" xfId="0" applyNumberFormat="1" applyFont="1" applyFill="1" applyBorder="1" applyAlignment="1">
      <alignment horizontal="left" vertical="top" wrapText="1"/>
    </xf>
    <xf numFmtId="0" fontId="3" fillId="0" borderId="9" xfId="0" applyNumberFormat="1" applyFont="1" applyFill="1" applyBorder="1" applyAlignment="1">
      <alignment horizontal="left" vertical="top" wrapText="1"/>
    </xf>
    <xf numFmtId="49" fontId="3" fillId="0" borderId="11" xfId="0" applyNumberFormat="1" applyFont="1" applyFill="1" applyBorder="1" applyAlignment="1">
      <alignment horizontal="left" vertical="top" wrapText="1"/>
    </xf>
    <xf numFmtId="0" fontId="6" fillId="5" borderId="52" xfId="0" applyFont="1" applyFill="1" applyBorder="1" applyAlignment="1">
      <alignment horizontal="left" vertical="top" wrapText="1"/>
    </xf>
    <xf numFmtId="0" fontId="11" fillId="4" borderId="67" xfId="0" applyFont="1" applyFill="1" applyBorder="1" applyAlignment="1">
      <alignment horizontal="left" vertical="top" wrapText="1"/>
    </xf>
    <xf numFmtId="0" fontId="11" fillId="0" borderId="67" xfId="0" applyFont="1" applyFill="1" applyBorder="1" applyAlignment="1">
      <alignment horizontal="left" vertical="top" wrapText="1"/>
    </xf>
    <xf numFmtId="0" fontId="5" fillId="0" borderId="0" xfId="0" applyFont="1" applyFill="1" applyBorder="1" applyAlignment="1">
      <alignment horizontal="left" vertical="top" wrapText="1"/>
    </xf>
    <xf numFmtId="0" fontId="10" fillId="0" borderId="1" xfId="0" applyFont="1" applyFill="1" applyBorder="1" applyAlignment="1">
      <alignment horizontal="left" vertical="top" wrapText="1"/>
    </xf>
    <xf numFmtId="0" fontId="10" fillId="0" borderId="15" xfId="0" applyFont="1" applyFill="1" applyBorder="1" applyAlignment="1">
      <alignment horizontal="left" vertical="top" wrapText="1"/>
    </xf>
    <xf numFmtId="0" fontId="10" fillId="0" borderId="6" xfId="0" applyFont="1" applyFill="1" applyBorder="1" applyAlignment="1">
      <alignment horizontal="left" vertical="top" wrapText="1"/>
    </xf>
    <xf numFmtId="0" fontId="10" fillId="0" borderId="25" xfId="0" applyFont="1" applyFill="1" applyBorder="1" applyAlignment="1">
      <alignment horizontal="left" vertical="top" wrapText="1"/>
    </xf>
    <xf numFmtId="0" fontId="10" fillId="0" borderId="20" xfId="0" applyFont="1" applyFill="1" applyBorder="1" applyAlignment="1">
      <alignment horizontal="left" vertical="top" wrapText="1"/>
    </xf>
    <xf numFmtId="0" fontId="2" fillId="0" borderId="7" xfId="4" applyFont="1" applyFill="1" applyBorder="1" applyAlignment="1">
      <alignment horizontal="left" vertical="top" wrapText="1"/>
    </xf>
    <xf numFmtId="0" fontId="2" fillId="0" borderId="9" xfId="4" applyFont="1" applyFill="1" applyBorder="1" applyAlignment="1">
      <alignment horizontal="left" vertical="top" wrapText="1"/>
    </xf>
    <xf numFmtId="0" fontId="2" fillId="0" borderId="11" xfId="4"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6" xfId="0" applyFont="1" applyFill="1" applyBorder="1" applyAlignment="1">
      <alignment horizontal="left" vertical="top" wrapText="1"/>
    </xf>
    <xf numFmtId="167" fontId="3" fillId="0" borderId="43" xfId="0" applyNumberFormat="1" applyFont="1" applyFill="1" applyBorder="1" applyAlignment="1">
      <alignment horizontal="right" vertical="top"/>
    </xf>
    <xf numFmtId="167" fontId="3" fillId="0" borderId="54" xfId="0" applyNumberFormat="1" applyFont="1" applyFill="1" applyBorder="1" applyAlignment="1">
      <alignment horizontal="right" vertical="top"/>
    </xf>
    <xf numFmtId="167" fontId="5" fillId="0" borderId="41" xfId="0" applyNumberFormat="1" applyFont="1" applyFill="1" applyBorder="1" applyAlignment="1">
      <alignment horizontal="right" vertical="top"/>
    </xf>
    <xf numFmtId="167" fontId="5" fillId="0" borderId="43" xfId="0" applyNumberFormat="1" applyFont="1" applyFill="1" applyBorder="1" applyAlignment="1">
      <alignment horizontal="right" vertical="top"/>
    </xf>
    <xf numFmtId="167" fontId="5" fillId="0" borderId="40" xfId="0" applyNumberFormat="1" applyFont="1" applyFill="1" applyBorder="1" applyAlignment="1">
      <alignment horizontal="right" vertical="top"/>
    </xf>
    <xf numFmtId="167" fontId="5" fillId="0" borderId="54" xfId="0" applyNumberFormat="1" applyFont="1" applyFill="1" applyBorder="1" applyAlignment="1">
      <alignment horizontal="right" vertical="top"/>
    </xf>
    <xf numFmtId="167" fontId="3" fillId="0" borderId="61" xfId="0" applyNumberFormat="1" applyFont="1" applyFill="1" applyBorder="1" applyAlignment="1">
      <alignment horizontal="right" vertical="top"/>
    </xf>
    <xf numFmtId="167" fontId="3" fillId="0" borderId="69" xfId="0" applyNumberFormat="1" applyFont="1" applyFill="1" applyBorder="1" applyAlignment="1">
      <alignment horizontal="right" vertical="top"/>
    </xf>
    <xf numFmtId="167" fontId="3" fillId="0" borderId="27" xfId="0" applyNumberFormat="1" applyFont="1" applyFill="1" applyBorder="1" applyAlignment="1">
      <alignment horizontal="right" vertical="top"/>
    </xf>
    <xf numFmtId="167" fontId="3" fillId="0" borderId="43" xfId="0" applyNumberFormat="1" applyFont="1" applyFill="1" applyBorder="1" applyAlignment="1">
      <alignment horizontal="right" vertical="top" wrapText="1"/>
    </xf>
    <xf numFmtId="167" fontId="11" fillId="0" borderId="40" xfId="0" applyNumberFormat="1" applyFont="1" applyFill="1" applyBorder="1" applyAlignment="1">
      <alignment horizontal="right" vertical="top"/>
    </xf>
    <xf numFmtId="167" fontId="11" fillId="0" borderId="40" xfId="0" applyNumberFormat="1" applyFont="1" applyBorder="1" applyAlignment="1">
      <alignment horizontal="right" vertical="top"/>
    </xf>
    <xf numFmtId="167" fontId="11" fillId="0" borderId="43" xfId="0" applyNumberFormat="1" applyFont="1" applyBorder="1" applyAlignment="1">
      <alignment horizontal="right" vertical="top"/>
    </xf>
    <xf numFmtId="167" fontId="11" fillId="0" borderId="54" xfId="0" applyNumberFormat="1" applyFont="1" applyFill="1" applyBorder="1" applyAlignment="1">
      <alignment horizontal="right" vertical="top"/>
    </xf>
    <xf numFmtId="167" fontId="5" fillId="0" borderId="41" xfId="4" applyNumberFormat="1" applyFont="1" applyFill="1" applyBorder="1" applyAlignment="1">
      <alignment horizontal="right" vertical="top"/>
    </xf>
    <xf numFmtId="167" fontId="5" fillId="0" borderId="27" xfId="4" applyNumberFormat="1" applyFont="1" applyFill="1" applyBorder="1" applyAlignment="1">
      <alignment horizontal="right" vertical="top"/>
    </xf>
    <xf numFmtId="167" fontId="5" fillId="0" borderId="40" xfId="4" applyNumberFormat="1" applyFont="1" applyFill="1" applyBorder="1" applyAlignment="1">
      <alignment horizontal="right" vertical="top"/>
    </xf>
    <xf numFmtId="167" fontId="5" fillId="0" borderId="41" xfId="0" applyNumberFormat="1" applyFont="1" applyBorder="1" applyAlignment="1">
      <alignment horizontal="right" vertical="top"/>
    </xf>
    <xf numFmtId="167" fontId="5" fillId="0" borderId="43" xfId="0" applyNumberFormat="1" applyFont="1" applyBorder="1" applyAlignment="1">
      <alignment horizontal="right" vertical="top"/>
    </xf>
    <xf numFmtId="167" fontId="5" fillId="0" borderId="40" xfId="0" applyNumberFormat="1" applyFont="1" applyBorder="1" applyAlignment="1">
      <alignment horizontal="right" vertical="top"/>
    </xf>
    <xf numFmtId="167" fontId="3" fillId="0" borderId="0" xfId="0" applyNumberFormat="1" applyFont="1" applyBorder="1" applyAlignment="1">
      <alignment horizontal="right" vertical="top"/>
    </xf>
    <xf numFmtId="0" fontId="3" fillId="0" borderId="25" xfId="0" applyFont="1" applyFill="1" applyBorder="1" applyAlignment="1">
      <alignment horizontal="left" vertical="top" wrapText="1"/>
    </xf>
    <xf numFmtId="0" fontId="4" fillId="0" borderId="68" xfId="0" applyFont="1" applyFill="1" applyBorder="1" applyAlignment="1">
      <alignment horizontal="left" vertical="top" wrapText="1"/>
    </xf>
    <xf numFmtId="0" fontId="3" fillId="0" borderId="68" xfId="0" applyFont="1" applyFill="1" applyBorder="1" applyAlignment="1">
      <alignment horizontal="left" vertical="top" wrapText="1"/>
    </xf>
    <xf numFmtId="0" fontId="10" fillId="0" borderId="1" xfId="0" applyFont="1" applyBorder="1" applyAlignment="1">
      <alignment horizontal="left" vertical="top" wrapText="1"/>
    </xf>
    <xf numFmtId="0" fontId="10" fillId="0" borderId="11" xfId="0" applyFont="1" applyBorder="1" applyAlignment="1">
      <alignment horizontal="left" vertical="top" wrapText="1"/>
    </xf>
    <xf numFmtId="0" fontId="4" fillId="0" borderId="7" xfId="0" applyFont="1" applyBorder="1" applyAlignment="1">
      <alignment horizontal="left" vertical="top" wrapText="1"/>
    </xf>
    <xf numFmtId="0" fontId="3" fillId="0" borderId="7" xfId="0" applyFont="1" applyBorder="1" applyAlignment="1">
      <alignment horizontal="left" vertical="top" wrapText="1"/>
    </xf>
    <xf numFmtId="0" fontId="4" fillId="0" borderId="9" xfId="0" applyFont="1" applyBorder="1" applyAlignment="1">
      <alignment horizontal="left" vertical="top" wrapText="1"/>
    </xf>
    <xf numFmtId="0" fontId="3" fillId="0" borderId="9" xfId="0" applyFont="1" applyBorder="1" applyAlignment="1">
      <alignment horizontal="left" vertical="top" wrapText="1"/>
    </xf>
    <xf numFmtId="0" fontId="4" fillId="0" borderId="11" xfId="0" applyFont="1" applyBorder="1" applyAlignment="1">
      <alignment horizontal="left" vertical="top" wrapText="1"/>
    </xf>
    <xf numFmtId="0" fontId="3" fillId="0" borderId="11" xfId="0" applyFont="1" applyBorder="1" applyAlignment="1">
      <alignment horizontal="left" vertical="top" wrapText="1"/>
    </xf>
    <xf numFmtId="0" fontId="4" fillId="0" borderId="1" xfId="0" applyFont="1" applyBorder="1" applyAlignment="1">
      <alignment horizontal="left" vertical="top" wrapText="1"/>
    </xf>
    <xf numFmtId="0" fontId="5" fillId="0" borderId="22" xfId="0" applyFont="1" applyBorder="1" applyAlignment="1">
      <alignment horizontal="left" vertical="top" wrapText="1"/>
    </xf>
    <xf numFmtId="0" fontId="3" fillId="0" borderId="0" xfId="0" applyFont="1" applyFill="1" applyAlignment="1">
      <alignment horizontal="left" vertical="top" wrapText="1"/>
    </xf>
    <xf numFmtId="0" fontId="4" fillId="0" borderId="0" xfId="0" applyFont="1" applyFill="1" applyAlignment="1">
      <alignment horizontal="left" vertical="top"/>
    </xf>
    <xf numFmtId="0" fontId="4" fillId="0" borderId="0" xfId="0" applyFont="1" applyFill="1" applyAlignment="1">
      <alignment horizontal="left" vertical="top" wrapText="1"/>
    </xf>
    <xf numFmtId="0" fontId="10" fillId="0" borderId="36" xfId="0" applyFont="1" applyFill="1" applyBorder="1" applyAlignment="1">
      <alignment horizontal="left" vertical="top" wrapText="1"/>
    </xf>
    <xf numFmtId="49" fontId="11" fillId="0" borderId="19" xfId="0" applyNumberFormat="1" applyFont="1" applyFill="1" applyBorder="1" applyAlignment="1">
      <alignment horizontal="left" vertical="top" wrapText="1"/>
    </xf>
    <xf numFmtId="49" fontId="11" fillId="0" borderId="28" xfId="0" applyNumberFormat="1" applyFont="1" applyFill="1" applyBorder="1" applyAlignment="1">
      <alignment horizontal="left" vertical="top" wrapText="1"/>
    </xf>
    <xf numFmtId="49" fontId="11" fillId="0" borderId="22" xfId="0" applyNumberFormat="1" applyFont="1" applyFill="1" applyBorder="1" applyAlignment="1">
      <alignment horizontal="left" vertical="top" wrapText="1"/>
    </xf>
    <xf numFmtId="49" fontId="11" fillId="0" borderId="11" xfId="0" applyNumberFormat="1" applyFont="1" applyFill="1" applyBorder="1" applyAlignment="1">
      <alignment horizontal="left" vertical="top" wrapText="1"/>
    </xf>
    <xf numFmtId="0" fontId="3" fillId="0" borderId="59" xfId="0" applyFont="1" applyFill="1" applyBorder="1" applyAlignment="1">
      <alignment horizontal="left" vertical="top" wrapText="1"/>
    </xf>
    <xf numFmtId="0" fontId="3" fillId="0" borderId="0" xfId="0" applyFont="1" applyFill="1" applyBorder="1" applyAlignment="1">
      <alignment horizontal="left" vertical="top" wrapText="1"/>
    </xf>
    <xf numFmtId="0" fontId="9" fillId="0" borderId="0" xfId="0" applyFont="1" applyFill="1" applyBorder="1" applyAlignment="1">
      <alignment horizontal="left" vertical="top" wrapText="1"/>
    </xf>
    <xf numFmtId="167" fontId="5" fillId="0" borderId="63" xfId="0" applyNumberFormat="1" applyFont="1" applyFill="1" applyBorder="1" applyAlignment="1">
      <alignment horizontal="right" vertical="top"/>
    </xf>
    <xf numFmtId="0" fontId="3" fillId="0" borderId="15" xfId="0" applyFont="1" applyFill="1" applyBorder="1" applyAlignment="1">
      <alignment horizontal="left" vertical="top"/>
    </xf>
    <xf numFmtId="49" fontId="3" fillId="0" borderId="26" xfId="0" quotePrefix="1" applyNumberFormat="1" applyFont="1" applyFill="1" applyBorder="1" applyAlignment="1">
      <alignment horizontal="left" vertical="top" wrapText="1"/>
    </xf>
    <xf numFmtId="0" fontId="3" fillId="0" borderId="15" xfId="0" quotePrefix="1" applyFont="1" applyFill="1" applyBorder="1" applyAlignment="1">
      <alignment horizontal="left" vertical="top" wrapText="1"/>
    </xf>
    <xf numFmtId="0" fontId="3" fillId="0" borderId="71" xfId="0" quotePrefix="1" applyFont="1" applyFill="1" applyBorder="1" applyAlignment="1">
      <alignment horizontal="left" vertical="top" wrapText="1"/>
    </xf>
    <xf numFmtId="8" fontId="4" fillId="0" borderId="1" xfId="0" applyNumberFormat="1" applyFont="1" applyFill="1" applyBorder="1" applyAlignment="1">
      <alignment horizontal="left" vertical="top" wrapText="1"/>
    </xf>
    <xf numFmtId="167" fontId="11" fillId="0" borderId="80" xfId="0" applyNumberFormat="1" applyFont="1" applyFill="1" applyBorder="1" applyAlignment="1">
      <alignment horizontal="right" vertical="top"/>
    </xf>
    <xf numFmtId="0" fontId="9" fillId="0" borderId="81" xfId="0" applyFont="1" applyBorder="1" applyAlignment="1">
      <alignment horizontal="center" vertical="top"/>
    </xf>
    <xf numFmtId="0" fontId="9" fillId="0" borderId="66" xfId="0" applyFont="1" applyFill="1" applyBorder="1" applyAlignment="1">
      <alignment horizontal="center" vertical="top"/>
    </xf>
    <xf numFmtId="0" fontId="9" fillId="0" borderId="74" xfId="0" applyFont="1" applyBorder="1" applyAlignment="1">
      <alignment horizontal="center" vertical="top"/>
    </xf>
    <xf numFmtId="0" fontId="9" fillId="0" borderId="66" xfId="0" applyFont="1" applyBorder="1" applyAlignment="1">
      <alignment horizontal="center" vertical="top"/>
    </xf>
    <xf numFmtId="0" fontId="9" fillId="0" borderId="74" xfId="0" applyFont="1" applyFill="1" applyBorder="1" applyAlignment="1">
      <alignment horizontal="center" vertical="top"/>
    </xf>
    <xf numFmtId="0" fontId="9" fillId="0" borderId="81" xfId="0" applyFont="1" applyFill="1" applyBorder="1" applyAlignment="1">
      <alignment horizontal="center" vertical="top"/>
    </xf>
    <xf numFmtId="0" fontId="10" fillId="4" borderId="79" xfId="0" applyFont="1" applyFill="1" applyBorder="1" applyAlignment="1">
      <alignment horizontal="left" vertical="top" wrapText="1"/>
    </xf>
    <xf numFmtId="0" fontId="10" fillId="0" borderId="79" xfId="0" applyFont="1" applyFill="1" applyBorder="1" applyAlignment="1">
      <alignment horizontal="left" vertical="top" wrapText="1"/>
    </xf>
    <xf numFmtId="0" fontId="11" fillId="0" borderId="68" xfId="0" applyFont="1" applyFill="1" applyBorder="1" applyAlignment="1">
      <alignment horizontal="left" vertical="top" wrapText="1"/>
    </xf>
    <xf numFmtId="0" fontId="9" fillId="0" borderId="72" xfId="0" applyFont="1" applyBorder="1" applyAlignment="1">
      <alignment horizontal="center" vertical="top"/>
    </xf>
    <xf numFmtId="0" fontId="9" fillId="0" borderId="72" xfId="0" applyFont="1" applyFill="1" applyBorder="1" applyAlignment="1">
      <alignment horizontal="center" vertical="top"/>
    </xf>
    <xf numFmtId="167" fontId="11" fillId="0" borderId="76" xfId="0" applyNumberFormat="1" applyFont="1" applyFill="1" applyBorder="1" applyAlignment="1">
      <alignment horizontal="right" vertical="top"/>
    </xf>
    <xf numFmtId="0" fontId="9" fillId="0" borderId="77" xfId="0" applyFont="1" applyBorder="1" applyAlignment="1">
      <alignment horizontal="center" vertical="top"/>
    </xf>
    <xf numFmtId="0" fontId="11" fillId="4" borderId="68" xfId="0" applyFont="1" applyFill="1" applyBorder="1" applyAlignment="1">
      <alignment horizontal="left" vertical="top" wrapText="1"/>
    </xf>
    <xf numFmtId="0" fontId="9" fillId="0" borderId="73" xfId="0" applyFont="1" applyFill="1" applyBorder="1" applyAlignment="1">
      <alignment horizontal="center" vertical="top"/>
    </xf>
    <xf numFmtId="0" fontId="3" fillId="0" borderId="73" xfId="4" applyFont="1" applyFill="1" applyBorder="1" applyAlignment="1">
      <alignment horizontal="center" vertical="top"/>
    </xf>
    <xf numFmtId="0" fontId="2" fillId="0" borderId="68" xfId="0" applyFont="1" applyFill="1" applyBorder="1" applyAlignment="1">
      <alignment horizontal="left" vertical="top" wrapText="1"/>
    </xf>
    <xf numFmtId="0" fontId="9" fillId="0" borderId="2" xfId="0" applyFont="1" applyFill="1" applyBorder="1" applyAlignment="1">
      <alignment horizontal="center" vertical="top"/>
    </xf>
    <xf numFmtId="0" fontId="12" fillId="0" borderId="56" xfId="0" applyFont="1" applyFill="1" applyBorder="1" applyAlignment="1">
      <alignment horizontal="left" vertical="top" wrapText="1"/>
    </xf>
    <xf numFmtId="0" fontId="9" fillId="0" borderId="82" xfId="0" applyFont="1" applyFill="1" applyBorder="1" applyAlignment="1">
      <alignment horizontal="center" vertical="top"/>
    </xf>
    <xf numFmtId="0" fontId="9" fillId="0" borderId="21" xfId="0" applyFont="1" applyFill="1" applyBorder="1" applyAlignment="1">
      <alignment horizontal="center" vertical="top"/>
    </xf>
    <xf numFmtId="0" fontId="5" fillId="0" borderId="68" xfId="0" applyFont="1" applyBorder="1" applyAlignment="1">
      <alignment horizontal="left" vertical="top" wrapText="1"/>
    </xf>
    <xf numFmtId="0" fontId="3" fillId="0" borderId="82" xfId="0" applyFont="1" applyFill="1" applyBorder="1" applyAlignment="1">
      <alignment horizontal="center" vertical="top"/>
    </xf>
    <xf numFmtId="0" fontId="2" fillId="0" borderId="15" xfId="0" applyFont="1" applyFill="1" applyBorder="1" applyAlignment="1">
      <alignment vertical="top" wrapText="1"/>
    </xf>
    <xf numFmtId="0" fontId="2" fillId="0" borderId="26" xfId="0" applyFont="1" applyFill="1" applyBorder="1" applyAlignment="1">
      <alignment vertical="top" wrapText="1"/>
    </xf>
    <xf numFmtId="167" fontId="5" fillId="0" borderId="69" xfId="0" applyNumberFormat="1" applyFont="1" applyBorder="1" applyAlignment="1">
      <alignment horizontal="right" vertical="top"/>
    </xf>
    <xf numFmtId="0" fontId="3" fillId="0" borderId="70" xfId="0" applyFont="1" applyBorder="1" applyAlignment="1">
      <alignment horizontal="center" vertical="top"/>
    </xf>
    <xf numFmtId="0" fontId="5" fillId="0" borderId="0" xfId="0" applyFont="1"/>
    <xf numFmtId="167" fontId="3" fillId="0" borderId="54" xfId="0" applyNumberFormat="1" applyFont="1" applyFill="1" applyBorder="1" applyAlignment="1">
      <alignment horizontal="right" vertical="top" wrapText="1"/>
    </xf>
    <xf numFmtId="0" fontId="2" fillId="0" borderId="7" xfId="0" applyFont="1" applyBorder="1" applyAlignment="1">
      <alignment horizontal="left" vertical="top" wrapText="1"/>
    </xf>
    <xf numFmtId="167" fontId="5" fillId="0" borderId="76" xfId="0" applyNumberFormat="1" applyFont="1" applyBorder="1" applyAlignment="1">
      <alignment horizontal="right" vertical="top"/>
    </xf>
    <xf numFmtId="0" fontId="5" fillId="0" borderId="71" xfId="0" applyFont="1" applyBorder="1" applyAlignment="1">
      <alignment horizontal="left" vertical="top" wrapText="1"/>
    </xf>
    <xf numFmtId="0" fontId="2" fillId="0" borderId="71" xfId="0" applyFont="1" applyBorder="1" applyAlignment="1">
      <alignment horizontal="left" vertical="top" wrapText="1"/>
    </xf>
    <xf numFmtId="0" fontId="5" fillId="0" borderId="51" xfId="0" applyFont="1" applyBorder="1" applyAlignment="1">
      <alignment horizontal="left" vertical="top" wrapText="1"/>
    </xf>
    <xf numFmtId="0" fontId="2" fillId="0" borderId="68" xfId="0" applyFont="1" applyBorder="1" applyAlignment="1">
      <alignment horizontal="left" vertical="top" wrapText="1"/>
    </xf>
    <xf numFmtId="0" fontId="2" fillId="0" borderId="11" xfId="0" applyFont="1" applyBorder="1" applyAlignment="1">
      <alignment horizontal="left" vertical="top" wrapText="1"/>
    </xf>
    <xf numFmtId="167" fontId="5" fillId="0" borderId="54" xfId="0" applyNumberFormat="1" applyFont="1" applyBorder="1" applyAlignment="1">
      <alignment horizontal="right" vertical="top"/>
    </xf>
    <xf numFmtId="0" fontId="5" fillId="0" borderId="0" xfId="0" applyFont="1" applyFill="1"/>
    <xf numFmtId="0" fontId="3" fillId="0" borderId="70" xfId="0" applyFont="1" applyFill="1" applyBorder="1" applyAlignment="1">
      <alignment horizontal="center" vertical="top" wrapText="1"/>
    </xf>
    <xf numFmtId="167" fontId="5" fillId="0" borderId="76" xfId="0" applyNumberFormat="1" applyFont="1" applyFill="1" applyBorder="1" applyAlignment="1">
      <alignment horizontal="right" vertical="top"/>
    </xf>
    <xf numFmtId="0" fontId="14" fillId="0" borderId="7" xfId="0" applyFont="1" applyFill="1" applyBorder="1" applyAlignment="1">
      <alignment horizontal="left" vertical="top" wrapText="1"/>
    </xf>
    <xf numFmtId="166" fontId="3" fillId="0" borderId="5" xfId="1" applyNumberFormat="1" applyFont="1" applyFill="1" applyBorder="1" applyAlignment="1">
      <alignment horizontal="center" vertical="top"/>
    </xf>
    <xf numFmtId="166" fontId="3" fillId="0" borderId="72" xfId="1" applyNumberFormat="1" applyFont="1" applyFill="1" applyBorder="1" applyAlignment="1">
      <alignment horizontal="center" vertical="top"/>
    </xf>
    <xf numFmtId="166" fontId="3" fillId="0" borderId="66" xfId="1" applyNumberFormat="1" applyFont="1" applyFill="1" applyBorder="1" applyAlignment="1">
      <alignment horizontal="center" vertical="top"/>
    </xf>
    <xf numFmtId="166" fontId="3" fillId="0" borderId="73" xfId="1" applyNumberFormat="1" applyFont="1" applyBorder="1" applyAlignment="1">
      <alignment horizontal="center" vertical="top"/>
    </xf>
    <xf numFmtId="166" fontId="3" fillId="0" borderId="5" xfId="1" applyNumberFormat="1" applyFont="1" applyBorder="1" applyAlignment="1">
      <alignment horizontal="center" vertical="top"/>
    </xf>
    <xf numFmtId="166" fontId="3" fillId="0" borderId="70" xfId="1" applyNumberFormat="1" applyFont="1" applyBorder="1" applyAlignment="1">
      <alignment horizontal="center" vertical="top"/>
    </xf>
    <xf numFmtId="166" fontId="3" fillId="0" borderId="10" xfId="1" applyNumberFormat="1" applyFont="1" applyBorder="1" applyAlignment="1">
      <alignment horizontal="center" vertical="top"/>
    </xf>
    <xf numFmtId="166" fontId="3" fillId="0" borderId="74" xfId="1" applyNumberFormat="1" applyFont="1" applyFill="1" applyBorder="1" applyAlignment="1">
      <alignment horizontal="center" vertical="top"/>
    </xf>
    <xf numFmtId="166" fontId="3" fillId="0" borderId="73" xfId="1" applyNumberFormat="1" applyFont="1" applyFill="1" applyBorder="1" applyAlignment="1">
      <alignment horizontal="center" vertical="top"/>
    </xf>
    <xf numFmtId="166" fontId="3" fillId="0" borderId="70" xfId="1" applyNumberFormat="1" applyFont="1" applyFill="1" applyBorder="1" applyAlignment="1">
      <alignment horizontal="center" vertical="top"/>
    </xf>
    <xf numFmtId="166" fontId="3" fillId="0" borderId="10" xfId="1" applyNumberFormat="1" applyFont="1" applyFill="1" applyBorder="1" applyAlignment="1">
      <alignment horizontal="center" vertical="top"/>
    </xf>
    <xf numFmtId="166" fontId="3" fillId="0" borderId="66" xfId="1" applyNumberFormat="1" applyFont="1" applyBorder="1" applyAlignment="1">
      <alignment horizontal="center" vertical="top"/>
    </xf>
    <xf numFmtId="166" fontId="5" fillId="0" borderId="5" xfId="1" applyNumberFormat="1" applyFont="1" applyFill="1" applyBorder="1" applyAlignment="1">
      <alignment horizontal="center" vertical="top"/>
    </xf>
    <xf numFmtId="166" fontId="5" fillId="0" borderId="21" xfId="1" applyNumberFormat="1" applyFont="1" applyFill="1" applyBorder="1" applyAlignment="1">
      <alignment horizontal="center" vertical="top"/>
    </xf>
    <xf numFmtId="166" fontId="3" fillId="0" borderId="34" xfId="1" applyNumberFormat="1" applyFont="1" applyFill="1" applyBorder="1" applyAlignment="1">
      <alignment horizontal="center" vertical="top"/>
    </xf>
    <xf numFmtId="166" fontId="3" fillId="0" borderId="72" xfId="1" applyNumberFormat="1" applyFont="1" applyBorder="1" applyAlignment="1">
      <alignment horizontal="center" vertical="top"/>
    </xf>
    <xf numFmtId="166" fontId="3" fillId="0" borderId="74" xfId="1" applyNumberFormat="1" applyFont="1" applyBorder="1" applyAlignment="1">
      <alignment horizontal="center" vertical="top"/>
    </xf>
    <xf numFmtId="166" fontId="3" fillId="3" borderId="5" xfId="1" applyNumberFormat="1" applyFont="1" applyFill="1" applyBorder="1" applyAlignment="1">
      <alignment horizontal="center" vertical="top"/>
    </xf>
    <xf numFmtId="166" fontId="3" fillId="3" borderId="66" xfId="1" applyNumberFormat="1" applyFont="1" applyFill="1" applyBorder="1" applyAlignment="1">
      <alignment horizontal="center" vertical="top"/>
    </xf>
    <xf numFmtId="166" fontId="3" fillId="3" borderId="34" xfId="1" applyNumberFormat="1" applyFont="1" applyFill="1" applyBorder="1" applyAlignment="1">
      <alignment horizontal="center" vertical="top"/>
    </xf>
    <xf numFmtId="166" fontId="5" fillId="0" borderId="5" xfId="1" applyNumberFormat="1" applyFont="1" applyBorder="1" applyAlignment="1">
      <alignment horizontal="center" vertical="top"/>
    </xf>
    <xf numFmtId="166" fontId="5" fillId="0" borderId="72" xfId="1" applyNumberFormat="1" applyFont="1" applyBorder="1" applyAlignment="1">
      <alignment horizontal="center" vertical="top"/>
    </xf>
    <xf numFmtId="166" fontId="5" fillId="0" borderId="66" xfId="1" applyNumberFormat="1" applyFont="1" applyBorder="1" applyAlignment="1">
      <alignment horizontal="center" vertical="top"/>
    </xf>
    <xf numFmtId="166" fontId="5" fillId="0" borderId="31" xfId="1" applyNumberFormat="1" applyFont="1" applyBorder="1" applyAlignment="1">
      <alignment horizontal="center" vertical="top"/>
    </xf>
    <xf numFmtId="166" fontId="5" fillId="0" borderId="74" xfId="1" applyNumberFormat="1" applyFont="1" applyBorder="1" applyAlignment="1">
      <alignment horizontal="center" vertical="top"/>
    </xf>
    <xf numFmtId="0" fontId="5" fillId="0" borderId="16" xfId="0" applyFont="1" applyFill="1" applyBorder="1" applyAlignment="1">
      <alignment horizontal="center" vertical="top"/>
    </xf>
    <xf numFmtId="0" fontId="5" fillId="0" borderId="5" xfId="0" applyFont="1" applyFill="1" applyBorder="1" applyAlignment="1">
      <alignment horizontal="center" vertical="top"/>
    </xf>
    <xf numFmtId="0" fontId="5" fillId="0" borderId="82" xfId="0" applyFont="1" applyFill="1" applyBorder="1" applyAlignment="1">
      <alignment horizontal="center" vertical="top"/>
    </xf>
    <xf numFmtId="166" fontId="3" fillId="0" borderId="0" xfId="1" applyNumberFormat="1" applyFont="1" applyAlignment="1">
      <alignment horizontal="center" vertical="top"/>
    </xf>
    <xf numFmtId="0" fontId="3" fillId="0" borderId="73" xfId="0" applyFont="1" applyFill="1" applyBorder="1" applyAlignment="1">
      <alignment horizontal="center" vertical="top"/>
    </xf>
    <xf numFmtId="0" fontId="3" fillId="0" borderId="2" xfId="0" applyFont="1" applyFill="1" applyBorder="1" applyAlignment="1">
      <alignment horizontal="center" vertical="top"/>
    </xf>
    <xf numFmtId="0" fontId="4" fillId="0" borderId="79" xfId="0" applyFont="1" applyFill="1" applyBorder="1" applyAlignment="1">
      <alignment horizontal="left" vertical="top" wrapText="1"/>
    </xf>
    <xf numFmtId="49" fontId="3" fillId="0" borderId="68" xfId="0" quotePrefix="1" applyNumberFormat="1" applyFont="1" applyFill="1" applyBorder="1" applyAlignment="1">
      <alignment horizontal="left" vertical="top" wrapText="1"/>
    </xf>
    <xf numFmtId="0" fontId="3" fillId="0" borderId="68" xfId="0" quotePrefix="1" applyFont="1" applyFill="1" applyBorder="1" applyAlignment="1">
      <alignment horizontal="left" vertical="top" wrapText="1"/>
    </xf>
    <xf numFmtId="0" fontId="3" fillId="0" borderId="11" xfId="0" applyNumberFormat="1" applyFont="1" applyFill="1" applyBorder="1" applyAlignment="1">
      <alignment horizontal="left" vertical="top" wrapText="1"/>
    </xf>
    <xf numFmtId="0" fontId="4" fillId="0" borderId="25" xfId="0" applyFont="1" applyFill="1" applyBorder="1" applyAlignment="1">
      <alignment horizontal="left" vertical="top" wrapText="1"/>
    </xf>
    <xf numFmtId="0" fontId="3" fillId="0" borderId="79" xfId="0" applyFont="1" applyFill="1" applyBorder="1" applyAlignment="1">
      <alignment horizontal="left" vertical="top" wrapText="1"/>
    </xf>
    <xf numFmtId="167" fontId="5" fillId="0" borderId="69" xfId="0" applyNumberFormat="1" applyFont="1" applyFill="1" applyBorder="1" applyAlignment="1">
      <alignment horizontal="right" vertical="top"/>
    </xf>
    <xf numFmtId="167" fontId="3" fillId="0" borderId="76" xfId="0" applyNumberFormat="1" applyFont="1" applyFill="1" applyBorder="1" applyAlignment="1">
      <alignment horizontal="right" vertical="top"/>
    </xf>
    <xf numFmtId="166" fontId="3" fillId="0" borderId="81" xfId="1" applyNumberFormat="1" applyFont="1" applyFill="1" applyBorder="1" applyAlignment="1">
      <alignment horizontal="center" vertical="top"/>
    </xf>
    <xf numFmtId="167" fontId="3" fillId="0" borderId="80" xfId="0" applyNumberFormat="1" applyFont="1" applyFill="1" applyBorder="1" applyAlignment="1">
      <alignment horizontal="right" vertical="top"/>
    </xf>
    <xf numFmtId="166" fontId="3" fillId="0" borderId="81" xfId="1" applyNumberFormat="1" applyFont="1" applyBorder="1" applyAlignment="1">
      <alignment horizontal="center" vertical="top"/>
    </xf>
    <xf numFmtId="166" fontId="3" fillId="0" borderId="82" xfId="1" applyNumberFormat="1" applyFont="1" applyBorder="1" applyAlignment="1">
      <alignment horizontal="center" vertical="top"/>
    </xf>
    <xf numFmtId="167" fontId="5" fillId="0" borderId="76" xfId="0" applyNumberFormat="1" applyFont="1" applyBorder="1" applyAlignment="1">
      <alignment horizontal="right" vertical="top" wrapText="1"/>
    </xf>
    <xf numFmtId="167" fontId="3" fillId="0" borderId="69" xfId="0" applyNumberFormat="1" applyFont="1" applyFill="1" applyBorder="1" applyAlignment="1">
      <alignment horizontal="right" vertical="top" wrapText="1"/>
    </xf>
    <xf numFmtId="166" fontId="3" fillId="0" borderId="82" xfId="1" applyNumberFormat="1" applyFont="1" applyFill="1" applyBorder="1" applyAlignment="1">
      <alignment horizontal="center" vertical="top"/>
    </xf>
    <xf numFmtId="0" fontId="2" fillId="3" borderId="68" xfId="0" applyFont="1" applyFill="1" applyBorder="1" applyAlignment="1">
      <alignment horizontal="left" vertical="top" wrapText="1"/>
    </xf>
    <xf numFmtId="0" fontId="3" fillId="0" borderId="78" xfId="0" applyFont="1" applyFill="1" applyBorder="1" applyAlignment="1">
      <alignment horizontal="left" vertical="top" wrapText="1"/>
    </xf>
    <xf numFmtId="0" fontId="10" fillId="4" borderId="68" xfId="0" applyFont="1" applyFill="1" applyBorder="1" applyAlignment="1">
      <alignment horizontal="left" vertical="top" wrapText="1"/>
    </xf>
    <xf numFmtId="0" fontId="11" fillId="4" borderId="71" xfId="0" applyFont="1" applyFill="1" applyBorder="1" applyAlignment="1">
      <alignment horizontal="left" vertical="top" wrapText="1"/>
    </xf>
    <xf numFmtId="0" fontId="10" fillId="0" borderId="68" xfId="0" applyFont="1" applyFill="1" applyBorder="1" applyAlignment="1">
      <alignment horizontal="left" vertical="top" wrapText="1"/>
    </xf>
    <xf numFmtId="0" fontId="11" fillId="0" borderId="71" xfId="0" applyFont="1" applyFill="1" applyBorder="1" applyAlignment="1">
      <alignment horizontal="left" vertical="top" wrapText="1"/>
    </xf>
    <xf numFmtId="167" fontId="11" fillId="0" borderId="69" xfId="0" applyNumberFormat="1" applyFont="1" applyFill="1" applyBorder="1" applyAlignment="1">
      <alignment horizontal="right" vertical="top"/>
    </xf>
    <xf numFmtId="0" fontId="9" fillId="0" borderId="83" xfId="0" applyFont="1" applyBorder="1" applyAlignment="1">
      <alignment horizontal="center" vertical="top"/>
    </xf>
    <xf numFmtId="167" fontId="5" fillId="0" borderId="76" xfId="4" applyNumberFormat="1" applyFont="1" applyFill="1" applyBorder="1" applyAlignment="1">
      <alignment horizontal="right" vertical="top"/>
    </xf>
    <xf numFmtId="167" fontId="11" fillId="0" borderId="76" xfId="0" applyNumberFormat="1" applyFont="1" applyBorder="1" applyAlignment="1">
      <alignment horizontal="right" vertical="top"/>
    </xf>
    <xf numFmtId="0" fontId="4" fillId="0" borderId="6" xfId="0" applyFont="1" applyBorder="1" applyAlignment="1">
      <alignment horizontal="left" vertical="top" wrapText="1"/>
    </xf>
    <xf numFmtId="0" fontId="14" fillId="0" borderId="6" xfId="0" applyFont="1" applyBorder="1" applyAlignment="1">
      <alignment horizontal="left" vertical="top" wrapText="1"/>
    </xf>
    <xf numFmtId="0" fontId="6" fillId="0" borderId="6" xfId="0" applyFont="1" applyFill="1" applyBorder="1" applyAlignment="1">
      <alignment horizontal="left" vertical="top" wrapText="1"/>
    </xf>
    <xf numFmtId="0" fontId="3" fillId="0" borderId="73" xfId="0" applyFont="1" applyBorder="1" applyAlignment="1">
      <alignment horizontal="center" vertical="top" wrapText="1"/>
    </xf>
    <xf numFmtId="0" fontId="3" fillId="0" borderId="70" xfId="0" applyFont="1" applyBorder="1" applyAlignment="1">
      <alignment horizontal="center" vertical="top" wrapText="1"/>
    </xf>
    <xf numFmtId="0" fontId="3" fillId="0" borderId="6" xfId="0" applyNumberFormat="1" applyFont="1" applyFill="1" applyBorder="1" applyAlignment="1">
      <alignment horizontal="left" vertical="top" wrapText="1"/>
    </xf>
    <xf numFmtId="0" fontId="3" fillId="0" borderId="81" xfId="0" applyFont="1" applyBorder="1" applyAlignment="1">
      <alignment horizontal="center" vertical="top"/>
    </xf>
    <xf numFmtId="0" fontId="3" fillId="0" borderId="72" xfId="0" applyFont="1" applyFill="1" applyBorder="1" applyAlignment="1">
      <alignment horizontal="center" vertical="top"/>
    </xf>
    <xf numFmtId="0" fontId="3" fillId="0" borderId="77" xfId="0" applyFont="1" applyFill="1" applyBorder="1" applyAlignment="1">
      <alignment horizontal="center" vertical="top"/>
    </xf>
    <xf numFmtId="0" fontId="3" fillId="0" borderId="66" xfId="0" applyFont="1" applyFill="1" applyBorder="1" applyAlignment="1">
      <alignment horizontal="center" vertical="top"/>
    </xf>
    <xf numFmtId="166" fontId="3" fillId="0" borderId="13" xfId="1" applyNumberFormat="1" applyFont="1" applyFill="1" applyBorder="1" applyAlignment="1">
      <alignment horizontal="center" vertical="top"/>
    </xf>
    <xf numFmtId="166" fontId="3" fillId="0" borderId="18" xfId="1" applyNumberFormat="1" applyFont="1" applyFill="1" applyBorder="1" applyAlignment="1">
      <alignment horizontal="center" vertical="top"/>
    </xf>
    <xf numFmtId="0" fontId="5" fillId="0" borderId="71" xfId="0" applyFont="1" applyFill="1" applyBorder="1" applyAlignment="1">
      <alignment horizontal="left" vertical="top" wrapText="1"/>
    </xf>
    <xf numFmtId="166" fontId="3" fillId="0" borderId="31" xfId="1" applyNumberFormat="1" applyFont="1" applyFill="1" applyBorder="1" applyAlignment="1">
      <alignment horizontal="center" vertical="top"/>
    </xf>
    <xf numFmtId="0" fontId="9" fillId="0" borderId="70" xfId="0" applyFont="1" applyFill="1" applyBorder="1" applyAlignment="1">
      <alignment horizontal="center" vertical="top"/>
    </xf>
    <xf numFmtId="0" fontId="14" fillId="0" borderId="6" xfId="0" applyFont="1" applyFill="1" applyBorder="1" applyAlignment="1">
      <alignment horizontal="left" vertical="top" wrapText="1"/>
    </xf>
    <xf numFmtId="0" fontId="2" fillId="0" borderId="25" xfId="0" applyFont="1" applyFill="1" applyBorder="1" applyAlignment="1">
      <alignment vertical="top" wrapText="1"/>
    </xf>
    <xf numFmtId="0" fontId="4" fillId="0" borderId="68"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79"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68" xfId="0" applyFont="1" applyFill="1" applyBorder="1" applyAlignment="1">
      <alignment horizontal="left" vertical="top" wrapText="1"/>
    </xf>
    <xf numFmtId="0" fontId="4" fillId="0" borderId="1" xfId="0" applyFont="1" applyFill="1" applyBorder="1" applyAlignment="1">
      <alignment horizontal="left" vertical="top" wrapText="1"/>
    </xf>
    <xf numFmtId="166" fontId="5" fillId="0" borderId="73" xfId="1" applyNumberFormat="1" applyFont="1" applyFill="1" applyBorder="1" applyAlignment="1">
      <alignment horizontal="center" vertical="top"/>
    </xf>
    <xf numFmtId="0" fontId="17" fillId="0" borderId="11" xfId="7" applyFont="1" applyFill="1" applyBorder="1" applyAlignment="1">
      <alignment horizontal="left" vertical="top" wrapText="1"/>
    </xf>
    <xf numFmtId="0" fontId="17" fillId="0" borderId="7" xfId="7" quotePrefix="1" applyFont="1" applyFill="1" applyBorder="1" applyAlignment="1">
      <alignment horizontal="left" vertical="top" wrapText="1"/>
    </xf>
    <xf numFmtId="0" fontId="3" fillId="0" borderId="79" xfId="0" applyFont="1" applyFill="1" applyBorder="1" applyAlignment="1">
      <alignment horizontal="left" vertical="top"/>
    </xf>
    <xf numFmtId="0" fontId="14" fillId="0" borderId="7" xfId="0" applyFont="1" applyFill="1" applyBorder="1" applyAlignment="1">
      <alignment horizontal="left" vertical="top" wrapText="1"/>
    </xf>
    <xf numFmtId="0" fontId="10" fillId="0" borderId="25" xfId="0" applyFont="1" applyFill="1" applyBorder="1" applyAlignment="1">
      <alignment horizontal="left" vertical="top" wrapText="1"/>
    </xf>
    <xf numFmtId="0" fontId="10" fillId="0" borderId="1"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68" xfId="0" applyFont="1" applyFill="1" applyBorder="1" applyAlignment="1">
      <alignment horizontal="left" vertical="top" wrapText="1"/>
    </xf>
    <xf numFmtId="0" fontId="4" fillId="0" borderId="79" xfId="0" applyFont="1" applyFill="1" applyBorder="1" applyAlignment="1">
      <alignment horizontal="left" vertical="top" wrapText="1"/>
    </xf>
    <xf numFmtId="0" fontId="2" fillId="0" borderId="7" xfId="0" applyFont="1" applyBorder="1" applyAlignment="1">
      <alignment horizontal="left" vertical="top" wrapText="1"/>
    </xf>
    <xf numFmtId="0" fontId="2" fillId="0" borderId="68" xfId="0" applyFont="1" applyBorder="1" applyAlignment="1">
      <alignment horizontal="left" vertical="top" wrapText="1"/>
    </xf>
    <xf numFmtId="0" fontId="2" fillId="0" borderId="11" xfId="0" applyFont="1" applyBorder="1" applyAlignment="1">
      <alignment horizontal="left" vertical="top" wrapText="1"/>
    </xf>
    <xf numFmtId="166" fontId="3" fillId="0" borderId="77" xfId="1" applyNumberFormat="1" applyFont="1" applyBorder="1" applyAlignment="1">
      <alignment horizontal="center" vertical="top"/>
    </xf>
    <xf numFmtId="166" fontId="3" fillId="0" borderId="34" xfId="1" applyNumberFormat="1" applyFont="1" applyBorder="1" applyAlignment="1">
      <alignment horizontal="center" vertical="top"/>
    </xf>
    <xf numFmtId="166" fontId="3" fillId="0" borderId="83" xfId="1" applyNumberFormat="1" applyFont="1" applyBorder="1" applyAlignment="1">
      <alignment horizontal="center" vertical="top"/>
    </xf>
    <xf numFmtId="0" fontId="4" fillId="0" borderId="1"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79" xfId="0" applyFont="1" applyFill="1" applyBorder="1" applyAlignment="1">
      <alignment horizontal="left" vertical="top" wrapText="1"/>
    </xf>
    <xf numFmtId="0" fontId="4" fillId="0" borderId="68" xfId="0" applyFont="1" applyFill="1" applyBorder="1" applyAlignment="1">
      <alignment horizontal="left" vertical="top" wrapText="1"/>
    </xf>
    <xf numFmtId="0" fontId="4" fillId="0" borderId="11" xfId="0" applyFont="1" applyFill="1" applyBorder="1" applyAlignment="1">
      <alignment horizontal="left" vertical="top" wrapText="1"/>
    </xf>
    <xf numFmtId="0" fontId="17" fillId="0" borderId="68" xfId="6"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68"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1"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79" xfId="0" applyFont="1" applyFill="1" applyBorder="1" applyAlignment="1">
      <alignment horizontal="left" vertical="top" wrapText="1"/>
    </xf>
    <xf numFmtId="167" fontId="5" fillId="0" borderId="80" xfId="0" applyNumberFormat="1" applyFont="1" applyFill="1" applyBorder="1" applyAlignment="1">
      <alignment horizontal="right" vertical="top"/>
    </xf>
    <xf numFmtId="0" fontId="5" fillId="0" borderId="68" xfId="0" applyFont="1" applyFill="1" applyBorder="1" applyAlignment="1">
      <alignment horizontal="left" vertical="top" wrapText="1"/>
    </xf>
    <xf numFmtId="0" fontId="2" fillId="0" borderId="68" xfId="0" applyFont="1" applyFill="1" applyBorder="1" applyAlignment="1">
      <alignment vertical="top" wrapText="1"/>
    </xf>
    <xf numFmtId="0" fontId="3" fillId="0" borderId="68" xfId="5" quotePrefix="1"/>
    <xf numFmtId="0" fontId="2" fillId="0" borderId="79" xfId="0" applyFont="1" applyFill="1" applyBorder="1" applyAlignment="1">
      <alignment horizontal="left" vertical="top" wrapText="1"/>
    </xf>
    <xf numFmtId="166" fontId="5" fillId="0" borderId="18" xfId="1" applyNumberFormat="1" applyFont="1" applyFill="1" applyBorder="1" applyAlignment="1">
      <alignment horizontal="center" vertical="top"/>
    </xf>
    <xf numFmtId="0" fontId="2" fillId="0" borderId="1" xfId="0" applyFont="1" applyBorder="1" applyAlignment="1">
      <alignment horizontal="left" vertical="top" wrapText="1"/>
    </xf>
    <xf numFmtId="0" fontId="5" fillId="0" borderId="28" xfId="0" applyFont="1" applyBorder="1" applyAlignment="1">
      <alignment horizontal="left" vertical="top" wrapText="1"/>
    </xf>
    <xf numFmtId="0" fontId="3" fillId="0" borderId="68" xfId="5" applyBorder="1"/>
    <xf numFmtId="167" fontId="5" fillId="0" borderId="69" xfId="0" applyNumberFormat="1" applyFont="1" applyBorder="1" applyAlignment="1">
      <alignment horizontal="right" vertical="top" wrapText="1"/>
    </xf>
    <xf numFmtId="166" fontId="5" fillId="0" borderId="74" xfId="1" applyNumberFormat="1" applyFont="1" applyFill="1" applyBorder="1" applyAlignment="1">
      <alignment horizontal="center" vertical="top"/>
    </xf>
    <xf numFmtId="166" fontId="5" fillId="0" borderId="70" xfId="1" applyNumberFormat="1" applyFont="1" applyFill="1" applyBorder="1" applyAlignment="1">
      <alignment horizontal="center" vertical="top"/>
    </xf>
    <xf numFmtId="166" fontId="3" fillId="0" borderId="77" xfId="1" applyNumberFormat="1" applyFont="1" applyFill="1" applyBorder="1" applyAlignment="1">
      <alignment horizontal="center" vertical="top"/>
    </xf>
    <xf numFmtId="0" fontId="17" fillId="0" borderId="11" xfId="6" applyFont="1" applyFill="1" applyBorder="1" applyAlignment="1">
      <alignment horizontal="left" vertical="top" wrapText="1"/>
    </xf>
    <xf numFmtId="0" fontId="11" fillId="0" borderId="53" xfId="0" applyFont="1" applyFill="1" applyBorder="1" applyAlignment="1">
      <alignment horizontal="left" vertical="top" wrapText="1"/>
    </xf>
    <xf numFmtId="0" fontId="10" fillId="0" borderId="15" xfId="0" applyFont="1" applyFill="1" applyBorder="1" applyAlignment="1">
      <alignment horizontal="left" vertical="top" wrapText="1"/>
    </xf>
    <xf numFmtId="0" fontId="10" fillId="0" borderId="26" xfId="0" applyFont="1" applyFill="1" applyBorder="1" applyAlignment="1">
      <alignment horizontal="left" vertical="top" wrapText="1"/>
    </xf>
    <xf numFmtId="0" fontId="5" fillId="0" borderId="15" xfId="0" applyFont="1" applyFill="1" applyBorder="1" applyAlignment="1">
      <alignment horizontal="left" vertical="top" wrapText="1"/>
    </xf>
    <xf numFmtId="0" fontId="5" fillId="0" borderId="26" xfId="0" applyFont="1" applyFill="1" applyBorder="1" applyAlignment="1">
      <alignment horizontal="left" vertical="top" wrapText="1"/>
    </xf>
    <xf numFmtId="0" fontId="5" fillId="0" borderId="25" xfId="0" applyFont="1" applyBorder="1" applyAlignment="1">
      <alignment horizontal="left" vertical="top" wrapText="1"/>
    </xf>
    <xf numFmtId="0" fontId="2" fillId="0" borderId="79" xfId="0" applyFont="1" applyFill="1" applyBorder="1" applyAlignment="1">
      <alignment horizontal="left" vertical="top" wrapText="1"/>
    </xf>
    <xf numFmtId="0" fontId="4" fillId="0" borderId="25"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1" xfId="0" applyFont="1" applyFill="1" applyBorder="1" applyAlignment="1">
      <alignment horizontal="left" vertical="top" wrapText="1"/>
    </xf>
    <xf numFmtId="0" fontId="10" fillId="4" borderId="25" xfId="0" applyFont="1" applyFill="1" applyBorder="1" applyAlignment="1">
      <alignment horizontal="left" vertical="top" wrapText="1"/>
    </xf>
    <xf numFmtId="0" fontId="10" fillId="4" borderId="15" xfId="0" applyFont="1" applyFill="1" applyBorder="1" applyAlignment="1">
      <alignment horizontal="left" vertical="top" wrapText="1"/>
    </xf>
    <xf numFmtId="0" fontId="10" fillId="4" borderId="79" xfId="0" applyFont="1" applyFill="1" applyBorder="1" applyAlignment="1">
      <alignment horizontal="left" vertical="top" wrapText="1"/>
    </xf>
    <xf numFmtId="0" fontId="10" fillId="4" borderId="1" xfId="0" applyFont="1" applyFill="1" applyBorder="1" applyAlignment="1">
      <alignment horizontal="left" vertical="top" wrapText="1"/>
    </xf>
    <xf numFmtId="0" fontId="4" fillId="0" borderId="79" xfId="0" applyFont="1" applyFill="1" applyBorder="1" applyAlignment="1">
      <alignment horizontal="left" vertical="top" wrapText="1"/>
    </xf>
    <xf numFmtId="0" fontId="2" fillId="0" borderId="25" xfId="0" applyFont="1" applyBorder="1" applyAlignment="1">
      <alignment horizontal="left" vertical="top" wrapText="1"/>
    </xf>
    <xf numFmtId="0" fontId="3" fillId="0" borderId="68" xfId="5" applyFill="1"/>
    <xf numFmtId="0" fontId="4" fillId="0" borderId="68" xfId="6" applyFont="1" applyFill="1" applyBorder="1" applyAlignment="1">
      <alignment horizontal="left" vertical="top" wrapText="1"/>
    </xf>
    <xf numFmtId="0" fontId="5" fillId="0" borderId="31" xfId="0" applyFont="1" applyFill="1" applyBorder="1" applyAlignment="1">
      <alignment horizontal="center" vertical="top"/>
    </xf>
    <xf numFmtId="0" fontId="5" fillId="0" borderId="81" xfId="0" applyFont="1" applyFill="1" applyBorder="1" applyAlignment="1">
      <alignment horizontal="center" vertical="top"/>
    </xf>
    <xf numFmtId="0" fontId="3" fillId="0" borderId="10" xfId="0" applyFont="1" applyFill="1" applyBorder="1" applyAlignment="1">
      <alignment horizontal="center" vertical="top"/>
    </xf>
    <xf numFmtId="0" fontId="3" fillId="0" borderId="70" xfId="0" applyFont="1" applyFill="1" applyBorder="1" applyAlignment="1">
      <alignment horizontal="center" vertical="top"/>
    </xf>
    <xf numFmtId="167" fontId="5" fillId="0" borderId="61" xfId="0" applyNumberFormat="1" applyFont="1" applyFill="1" applyBorder="1" applyAlignment="1">
      <alignment horizontal="right" vertical="top"/>
    </xf>
    <xf numFmtId="0" fontId="3" fillId="0" borderId="13" xfId="0" applyFont="1" applyFill="1" applyBorder="1" applyAlignment="1">
      <alignment horizontal="center" vertical="top"/>
    </xf>
    <xf numFmtId="0" fontId="3" fillId="0" borderId="18" xfId="0" applyFont="1" applyFill="1" applyBorder="1" applyAlignment="1">
      <alignment horizontal="center" vertical="top"/>
    </xf>
    <xf numFmtId="0" fontId="3" fillId="0" borderId="21" xfId="0" applyFont="1" applyFill="1" applyBorder="1" applyAlignment="1">
      <alignment horizontal="center" vertical="top"/>
    </xf>
    <xf numFmtId="0" fontId="3" fillId="0" borderId="34" xfId="0" applyFont="1" applyFill="1" applyBorder="1" applyAlignment="1">
      <alignment horizontal="center" vertical="top"/>
    </xf>
    <xf numFmtId="0" fontId="7" fillId="0" borderId="9" xfId="0" applyFont="1" applyFill="1" applyBorder="1" applyAlignment="1">
      <alignment horizontal="left" vertical="top" wrapText="1"/>
    </xf>
    <xf numFmtId="0" fontId="3" fillId="0" borderId="31" xfId="0" applyFont="1" applyFill="1" applyBorder="1" applyAlignment="1">
      <alignment horizontal="center" vertical="top"/>
    </xf>
    <xf numFmtId="0" fontId="3" fillId="0" borderId="74" xfId="0" applyNumberFormat="1" applyFont="1" applyFill="1" applyBorder="1" applyAlignment="1">
      <alignment horizontal="center" vertical="top"/>
    </xf>
    <xf numFmtId="0" fontId="3" fillId="0" borderId="73" xfId="0" applyNumberFormat="1" applyFont="1" applyFill="1" applyBorder="1" applyAlignment="1">
      <alignment horizontal="center" vertical="top"/>
    </xf>
    <xf numFmtId="0" fontId="3" fillId="0" borderId="74" xfId="0" applyFont="1" applyFill="1" applyBorder="1" applyAlignment="1">
      <alignment horizontal="center" vertical="top"/>
    </xf>
    <xf numFmtId="166" fontId="3" fillId="0" borderId="13" xfId="1" applyNumberFormat="1" applyFont="1" applyBorder="1" applyAlignment="1">
      <alignment horizontal="center" vertical="top"/>
    </xf>
    <xf numFmtId="0" fontId="4" fillId="0" borderId="84" xfId="0" applyFont="1" applyFill="1" applyBorder="1" applyAlignment="1">
      <alignment horizontal="left" vertical="top" wrapText="1"/>
    </xf>
    <xf numFmtId="0" fontId="3" fillId="0" borderId="84" xfId="0" applyFont="1" applyFill="1" applyBorder="1" applyAlignment="1">
      <alignment horizontal="left" vertical="top" wrapText="1"/>
    </xf>
    <xf numFmtId="166" fontId="3" fillId="0" borderId="83" xfId="1" applyNumberFormat="1" applyFont="1" applyFill="1" applyBorder="1" applyAlignment="1">
      <alignment horizontal="center" vertical="top"/>
    </xf>
    <xf numFmtId="0" fontId="3" fillId="0" borderId="79" xfId="0" quotePrefix="1" applyFont="1" applyFill="1" applyBorder="1" applyAlignment="1">
      <alignment horizontal="left" vertical="top" wrapText="1"/>
    </xf>
    <xf numFmtId="0" fontId="5" fillId="0" borderId="25" xfId="0" applyFont="1" applyFill="1" applyBorder="1" applyAlignment="1">
      <alignment horizontal="left" vertical="top" wrapText="1"/>
    </xf>
    <xf numFmtId="0" fontId="2" fillId="0" borderId="79" xfId="0" applyFont="1" applyBorder="1" applyAlignment="1">
      <alignment horizontal="left" vertical="top" wrapText="1"/>
    </xf>
    <xf numFmtId="0" fontId="5" fillId="0" borderId="79" xfId="0" applyFont="1" applyBorder="1" applyAlignment="1">
      <alignment horizontal="left" vertical="top" wrapText="1"/>
    </xf>
    <xf numFmtId="166" fontId="5" fillId="0" borderId="31" xfId="1" applyNumberFormat="1" applyFont="1" applyFill="1" applyBorder="1" applyAlignment="1">
      <alignment horizontal="center" vertical="top"/>
    </xf>
    <xf numFmtId="49" fontId="17" fillId="0" borderId="79" xfId="7" quotePrefix="1" applyNumberFormat="1" applyFont="1" applyFill="1" applyBorder="1" applyAlignment="1">
      <alignment horizontal="left" vertical="top" wrapText="1"/>
    </xf>
    <xf numFmtId="49" fontId="17" fillId="0" borderId="25" xfId="7" quotePrefix="1" applyNumberFormat="1" applyFont="1" applyFill="1" applyBorder="1" applyAlignment="1">
      <alignment horizontal="left" vertical="top" wrapText="1"/>
    </xf>
    <xf numFmtId="166" fontId="3" fillId="0" borderId="21" xfId="1" applyNumberFormat="1" applyFont="1" applyFill="1" applyBorder="1" applyAlignment="1">
      <alignment horizontal="center" vertical="top"/>
    </xf>
    <xf numFmtId="0" fontId="10" fillId="0" borderId="25" xfId="0" applyFont="1" applyFill="1" applyBorder="1" applyAlignment="1">
      <alignment horizontal="left" vertical="top" wrapText="1"/>
    </xf>
    <xf numFmtId="0" fontId="10" fillId="0" borderId="15" xfId="0" applyFont="1" applyFill="1" applyBorder="1" applyAlignment="1">
      <alignment horizontal="left" vertical="top" wrapText="1"/>
    </xf>
    <xf numFmtId="0" fontId="10" fillId="0" borderId="26" xfId="0" applyFont="1" applyFill="1" applyBorder="1" applyAlignment="1">
      <alignment horizontal="left" vertical="top" wrapText="1"/>
    </xf>
    <xf numFmtId="0" fontId="2" fillId="0" borderId="68" xfId="0" applyFont="1" applyFill="1" applyBorder="1" applyAlignment="1">
      <alignment horizontal="left" vertical="top" wrapText="1"/>
    </xf>
    <xf numFmtId="0" fontId="2" fillId="0" borderId="11" xfId="0" applyFont="1" applyFill="1" applyBorder="1" applyAlignment="1">
      <alignment horizontal="left" vertical="top" wrapText="1"/>
    </xf>
    <xf numFmtId="0" fontId="4" fillId="0" borderId="26"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6" xfId="0" applyFont="1" applyFill="1" applyBorder="1" applyAlignment="1">
      <alignment horizontal="left" vertical="top" wrapText="1"/>
    </xf>
    <xf numFmtId="0" fontId="4" fillId="0" borderId="68" xfId="0" applyFont="1" applyFill="1" applyBorder="1" applyAlignment="1">
      <alignment horizontal="left" vertical="top" wrapText="1"/>
    </xf>
    <xf numFmtId="0" fontId="4" fillId="0" borderId="1" xfId="0" applyFont="1" applyFill="1" applyBorder="1" applyAlignment="1">
      <alignment horizontal="left" vertical="top" wrapText="1"/>
    </xf>
    <xf numFmtId="0" fontId="10" fillId="4" borderId="25" xfId="0" applyFont="1" applyFill="1" applyBorder="1" applyAlignment="1">
      <alignment horizontal="left" vertical="top" wrapText="1"/>
    </xf>
    <xf numFmtId="0" fontId="10" fillId="4" borderId="15" xfId="0" applyFont="1" applyFill="1" applyBorder="1" applyAlignment="1">
      <alignment horizontal="left" vertical="top" wrapText="1"/>
    </xf>
    <xf numFmtId="0" fontId="10" fillId="4" borderId="26" xfId="0" applyFont="1" applyFill="1" applyBorder="1" applyAlignment="1">
      <alignment horizontal="left" vertical="top" wrapText="1"/>
    </xf>
    <xf numFmtId="0" fontId="10" fillId="4" borderId="1"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79" xfId="0" applyFont="1" applyFill="1" applyBorder="1" applyAlignment="1">
      <alignment horizontal="left" vertical="top" wrapText="1"/>
    </xf>
    <xf numFmtId="0" fontId="3" fillId="0" borderId="74" xfId="0" applyNumberFormat="1" applyFont="1" applyBorder="1" applyAlignment="1">
      <alignment horizontal="center" vertical="top"/>
    </xf>
    <xf numFmtId="167" fontId="2" fillId="2" borderId="25" xfId="2" applyNumberFormat="1" applyFont="1" applyFill="1" applyBorder="1" applyAlignment="1" applyProtection="1">
      <alignment horizontal="center" vertical="center" wrapText="1"/>
    </xf>
    <xf numFmtId="167" fontId="2" fillId="2" borderId="27" xfId="2" applyNumberFormat="1" applyFont="1" applyFill="1" applyBorder="1" applyAlignment="1" applyProtection="1">
      <alignment horizontal="center" vertical="center" wrapText="1"/>
    </xf>
    <xf numFmtId="167" fontId="3" fillId="0" borderId="0" xfId="0" applyNumberFormat="1" applyFont="1" applyBorder="1" applyAlignment="1" applyProtection="1">
      <alignment horizontal="right" vertical="top"/>
      <protection locked="0"/>
    </xf>
    <xf numFmtId="167" fontId="3" fillId="0" borderId="48" xfId="0" applyNumberFormat="1" applyFont="1" applyFill="1" applyBorder="1" applyAlignment="1" applyProtection="1">
      <alignment horizontal="right" vertical="top"/>
    </xf>
    <xf numFmtId="167" fontId="3" fillId="0" borderId="59" xfId="0" applyNumberFormat="1" applyFont="1" applyFill="1" applyBorder="1" applyAlignment="1" applyProtection="1">
      <alignment horizontal="right" vertical="top"/>
    </xf>
    <xf numFmtId="167" fontId="3" fillId="0" borderId="49" xfId="0" applyNumberFormat="1" applyFont="1" applyFill="1" applyBorder="1" applyAlignment="1" applyProtection="1">
      <alignment horizontal="right" vertical="top"/>
    </xf>
    <xf numFmtId="167" fontId="3" fillId="0" borderId="38" xfId="0" applyNumberFormat="1" applyFont="1" applyFill="1" applyBorder="1" applyAlignment="1" applyProtection="1">
      <alignment horizontal="right" vertical="top"/>
    </xf>
    <xf numFmtId="167" fontId="3" fillId="0" borderId="0" xfId="0" applyNumberFormat="1" applyFont="1" applyFill="1" applyBorder="1" applyAlignment="1" applyProtection="1">
      <alignment horizontal="right" vertical="top"/>
    </xf>
    <xf numFmtId="167" fontId="3" fillId="0" borderId="35" xfId="0" applyNumberFormat="1" applyFont="1" applyFill="1" applyBorder="1" applyAlignment="1" applyProtection="1">
      <alignment horizontal="right" vertical="top"/>
    </xf>
    <xf numFmtId="167" fontId="3" fillId="0" borderId="78" xfId="0" applyNumberFormat="1" applyFont="1" applyFill="1" applyBorder="1" applyAlignment="1" applyProtection="1">
      <alignment horizontal="right" vertical="top"/>
    </xf>
    <xf numFmtId="167" fontId="3" fillId="0" borderId="53" xfId="0" applyNumberFormat="1" applyFont="1" applyFill="1" applyBorder="1" applyAlignment="1" applyProtection="1">
      <alignment horizontal="right" vertical="top"/>
    </xf>
    <xf numFmtId="167" fontId="3" fillId="0" borderId="62" xfId="0" applyNumberFormat="1" applyFont="1" applyFill="1" applyBorder="1" applyAlignment="1" applyProtection="1">
      <alignment horizontal="right" vertical="top"/>
    </xf>
    <xf numFmtId="167" fontId="5" fillId="0" borderId="58" xfId="0" applyNumberFormat="1" applyFont="1" applyFill="1" applyBorder="1" applyAlignment="1" applyProtection="1">
      <alignment horizontal="right" vertical="top"/>
    </xf>
    <xf numFmtId="167" fontId="5" fillId="0" borderId="63" xfId="0" applyNumberFormat="1" applyFont="1" applyFill="1" applyBorder="1" applyAlignment="1" applyProtection="1">
      <alignment horizontal="right" vertical="top"/>
    </xf>
    <xf numFmtId="167" fontId="3" fillId="0" borderId="28" xfId="0" applyNumberFormat="1" applyFont="1" applyFill="1" applyBorder="1" applyAlignment="1" applyProtection="1">
      <alignment horizontal="right" vertical="top"/>
    </xf>
    <xf numFmtId="167" fontId="3" fillId="0" borderId="29" xfId="0" applyNumberFormat="1" applyFont="1" applyFill="1" applyBorder="1" applyAlignment="1" applyProtection="1">
      <alignment horizontal="right" vertical="top"/>
    </xf>
    <xf numFmtId="167" fontId="3" fillId="0" borderId="30" xfId="0" applyNumberFormat="1" applyFont="1" applyFill="1" applyBorder="1" applyAlignment="1" applyProtection="1">
      <alignment horizontal="right" vertical="top"/>
    </xf>
    <xf numFmtId="167" fontId="5" fillId="0" borderId="78" xfId="0" applyNumberFormat="1" applyFont="1" applyFill="1" applyBorder="1" applyAlignment="1" applyProtection="1">
      <alignment horizontal="right" vertical="top"/>
    </xf>
    <xf numFmtId="167" fontId="5" fillId="0" borderId="53" xfId="0" applyNumberFormat="1" applyFont="1" applyFill="1" applyBorder="1" applyAlignment="1" applyProtection="1">
      <alignment horizontal="right" vertical="top"/>
    </xf>
    <xf numFmtId="167" fontId="5" fillId="0" borderId="62" xfId="0" applyNumberFormat="1" applyFont="1" applyFill="1" applyBorder="1" applyAlignment="1" applyProtection="1">
      <alignment horizontal="right" vertical="top"/>
    </xf>
    <xf numFmtId="167" fontId="5" fillId="0" borderId="52" xfId="0" applyNumberFormat="1" applyFont="1" applyFill="1" applyBorder="1" applyAlignment="1" applyProtection="1">
      <alignment horizontal="right" vertical="top"/>
    </xf>
    <xf numFmtId="167" fontId="5" fillId="0" borderId="64" xfId="0" applyNumberFormat="1" applyFont="1" applyFill="1" applyBorder="1" applyAlignment="1" applyProtection="1">
      <alignment horizontal="right" vertical="top"/>
    </xf>
    <xf numFmtId="167" fontId="5" fillId="0" borderId="28" xfId="0" applyNumberFormat="1" applyFont="1" applyFill="1" applyBorder="1" applyAlignment="1" applyProtection="1">
      <alignment horizontal="right" vertical="top"/>
    </xf>
    <xf numFmtId="167" fontId="5" fillId="0" borderId="29" xfId="0" applyNumberFormat="1" applyFont="1" applyFill="1" applyBorder="1" applyAlignment="1" applyProtection="1">
      <alignment horizontal="right" vertical="top"/>
    </xf>
    <xf numFmtId="167" fontId="5" fillId="0" borderId="30" xfId="0" applyNumberFormat="1" applyFont="1" applyFill="1" applyBorder="1" applyAlignment="1" applyProtection="1">
      <alignment horizontal="right" vertical="top"/>
    </xf>
    <xf numFmtId="167" fontId="5" fillId="0" borderId="38" xfId="0" applyNumberFormat="1" applyFont="1" applyFill="1" applyBorder="1" applyAlignment="1" applyProtection="1">
      <alignment horizontal="right" vertical="top"/>
    </xf>
    <xf numFmtId="167" fontId="5" fillId="0" borderId="0" xfId="0" applyNumberFormat="1" applyFont="1" applyFill="1" applyBorder="1" applyAlignment="1" applyProtection="1">
      <alignment horizontal="right" vertical="top"/>
    </xf>
    <xf numFmtId="167" fontId="5" fillId="0" borderId="35" xfId="0" applyNumberFormat="1" applyFont="1" applyFill="1" applyBorder="1" applyAlignment="1" applyProtection="1">
      <alignment horizontal="right" vertical="top"/>
    </xf>
    <xf numFmtId="167" fontId="5" fillId="0" borderId="37" xfId="0" applyNumberFormat="1" applyFont="1" applyFill="1" applyBorder="1" applyAlignment="1" applyProtection="1">
      <alignment horizontal="right" vertical="top"/>
    </xf>
    <xf numFmtId="167" fontId="5" fillId="0" borderId="48" xfId="0" applyNumberFormat="1" applyFont="1" applyFill="1" applyBorder="1" applyAlignment="1" applyProtection="1">
      <alignment horizontal="right" vertical="top"/>
    </xf>
    <xf numFmtId="167" fontId="5" fillId="0" borderId="59" xfId="0" applyNumberFormat="1" applyFont="1" applyFill="1" applyBorder="1" applyAlignment="1" applyProtection="1">
      <alignment horizontal="right" vertical="top"/>
    </xf>
    <xf numFmtId="167" fontId="5" fillId="0" borderId="49" xfId="0" applyNumberFormat="1" applyFont="1" applyFill="1" applyBorder="1" applyAlignment="1" applyProtection="1">
      <alignment horizontal="right" vertical="top"/>
    </xf>
    <xf numFmtId="167" fontId="6" fillId="0" borderId="71" xfId="0" quotePrefix="1" applyNumberFormat="1" applyFont="1" applyFill="1" applyBorder="1" applyAlignment="1" applyProtection="1">
      <alignment horizontal="right" vertical="top" wrapText="1"/>
    </xf>
    <xf numFmtId="167" fontId="5" fillId="0" borderId="52" xfId="0" applyNumberFormat="1" applyFont="1" applyFill="1" applyBorder="1" applyAlignment="1" applyProtection="1">
      <alignment horizontal="right" vertical="top" wrapText="1"/>
    </xf>
    <xf numFmtId="167" fontId="3" fillId="0" borderId="38" xfId="0" applyNumberFormat="1" applyFont="1" applyFill="1" applyBorder="1" applyAlignment="1" applyProtection="1">
      <alignment horizontal="right" vertical="top" wrapText="1"/>
    </xf>
    <xf numFmtId="167" fontId="3" fillId="0" borderId="0" xfId="0" applyNumberFormat="1" applyFont="1" applyFill="1" applyBorder="1" applyAlignment="1" applyProtection="1">
      <alignment horizontal="right" vertical="top" wrapText="1"/>
    </xf>
    <xf numFmtId="167" fontId="5" fillId="0" borderId="35" xfId="0" applyNumberFormat="1" applyFont="1" applyBorder="1" applyAlignment="1" applyProtection="1">
      <alignment horizontal="right" vertical="top" wrapText="1"/>
    </xf>
    <xf numFmtId="167" fontId="3" fillId="0" borderId="55" xfId="0" applyNumberFormat="1" applyFont="1" applyFill="1" applyBorder="1" applyAlignment="1" applyProtection="1">
      <alignment horizontal="right" vertical="top"/>
    </xf>
    <xf numFmtId="167" fontId="3" fillId="0" borderId="75" xfId="0" applyNumberFormat="1" applyFont="1" applyFill="1" applyBorder="1" applyAlignment="1" applyProtection="1">
      <alignment horizontal="right" vertical="top" wrapText="1"/>
    </xf>
    <xf numFmtId="167" fontId="5" fillId="0" borderId="28" xfId="0" applyNumberFormat="1" applyFont="1" applyBorder="1" applyAlignment="1" applyProtection="1">
      <alignment horizontal="right" vertical="top"/>
    </xf>
    <xf numFmtId="167" fontId="5" fillId="0" borderId="0" xfId="0" applyNumberFormat="1" applyFont="1" applyBorder="1" applyAlignment="1" applyProtection="1">
      <alignment horizontal="right" vertical="top"/>
    </xf>
    <xf numFmtId="167" fontId="5" fillId="0" borderId="35" xfId="0" applyNumberFormat="1" applyFont="1" applyBorder="1" applyAlignment="1" applyProtection="1">
      <alignment horizontal="right" vertical="top"/>
    </xf>
    <xf numFmtId="167" fontId="5" fillId="0" borderId="38" xfId="0" applyNumberFormat="1" applyFont="1" applyBorder="1" applyAlignment="1" applyProtection="1">
      <alignment horizontal="right" vertical="top"/>
    </xf>
    <xf numFmtId="167" fontId="5" fillId="0" borderId="23" xfId="0" applyNumberFormat="1" applyFont="1" applyBorder="1" applyAlignment="1" applyProtection="1">
      <alignment horizontal="right" vertical="top"/>
    </xf>
    <xf numFmtId="167" fontId="5" fillId="0" borderId="33" xfId="0" applyNumberFormat="1" applyFont="1" applyBorder="1" applyAlignment="1" applyProtection="1">
      <alignment horizontal="right" vertical="top" wrapText="1"/>
    </xf>
    <xf numFmtId="167" fontId="5" fillId="0" borderId="29" xfId="0" applyNumberFormat="1" applyFont="1" applyBorder="1" applyAlignment="1" applyProtection="1">
      <alignment horizontal="right" vertical="top"/>
    </xf>
    <xf numFmtId="167" fontId="5" fillId="0" borderId="30" xfId="0" applyNumberFormat="1" applyFont="1" applyBorder="1" applyAlignment="1" applyProtection="1">
      <alignment horizontal="right" vertical="top"/>
    </xf>
    <xf numFmtId="167" fontId="5" fillId="0" borderId="32" xfId="0" applyNumberFormat="1" applyFont="1" applyBorder="1" applyAlignment="1" applyProtection="1">
      <alignment horizontal="right" vertical="top"/>
    </xf>
    <xf numFmtId="167" fontId="5" fillId="0" borderId="33" xfId="0" applyNumberFormat="1" applyFont="1" applyBorder="1" applyAlignment="1" applyProtection="1">
      <alignment horizontal="right" vertical="top"/>
    </xf>
    <xf numFmtId="167" fontId="3" fillId="0" borderId="53" xfId="0" quotePrefix="1" applyNumberFormat="1" applyFont="1" applyFill="1" applyBorder="1" applyAlignment="1" applyProtection="1">
      <alignment horizontal="right" vertical="top" wrapText="1"/>
    </xf>
    <xf numFmtId="167" fontId="3" fillId="0" borderId="62" xfId="0" quotePrefix="1" applyNumberFormat="1" applyFont="1" applyFill="1" applyBorder="1" applyAlignment="1" applyProtection="1">
      <alignment horizontal="right" vertical="top" wrapText="1"/>
    </xf>
    <xf numFmtId="167" fontId="3" fillId="0" borderId="37" xfId="0" applyNumberFormat="1" applyFont="1" applyFill="1" applyBorder="1" applyAlignment="1" applyProtection="1">
      <alignment horizontal="right" vertical="top"/>
    </xf>
    <xf numFmtId="167" fontId="3" fillId="0" borderId="52" xfId="0" applyNumberFormat="1" applyFont="1" applyFill="1" applyBorder="1" applyAlignment="1" applyProtection="1">
      <alignment horizontal="right" vertical="top"/>
    </xf>
    <xf numFmtId="167" fontId="6" fillId="0" borderId="52" xfId="0" quotePrefix="1" applyNumberFormat="1" applyFont="1" applyFill="1" applyBorder="1" applyAlignment="1" applyProtection="1">
      <alignment horizontal="right" vertical="top" wrapText="1"/>
    </xf>
    <xf numFmtId="167" fontId="3" fillId="0" borderId="64" xfId="0" applyNumberFormat="1" applyFont="1" applyFill="1" applyBorder="1" applyAlignment="1" applyProtection="1">
      <alignment horizontal="right" vertical="top"/>
    </xf>
    <xf numFmtId="167" fontId="3" fillId="0" borderId="32" xfId="0" applyNumberFormat="1" applyFont="1" applyFill="1" applyBorder="1" applyAlignment="1" applyProtection="1">
      <alignment horizontal="right" vertical="top"/>
    </xf>
    <xf numFmtId="167" fontId="3" fillId="0" borderId="23" xfId="0" applyNumberFormat="1" applyFont="1" applyFill="1" applyBorder="1" applyAlignment="1" applyProtection="1">
      <alignment horizontal="right" vertical="top"/>
    </xf>
    <xf numFmtId="167" fontId="3" fillId="0" borderId="33" xfId="0" applyNumberFormat="1" applyFont="1" applyFill="1" applyBorder="1" applyAlignment="1" applyProtection="1">
      <alignment horizontal="right" vertical="top"/>
    </xf>
    <xf numFmtId="167" fontId="5" fillId="0" borderId="71" xfId="0" applyNumberFormat="1" applyFont="1" applyFill="1" applyBorder="1" applyAlignment="1" applyProtection="1">
      <alignment horizontal="right" vertical="top" wrapText="1"/>
    </xf>
    <xf numFmtId="167" fontId="3" fillId="0" borderId="17" xfId="0" applyNumberFormat="1" applyFont="1" applyFill="1" applyBorder="1" applyAlignment="1" applyProtection="1">
      <alignment horizontal="right" vertical="top"/>
    </xf>
    <xf numFmtId="167" fontId="3" fillId="0" borderId="58" xfId="0" applyNumberFormat="1" applyFont="1" applyFill="1" applyBorder="1" applyAlignment="1" applyProtection="1">
      <alignment horizontal="right" vertical="top"/>
    </xf>
    <xf numFmtId="167" fontId="3" fillId="0" borderId="63" xfId="0" applyNumberFormat="1" applyFont="1" applyFill="1" applyBorder="1" applyAlignment="1" applyProtection="1">
      <alignment horizontal="right" vertical="top"/>
    </xf>
    <xf numFmtId="167" fontId="5" fillId="0" borderId="58" xfId="0" applyNumberFormat="1" applyFont="1" applyBorder="1" applyAlignment="1" applyProtection="1">
      <alignment horizontal="right" vertical="top"/>
    </xf>
    <xf numFmtId="167" fontId="5" fillId="0" borderId="63" xfId="0" applyNumberFormat="1" applyFont="1" applyBorder="1" applyAlignment="1" applyProtection="1">
      <alignment horizontal="right" vertical="top"/>
    </xf>
    <xf numFmtId="167" fontId="5" fillId="0" borderId="17" xfId="0" applyNumberFormat="1" applyFont="1" applyFill="1" applyBorder="1" applyAlignment="1" applyProtection="1">
      <alignment horizontal="right" vertical="top" wrapText="1"/>
    </xf>
    <xf numFmtId="167" fontId="5" fillId="0" borderId="58" xfId="0" applyNumberFormat="1" applyFont="1" applyFill="1" applyBorder="1" applyAlignment="1" applyProtection="1">
      <alignment horizontal="right" vertical="top" wrapText="1"/>
    </xf>
    <xf numFmtId="167" fontId="11" fillId="0" borderId="28" xfId="0" applyNumberFormat="1" applyFont="1" applyBorder="1" applyAlignment="1" applyProtection="1">
      <alignment horizontal="right" vertical="top"/>
    </xf>
    <xf numFmtId="167" fontId="11" fillId="0" borderId="29" xfId="0" applyNumberFormat="1" applyFont="1" applyFill="1" applyBorder="1" applyAlignment="1" applyProtection="1">
      <alignment horizontal="right" vertical="top"/>
    </xf>
    <xf numFmtId="167" fontId="11" fillId="0" borderId="30" xfId="0" applyNumberFormat="1" applyFont="1" applyFill="1" applyBorder="1" applyAlignment="1" applyProtection="1">
      <alignment horizontal="right" vertical="top"/>
    </xf>
    <xf numFmtId="167" fontId="11" fillId="0" borderId="38" xfId="0" applyNumberFormat="1" applyFont="1" applyBorder="1" applyAlignment="1" applyProtection="1">
      <alignment horizontal="right" vertical="top"/>
    </xf>
    <xf numFmtId="167" fontId="11" fillId="0" borderId="0" xfId="0" applyNumberFormat="1" applyFont="1" applyFill="1" applyBorder="1" applyAlignment="1" applyProtection="1">
      <alignment horizontal="right" vertical="top"/>
    </xf>
    <xf numFmtId="167" fontId="11" fillId="0" borderId="35" xfId="0" applyNumberFormat="1" applyFont="1" applyFill="1" applyBorder="1" applyAlignment="1" applyProtection="1">
      <alignment horizontal="right" vertical="top"/>
    </xf>
    <xf numFmtId="167" fontId="11" fillId="0" borderId="37" xfId="0" applyNumberFormat="1" applyFont="1" applyBorder="1" applyAlignment="1" applyProtection="1">
      <alignment horizontal="right" vertical="top"/>
    </xf>
    <xf numFmtId="167" fontId="11" fillId="0" borderId="53" xfId="0" applyNumberFormat="1" applyFont="1" applyFill="1" applyBorder="1" applyAlignment="1" applyProtection="1">
      <alignment horizontal="right" vertical="top"/>
    </xf>
    <xf numFmtId="167" fontId="11" fillId="0" borderId="62" xfId="0" applyNumberFormat="1" applyFont="1" applyFill="1" applyBorder="1" applyAlignment="1" applyProtection="1">
      <alignment horizontal="right" vertical="top"/>
    </xf>
    <xf numFmtId="167" fontId="11" fillId="0" borderId="28" xfId="0" applyNumberFormat="1" applyFont="1" applyFill="1" applyBorder="1" applyAlignment="1" applyProtection="1">
      <alignment horizontal="right" vertical="top"/>
    </xf>
    <xf numFmtId="167" fontId="11" fillId="0" borderId="29" xfId="0" applyNumberFormat="1" applyFont="1" applyBorder="1" applyAlignment="1" applyProtection="1">
      <alignment horizontal="right" vertical="top"/>
    </xf>
    <xf numFmtId="167" fontId="11" fillId="0" borderId="30" xfId="0" applyNumberFormat="1" applyFont="1" applyBorder="1" applyAlignment="1" applyProtection="1">
      <alignment horizontal="right" vertical="top"/>
    </xf>
    <xf numFmtId="167" fontId="11" fillId="0" borderId="38" xfId="0" applyNumberFormat="1" applyFont="1" applyFill="1" applyBorder="1" applyAlignment="1" applyProtection="1">
      <alignment horizontal="right" vertical="top"/>
    </xf>
    <xf numFmtId="167" fontId="11" fillId="0" borderId="0" xfId="0" applyNumberFormat="1" applyFont="1" applyBorder="1" applyAlignment="1" applyProtection="1">
      <alignment horizontal="right" vertical="top"/>
    </xf>
    <xf numFmtId="167" fontId="11" fillId="0" borderId="35" xfId="0" applyNumberFormat="1" applyFont="1" applyBorder="1" applyAlignment="1" applyProtection="1">
      <alignment horizontal="right" vertical="top"/>
    </xf>
    <xf numFmtId="167" fontId="11" fillId="0" borderId="32" xfId="0" applyNumberFormat="1" applyFont="1" applyBorder="1" applyAlignment="1" applyProtection="1">
      <alignment horizontal="right" vertical="top"/>
    </xf>
    <xf numFmtId="167" fontId="11" fillId="0" borderId="23" xfId="0" applyNumberFormat="1" applyFont="1" applyFill="1" applyBorder="1" applyAlignment="1" applyProtection="1">
      <alignment horizontal="right" vertical="top"/>
    </xf>
    <xf numFmtId="167" fontId="11" fillId="0" borderId="33" xfId="0" applyNumberFormat="1" applyFont="1" applyFill="1" applyBorder="1" applyAlignment="1" applyProtection="1">
      <alignment horizontal="right" vertical="top"/>
    </xf>
    <xf numFmtId="167" fontId="11" fillId="0" borderId="32" xfId="0" applyNumberFormat="1" applyFont="1" applyFill="1" applyBorder="1" applyAlignment="1" applyProtection="1">
      <alignment horizontal="right" vertical="top"/>
    </xf>
    <xf numFmtId="167" fontId="5" fillId="0" borderId="28" xfId="4" applyNumberFormat="1" applyFont="1" applyFill="1" applyBorder="1" applyAlignment="1" applyProtection="1">
      <alignment horizontal="right" vertical="top"/>
    </xf>
    <xf numFmtId="167" fontId="5" fillId="0" borderId="29" xfId="4" applyNumberFormat="1" applyFont="1" applyFill="1" applyBorder="1" applyAlignment="1" applyProtection="1">
      <alignment horizontal="right" vertical="top"/>
    </xf>
    <xf numFmtId="167" fontId="5" fillId="0" borderId="30" xfId="4" applyNumberFormat="1" applyFont="1" applyFill="1" applyBorder="1" applyAlignment="1" applyProtection="1">
      <alignment horizontal="right" vertical="top"/>
    </xf>
    <xf numFmtId="167" fontId="5" fillId="0" borderId="38" xfId="4" applyNumberFormat="1" applyFont="1" applyFill="1" applyBorder="1" applyAlignment="1" applyProtection="1">
      <alignment horizontal="right" vertical="top"/>
    </xf>
    <xf numFmtId="167" fontId="5" fillId="0" borderId="0" xfId="4" applyNumberFormat="1" applyFont="1" applyFill="1" applyBorder="1" applyAlignment="1" applyProtection="1">
      <alignment horizontal="right" vertical="top"/>
    </xf>
    <xf numFmtId="167" fontId="5" fillId="0" borderId="35" xfId="4" applyNumberFormat="1" applyFont="1" applyFill="1" applyBorder="1" applyAlignment="1" applyProtection="1">
      <alignment horizontal="right" vertical="top"/>
    </xf>
    <xf numFmtId="167" fontId="5" fillId="0" borderId="32" xfId="4" applyNumberFormat="1" applyFont="1" applyFill="1" applyBorder="1" applyAlignment="1" applyProtection="1">
      <alignment horizontal="right" vertical="top"/>
    </xf>
    <xf numFmtId="167" fontId="5" fillId="0" borderId="23" xfId="4" applyNumberFormat="1" applyFont="1" applyFill="1" applyBorder="1" applyAlignment="1" applyProtection="1">
      <alignment horizontal="right" vertical="top"/>
    </xf>
    <xf numFmtId="167" fontId="5" fillId="0" borderId="33" xfId="4" applyNumberFormat="1" applyFont="1" applyFill="1" applyBorder="1" applyAlignment="1" applyProtection="1">
      <alignment horizontal="right" vertical="top"/>
    </xf>
    <xf numFmtId="167" fontId="11" fillId="0" borderId="55" xfId="0" applyNumberFormat="1" applyFont="1" applyFill="1" applyBorder="1" applyAlignment="1" applyProtection="1">
      <alignment horizontal="right" vertical="top"/>
    </xf>
    <xf numFmtId="167" fontId="11" fillId="0" borderId="75" xfId="0" applyNumberFormat="1" applyFont="1" applyFill="1" applyBorder="1" applyAlignment="1" applyProtection="1">
      <alignment horizontal="right" vertical="top"/>
    </xf>
    <xf numFmtId="167" fontId="11" fillId="0" borderId="37" xfId="0" applyNumberFormat="1" applyFont="1" applyFill="1" applyBorder="1" applyAlignment="1" applyProtection="1">
      <alignment horizontal="right" vertical="top"/>
    </xf>
    <xf numFmtId="167" fontId="11" fillId="0" borderId="53" xfId="0" applyNumberFormat="1" applyFont="1" applyBorder="1" applyAlignment="1" applyProtection="1">
      <alignment horizontal="right" vertical="top"/>
    </xf>
    <xf numFmtId="167" fontId="11" fillId="0" borderId="62" xfId="0" applyNumberFormat="1" applyFont="1" applyBorder="1" applyAlignment="1" applyProtection="1">
      <alignment horizontal="right" vertical="top"/>
    </xf>
    <xf numFmtId="167" fontId="11" fillId="0" borderId="23" xfId="0" applyNumberFormat="1" applyFont="1" applyBorder="1" applyAlignment="1" applyProtection="1">
      <alignment horizontal="right" vertical="top"/>
    </xf>
    <xf numFmtId="167" fontId="11" fillId="0" borderId="33" xfId="0" applyNumberFormat="1" applyFont="1" applyBorder="1" applyAlignment="1" applyProtection="1">
      <alignment horizontal="right" vertical="top"/>
    </xf>
    <xf numFmtId="167" fontId="5" fillId="0" borderId="23" xfId="0" applyNumberFormat="1" applyFont="1" applyFill="1" applyBorder="1" applyAlignment="1" applyProtection="1">
      <alignment horizontal="right" vertical="top"/>
    </xf>
    <xf numFmtId="167" fontId="5" fillId="0" borderId="33" xfId="0" applyNumberFormat="1" applyFont="1" applyFill="1" applyBorder="1" applyAlignment="1" applyProtection="1">
      <alignment horizontal="right" vertical="top"/>
    </xf>
    <xf numFmtId="167" fontId="5" fillId="0" borderId="53" xfId="0" applyNumberFormat="1" applyFont="1" applyBorder="1" applyAlignment="1" applyProtection="1">
      <alignment horizontal="right" vertical="top"/>
    </xf>
    <xf numFmtId="167" fontId="5" fillId="0" borderId="62" xfId="0" applyNumberFormat="1" applyFont="1" applyBorder="1" applyAlignment="1" applyProtection="1">
      <alignment horizontal="right" vertical="top"/>
    </xf>
    <xf numFmtId="168" fontId="5" fillId="0" borderId="49" xfId="0" applyNumberFormat="1" applyFont="1" applyFill="1" applyBorder="1" applyAlignment="1" applyProtection="1">
      <alignment horizontal="right" vertical="top"/>
    </xf>
    <xf numFmtId="168" fontId="5" fillId="0" borderId="35" xfId="0" applyNumberFormat="1" applyFont="1" applyFill="1" applyBorder="1" applyAlignment="1" applyProtection="1">
      <alignment horizontal="right" vertical="top"/>
    </xf>
    <xf numFmtId="168" fontId="5" fillId="0" borderId="62" xfId="0" applyNumberFormat="1" applyFont="1" applyFill="1" applyBorder="1" applyAlignment="1" applyProtection="1">
      <alignment horizontal="right" vertical="top"/>
    </xf>
    <xf numFmtId="167" fontId="5" fillId="0" borderId="55" xfId="0" applyNumberFormat="1" applyFont="1" applyFill="1" applyBorder="1" applyAlignment="1" applyProtection="1">
      <alignment horizontal="right" vertical="top"/>
    </xf>
    <xf numFmtId="168" fontId="5" fillId="0" borderId="75" xfId="0" applyNumberFormat="1" applyFont="1" applyFill="1" applyBorder="1" applyAlignment="1" applyProtection="1">
      <alignment horizontal="right" vertical="top"/>
    </xf>
    <xf numFmtId="167" fontId="5" fillId="0" borderId="49" xfId="0" applyNumberFormat="1" applyFont="1" applyBorder="1" applyAlignment="1" applyProtection="1">
      <alignment horizontal="right" vertical="top"/>
    </xf>
    <xf numFmtId="167" fontId="5" fillId="0" borderId="3" xfId="0" applyNumberFormat="1" applyFont="1" applyFill="1" applyBorder="1" applyAlignment="1" applyProtection="1">
      <alignment horizontal="right" vertical="top"/>
    </xf>
    <xf numFmtId="167" fontId="5" fillId="0" borderId="4" xfId="0" applyNumberFormat="1" applyFont="1" applyBorder="1" applyAlignment="1" applyProtection="1">
      <alignment horizontal="right" vertical="top"/>
    </xf>
    <xf numFmtId="0" fontId="3" fillId="0" borderId="49" xfId="0" applyFont="1" applyFill="1" applyBorder="1" applyAlignment="1" applyProtection="1">
      <alignment horizontal="right" vertical="top"/>
    </xf>
    <xf numFmtId="0" fontId="3" fillId="0" borderId="35" xfId="0" applyFont="1" applyFill="1" applyBorder="1" applyAlignment="1" applyProtection="1">
      <alignment horizontal="right" vertical="top"/>
    </xf>
    <xf numFmtId="0" fontId="3" fillId="0" borderId="64" xfId="0" applyFont="1" applyFill="1" applyBorder="1" applyAlignment="1" applyProtection="1">
      <alignment horizontal="right" vertical="top"/>
    </xf>
    <xf numFmtId="167" fontId="5" fillId="0" borderId="12" xfId="0" applyNumberFormat="1" applyFont="1" applyBorder="1" applyAlignment="1" applyProtection="1">
      <alignment horizontal="right" vertical="top"/>
    </xf>
    <xf numFmtId="167" fontId="5" fillId="0" borderId="42" xfId="0" applyNumberFormat="1" applyFont="1" applyBorder="1" applyAlignment="1" applyProtection="1">
      <alignment horizontal="right" vertical="top"/>
    </xf>
    <xf numFmtId="8" fontId="18" fillId="0" borderId="7" xfId="6" applyNumberFormat="1" applyFont="1" applyFill="1" applyBorder="1" applyAlignment="1">
      <alignment horizontal="left" vertical="top" wrapText="1"/>
    </xf>
    <xf numFmtId="0" fontId="4" fillId="0" borderId="25" xfId="0" applyFont="1" applyFill="1" applyBorder="1" applyAlignment="1">
      <alignment vertical="top" wrapText="1"/>
    </xf>
    <xf numFmtId="0" fontId="4" fillId="0" borderId="15" xfId="0" applyFont="1" applyFill="1" applyBorder="1" applyAlignment="1">
      <alignment vertical="top" wrapText="1"/>
    </xf>
    <xf numFmtId="0" fontId="4" fillId="0" borderId="26" xfId="0" applyFont="1" applyFill="1" applyBorder="1" applyAlignment="1">
      <alignment vertical="top" wrapText="1"/>
    </xf>
    <xf numFmtId="0" fontId="18" fillId="0" borderId="11" xfId="7" applyFont="1" applyFill="1" applyBorder="1" applyAlignment="1">
      <alignment horizontal="left" vertical="top" wrapText="1"/>
    </xf>
    <xf numFmtId="0" fontId="2" fillId="0" borderId="79" xfId="0" applyFont="1" applyFill="1" applyBorder="1" applyAlignment="1">
      <alignment horizontal="left" vertical="top" wrapText="1"/>
    </xf>
    <xf numFmtId="0" fontId="2" fillId="0" borderId="1" xfId="0" applyFont="1" applyFill="1" applyBorder="1" applyAlignment="1">
      <alignment horizontal="left" vertical="top" wrapText="1"/>
    </xf>
    <xf numFmtId="0" fontId="5" fillId="0" borderId="18" xfId="0" applyFont="1" applyFill="1" applyBorder="1" applyAlignment="1">
      <alignment horizontal="center" vertical="top"/>
    </xf>
    <xf numFmtId="0" fontId="6" fillId="0" borderId="1" xfId="0" applyFont="1" applyFill="1" applyBorder="1" applyAlignment="1">
      <alignment horizontal="left" vertical="top" wrapText="1"/>
    </xf>
    <xf numFmtId="0" fontId="6" fillId="0" borderId="79" xfId="0" applyFont="1" applyFill="1" applyBorder="1" applyAlignment="1">
      <alignment horizontal="left" vertical="top" wrapText="1"/>
    </xf>
    <xf numFmtId="167" fontId="5" fillId="0" borderId="62" xfId="0" applyNumberFormat="1" applyFont="1" applyFill="1" applyBorder="1" applyAlignment="1">
      <alignment horizontal="right" vertical="top"/>
    </xf>
    <xf numFmtId="0" fontId="5" fillId="0" borderId="2" xfId="0" applyFont="1" applyFill="1" applyBorder="1" applyAlignment="1">
      <alignment horizontal="center" vertical="top"/>
    </xf>
    <xf numFmtId="0" fontId="2" fillId="0" borderId="56" xfId="0" applyFont="1" applyFill="1" applyBorder="1" applyAlignment="1">
      <alignment horizontal="left" vertical="top" wrapText="1"/>
    </xf>
    <xf numFmtId="0" fontId="6" fillId="0" borderId="56" xfId="0" applyFont="1" applyFill="1" applyBorder="1" applyAlignment="1">
      <alignment horizontal="left" vertical="top" wrapText="1"/>
    </xf>
    <xf numFmtId="0" fontId="5" fillId="0" borderId="13" xfId="0" applyFont="1" applyFill="1" applyBorder="1" applyAlignment="1">
      <alignment horizontal="center" vertical="top"/>
    </xf>
    <xf numFmtId="0" fontId="5" fillId="0" borderId="57" xfId="0" applyFont="1" applyFill="1" applyBorder="1" applyAlignment="1">
      <alignment horizontal="center" vertical="top"/>
    </xf>
    <xf numFmtId="167" fontId="5" fillId="0" borderId="85" xfId="0" applyNumberFormat="1" applyFont="1" applyFill="1" applyBorder="1" applyAlignment="1">
      <alignment horizontal="right" vertical="top"/>
    </xf>
    <xf numFmtId="167" fontId="2" fillId="2" borderId="50" xfId="2" applyNumberFormat="1" applyFont="1" applyFill="1" applyBorder="1" applyAlignment="1" applyProtection="1">
      <alignment horizontal="center" vertical="center" wrapText="1"/>
    </xf>
    <xf numFmtId="167" fontId="3" fillId="0" borderId="0" xfId="0" applyNumberFormat="1" applyFont="1" applyFill="1" applyBorder="1" applyAlignment="1" applyProtection="1">
      <alignment horizontal="right" vertical="top"/>
      <protection locked="0"/>
    </xf>
    <xf numFmtId="167" fontId="6" fillId="0" borderId="68" xfId="0" applyNumberFormat="1" applyFont="1" applyFill="1" applyBorder="1" applyAlignment="1" applyProtection="1">
      <alignment horizontal="right" vertical="top" wrapText="1"/>
      <protection locked="0"/>
    </xf>
    <xf numFmtId="167" fontId="3" fillId="0" borderId="68" xfId="0" applyNumberFormat="1" applyFont="1" applyFill="1" applyBorder="1" applyAlignment="1" applyProtection="1">
      <alignment horizontal="right" vertical="top"/>
      <protection locked="0"/>
    </xf>
    <xf numFmtId="167" fontId="6" fillId="0" borderId="11" xfId="0" applyNumberFormat="1" applyFont="1" applyFill="1" applyBorder="1" applyAlignment="1" applyProtection="1">
      <alignment horizontal="right" vertical="top" wrapText="1"/>
      <protection locked="0"/>
    </xf>
    <xf numFmtId="167" fontId="3" fillId="0" borderId="11" xfId="0" applyNumberFormat="1" applyFont="1" applyFill="1" applyBorder="1" applyAlignment="1" applyProtection="1">
      <alignment horizontal="right" vertical="top"/>
      <protection locked="0"/>
    </xf>
    <xf numFmtId="167" fontId="5" fillId="0" borderId="68" xfId="0" applyNumberFormat="1" applyFont="1" applyFill="1" applyBorder="1" applyAlignment="1" applyProtection="1">
      <alignment horizontal="right" vertical="top"/>
      <protection locked="0"/>
    </xf>
    <xf numFmtId="167" fontId="5" fillId="0" borderId="11" xfId="0" applyNumberFormat="1" applyFont="1" applyFill="1" applyBorder="1" applyAlignment="1" applyProtection="1">
      <alignment horizontal="right" vertical="top"/>
      <protection locked="0"/>
    </xf>
    <xf numFmtId="167" fontId="5" fillId="0" borderId="17" xfId="0" applyNumberFormat="1" applyFont="1" applyFill="1" applyBorder="1" applyAlignment="1" applyProtection="1">
      <alignment horizontal="right" vertical="top"/>
      <protection locked="0"/>
    </xf>
    <xf numFmtId="167" fontId="3" fillId="0" borderId="7" xfId="0" applyNumberFormat="1" applyFont="1" applyFill="1" applyBorder="1" applyAlignment="1" applyProtection="1">
      <alignment horizontal="right" vertical="top"/>
      <protection locked="0"/>
    </xf>
    <xf numFmtId="167" fontId="5" fillId="0" borderId="0" xfId="0" applyNumberFormat="1" applyFont="1" applyFill="1" applyBorder="1" applyAlignment="1" applyProtection="1">
      <alignment horizontal="right" vertical="top"/>
      <protection locked="0"/>
    </xf>
    <xf numFmtId="167" fontId="5" fillId="0" borderId="7" xfId="0" applyNumberFormat="1" applyFont="1" applyFill="1" applyBorder="1" applyAlignment="1" applyProtection="1">
      <alignment horizontal="right" vertical="top"/>
      <protection locked="0"/>
    </xf>
    <xf numFmtId="167" fontId="5" fillId="0" borderId="1" xfId="0" applyNumberFormat="1" applyFont="1" applyFill="1" applyBorder="1" applyAlignment="1" applyProtection="1">
      <alignment horizontal="right" vertical="top"/>
      <protection locked="0"/>
    </xf>
    <xf numFmtId="167" fontId="3" fillId="0" borderId="79" xfId="0" applyNumberFormat="1" applyFont="1" applyFill="1" applyBorder="1" applyAlignment="1" applyProtection="1">
      <alignment horizontal="right" vertical="top"/>
      <protection locked="0"/>
    </xf>
    <xf numFmtId="167" fontId="6" fillId="0" borderId="68" xfId="0" quotePrefix="1" applyNumberFormat="1" applyFont="1" applyFill="1" applyBorder="1" applyAlignment="1" applyProtection="1">
      <alignment horizontal="right" vertical="top" wrapText="1"/>
      <protection locked="0"/>
    </xf>
    <xf numFmtId="167" fontId="5" fillId="0" borderId="1" xfId="0" applyNumberFormat="1" applyFont="1" applyBorder="1" applyAlignment="1" applyProtection="1">
      <alignment horizontal="right" vertical="top"/>
      <protection locked="0"/>
    </xf>
    <xf numFmtId="167" fontId="5" fillId="0" borderId="79" xfId="0" applyNumberFormat="1" applyFont="1" applyFill="1" applyBorder="1" applyAlignment="1" applyProtection="1">
      <alignment horizontal="right" vertical="top"/>
      <protection locked="0"/>
    </xf>
    <xf numFmtId="167" fontId="5" fillId="0" borderId="68" xfId="0" applyNumberFormat="1" applyFont="1" applyFill="1" applyBorder="1" applyAlignment="1" applyProtection="1">
      <alignment horizontal="right" vertical="top" wrapText="1"/>
      <protection locked="0"/>
    </xf>
    <xf numFmtId="167" fontId="6" fillId="0" borderId="68" xfId="0" quotePrefix="1" applyNumberFormat="1" applyFont="1" applyFill="1" applyBorder="1" applyAlignment="1" applyProtection="1">
      <alignment horizontal="right" vertical="top"/>
      <protection locked="0"/>
    </xf>
    <xf numFmtId="167" fontId="3" fillId="0" borderId="1" xfId="0" applyNumberFormat="1" applyFont="1" applyFill="1" applyBorder="1" applyAlignment="1" applyProtection="1">
      <alignment horizontal="right" vertical="top"/>
      <protection locked="0"/>
    </xf>
    <xf numFmtId="167" fontId="6" fillId="0" borderId="11" xfId="0" quotePrefix="1" applyNumberFormat="1" applyFont="1" applyFill="1" applyBorder="1" applyAlignment="1" applyProtection="1">
      <alignment horizontal="right" vertical="top" wrapText="1"/>
      <protection locked="0"/>
    </xf>
    <xf numFmtId="167" fontId="3" fillId="0" borderId="7" xfId="0" applyNumberFormat="1" applyFont="1" applyFill="1" applyBorder="1" applyAlignment="1" applyProtection="1">
      <alignment horizontal="right" vertical="top" wrapText="1"/>
      <protection locked="0"/>
    </xf>
    <xf numFmtId="167" fontId="3" fillId="0" borderId="68" xfId="0" applyNumberFormat="1" applyFont="1" applyFill="1" applyBorder="1" applyAlignment="1" applyProtection="1">
      <alignment horizontal="right" vertical="top" wrapText="1"/>
      <protection locked="0"/>
    </xf>
    <xf numFmtId="167" fontId="3" fillId="0" borderId="1" xfId="0" applyNumberFormat="1" applyFont="1" applyFill="1" applyBorder="1" applyAlignment="1" applyProtection="1">
      <alignment horizontal="right" vertical="top" wrapText="1"/>
      <protection locked="0"/>
    </xf>
    <xf numFmtId="167" fontId="3" fillId="0" borderId="7" xfId="7" applyNumberFormat="1" applyFont="1" applyFill="1" applyBorder="1" applyAlignment="1" applyProtection="1">
      <alignment horizontal="right" vertical="top"/>
      <protection locked="0"/>
    </xf>
    <xf numFmtId="167" fontId="5" fillId="0" borderId="7" xfId="0" applyNumberFormat="1" applyFont="1" applyBorder="1" applyAlignment="1" applyProtection="1">
      <alignment horizontal="right" vertical="top"/>
      <protection locked="0"/>
    </xf>
    <xf numFmtId="167" fontId="3" fillId="0" borderId="25" xfId="7" applyNumberFormat="1" applyFont="1" applyFill="1" applyBorder="1" applyAlignment="1" applyProtection="1">
      <alignment horizontal="right" vertical="top" wrapText="1"/>
      <protection locked="0"/>
    </xf>
    <xf numFmtId="168" fontId="5" fillId="0" borderId="7" xfId="0" applyNumberFormat="1" applyFont="1" applyFill="1" applyBorder="1" applyAlignment="1" applyProtection="1">
      <alignment horizontal="right" vertical="top" wrapText="1"/>
      <protection locked="0"/>
    </xf>
    <xf numFmtId="168" fontId="5" fillId="0" borderId="68" xfId="0" applyNumberFormat="1" applyFont="1" applyFill="1" applyBorder="1" applyAlignment="1" applyProtection="1">
      <alignment horizontal="right" vertical="top" wrapText="1"/>
      <protection locked="0"/>
    </xf>
    <xf numFmtId="167" fontId="5" fillId="0" borderId="68" xfId="0" applyNumberFormat="1" applyFont="1" applyBorder="1" applyAlignment="1" applyProtection="1">
      <alignment horizontal="right" vertical="top" wrapText="1"/>
      <protection locked="0"/>
    </xf>
    <xf numFmtId="167" fontId="6" fillId="0" borderId="68" xfId="0" applyNumberFormat="1" applyFont="1" applyBorder="1" applyAlignment="1" applyProtection="1">
      <alignment horizontal="right" vertical="top" wrapText="1"/>
      <protection locked="0"/>
    </xf>
    <xf numFmtId="167" fontId="6" fillId="0" borderId="1" xfId="0" quotePrefix="1" applyNumberFormat="1" applyFont="1" applyFill="1" applyBorder="1" applyAlignment="1" applyProtection="1">
      <alignment horizontal="right" vertical="top" wrapText="1"/>
      <protection locked="0"/>
    </xf>
    <xf numFmtId="167" fontId="6" fillId="0" borderId="79" xfId="0" quotePrefix="1" applyNumberFormat="1" applyFont="1" applyFill="1" applyBorder="1" applyAlignment="1" applyProtection="1">
      <alignment horizontal="right" vertical="top" wrapText="1"/>
      <protection locked="0"/>
    </xf>
    <xf numFmtId="167" fontId="3" fillId="0" borderId="52" xfId="0" applyNumberFormat="1" applyFont="1" applyFill="1" applyBorder="1" applyAlignment="1" applyProtection="1">
      <alignment horizontal="right" vertical="top"/>
      <protection locked="0"/>
    </xf>
    <xf numFmtId="167" fontId="6" fillId="0" borderId="15" xfId="0" applyNumberFormat="1" applyFont="1" applyFill="1" applyBorder="1" applyAlignment="1" applyProtection="1">
      <alignment horizontal="right" vertical="top" wrapText="1"/>
      <protection locked="0"/>
    </xf>
    <xf numFmtId="167" fontId="3" fillId="0" borderId="23" xfId="0" applyNumberFormat="1" applyFont="1" applyFill="1" applyBorder="1" applyAlignment="1" applyProtection="1">
      <alignment horizontal="right" vertical="top"/>
      <protection locked="0"/>
    </xf>
    <xf numFmtId="167" fontId="6" fillId="0" borderId="7" xfId="0" quotePrefix="1" applyNumberFormat="1" applyFont="1" applyFill="1" applyBorder="1" applyAlignment="1" applyProtection="1">
      <alignment horizontal="right" vertical="top" wrapText="1"/>
      <protection locked="0"/>
    </xf>
    <xf numFmtId="167" fontId="5" fillId="0" borderId="7" xfId="0" applyNumberFormat="1" applyFont="1" applyFill="1" applyBorder="1" applyAlignment="1" applyProtection="1">
      <alignment horizontal="right" vertical="top" wrapText="1"/>
      <protection locked="0"/>
    </xf>
    <xf numFmtId="167" fontId="5" fillId="0" borderId="11" xfId="0" applyNumberFormat="1" applyFont="1" applyBorder="1" applyAlignment="1" applyProtection="1">
      <alignment horizontal="right" vertical="top" wrapText="1"/>
      <protection locked="0"/>
    </xf>
    <xf numFmtId="167" fontId="5" fillId="3" borderId="11" xfId="0" applyNumberFormat="1" applyFont="1" applyFill="1" applyBorder="1" applyAlignment="1" applyProtection="1">
      <alignment horizontal="right" vertical="top" wrapText="1"/>
      <protection locked="0"/>
    </xf>
    <xf numFmtId="167" fontId="5" fillId="0" borderId="79" xfId="0" applyNumberFormat="1" applyFont="1" applyBorder="1" applyAlignment="1" applyProtection="1">
      <alignment horizontal="right" vertical="top" wrapText="1"/>
      <protection locked="0"/>
    </xf>
    <xf numFmtId="167" fontId="6" fillId="0" borderId="1" xfId="0" quotePrefix="1" applyNumberFormat="1" applyFont="1" applyFill="1" applyBorder="1" applyAlignment="1" applyProtection="1">
      <alignment horizontal="right" vertical="top"/>
      <protection locked="0"/>
    </xf>
    <xf numFmtId="167" fontId="3" fillId="0" borderId="11" xfId="0" applyNumberFormat="1" applyFont="1" applyFill="1" applyBorder="1" applyAlignment="1" applyProtection="1">
      <alignment horizontal="right" vertical="top" wrapText="1"/>
      <protection locked="0"/>
    </xf>
    <xf numFmtId="167" fontId="3" fillId="0" borderId="26" xfId="0" applyNumberFormat="1" applyFont="1" applyFill="1" applyBorder="1" applyAlignment="1" applyProtection="1">
      <alignment horizontal="right" vertical="top"/>
      <protection locked="0"/>
    </xf>
    <xf numFmtId="167" fontId="5" fillId="0" borderId="68" xfId="0" applyNumberFormat="1" applyFont="1" applyBorder="1" applyAlignment="1" applyProtection="1">
      <alignment horizontal="right" vertical="top"/>
      <protection locked="0"/>
    </xf>
    <xf numFmtId="167" fontId="5" fillId="0" borderId="68" xfId="0" quotePrefix="1" applyNumberFormat="1" applyFont="1" applyFill="1" applyBorder="1" applyAlignment="1" applyProtection="1">
      <alignment horizontal="right" vertical="top" wrapText="1"/>
      <protection locked="0"/>
    </xf>
    <xf numFmtId="167" fontId="6" fillId="0" borderId="45" xfId="0" quotePrefix="1" applyNumberFormat="1" applyFont="1" applyFill="1" applyBorder="1" applyAlignment="1" applyProtection="1">
      <alignment horizontal="right" vertical="top"/>
      <protection locked="0"/>
    </xf>
    <xf numFmtId="167" fontId="11" fillId="0" borderId="17" xfId="0" applyNumberFormat="1" applyFont="1" applyBorder="1" applyAlignment="1" applyProtection="1">
      <alignment horizontal="right" vertical="top"/>
      <protection locked="0"/>
    </xf>
    <xf numFmtId="167" fontId="11" fillId="0" borderId="7" xfId="0" applyNumberFormat="1" applyFont="1" applyFill="1" applyBorder="1" applyAlignment="1" applyProtection="1">
      <alignment horizontal="right" vertical="top"/>
      <protection locked="0"/>
    </xf>
    <xf numFmtId="167" fontId="11" fillId="0" borderId="11" xfId="0" applyNumberFormat="1" applyFont="1" applyFill="1" applyBorder="1" applyAlignment="1" applyProtection="1">
      <alignment horizontal="right" vertical="top"/>
      <protection locked="0"/>
    </xf>
    <xf numFmtId="167" fontId="11" fillId="0" borderId="78" xfId="0" applyNumberFormat="1" applyFont="1" applyBorder="1" applyAlignment="1" applyProtection="1">
      <alignment horizontal="right" vertical="top"/>
      <protection locked="0"/>
    </xf>
    <xf numFmtId="167" fontId="11" fillId="0" borderId="79" xfId="0" applyNumberFormat="1" applyFont="1" applyFill="1" applyBorder="1" applyAlignment="1" applyProtection="1">
      <alignment horizontal="right" vertical="top"/>
      <protection locked="0"/>
    </xf>
    <xf numFmtId="167" fontId="11" fillId="0" borderId="38" xfId="0" applyNumberFormat="1" applyFont="1" applyFill="1" applyBorder="1" applyAlignment="1" applyProtection="1">
      <alignment horizontal="right" vertical="top"/>
      <protection locked="0"/>
    </xf>
    <xf numFmtId="167" fontId="11" fillId="0" borderId="15" xfId="0" applyNumberFormat="1" applyFont="1" applyFill="1" applyBorder="1" applyAlignment="1" applyProtection="1">
      <alignment horizontal="right" vertical="top"/>
      <protection locked="0"/>
    </xf>
    <xf numFmtId="167" fontId="11" fillId="0" borderId="28" xfId="0" applyNumberFormat="1" applyFont="1" applyFill="1" applyBorder="1" applyAlignment="1" applyProtection="1">
      <alignment horizontal="right" vertical="top"/>
      <protection locked="0"/>
    </xf>
    <xf numFmtId="167" fontId="11" fillId="0" borderId="22" xfId="0" applyNumberFormat="1" applyFont="1" applyFill="1" applyBorder="1" applyAlignment="1" applyProtection="1">
      <alignment horizontal="right" vertical="top"/>
      <protection locked="0"/>
    </xf>
    <xf numFmtId="167" fontId="11" fillId="0" borderId="11" xfId="0" applyNumberFormat="1" applyFont="1" applyBorder="1" applyAlignment="1" applyProtection="1">
      <alignment horizontal="right" vertical="top"/>
      <protection locked="0"/>
    </xf>
    <xf numFmtId="167" fontId="11" fillId="0" borderId="68" xfId="0" applyNumberFormat="1" applyFont="1" applyBorder="1" applyAlignment="1" applyProtection="1">
      <alignment horizontal="right" vertical="top"/>
      <protection locked="0"/>
    </xf>
    <xf numFmtId="167" fontId="11" fillId="0" borderId="68" xfId="0" applyNumberFormat="1" applyFont="1" applyFill="1" applyBorder="1" applyAlignment="1" applyProtection="1">
      <alignment horizontal="right" vertical="top"/>
      <protection locked="0"/>
    </xf>
    <xf numFmtId="167" fontId="11" fillId="0" borderId="17" xfId="0" applyNumberFormat="1" applyFont="1" applyFill="1" applyBorder="1" applyAlignment="1" applyProtection="1">
      <alignment horizontal="right" vertical="top"/>
      <protection locked="0"/>
    </xf>
    <xf numFmtId="167" fontId="11" fillId="0" borderId="1" xfId="0" applyNumberFormat="1" applyFont="1" applyBorder="1" applyAlignment="1" applyProtection="1">
      <alignment horizontal="right" vertical="top"/>
      <protection locked="0"/>
    </xf>
    <xf numFmtId="167" fontId="11" fillId="0" borderId="1" xfId="0" applyNumberFormat="1" applyFont="1" applyFill="1" applyBorder="1" applyAlignment="1" applyProtection="1">
      <alignment horizontal="right" vertical="top"/>
      <protection locked="0"/>
    </xf>
    <xf numFmtId="167" fontId="5" fillId="0" borderId="7" xfId="4" applyNumberFormat="1" applyFont="1" applyFill="1" applyBorder="1" applyAlignment="1" applyProtection="1">
      <alignment horizontal="right" vertical="top"/>
      <protection locked="0"/>
    </xf>
    <xf numFmtId="167" fontId="5" fillId="0" borderId="25" xfId="4" applyNumberFormat="1" applyFont="1" applyFill="1" applyBorder="1" applyAlignment="1" applyProtection="1">
      <alignment horizontal="right" vertical="top"/>
      <protection locked="0"/>
    </xf>
    <xf numFmtId="167" fontId="5" fillId="0" borderId="68" xfId="4" applyNumberFormat="1" applyFont="1" applyFill="1" applyBorder="1" applyAlignment="1" applyProtection="1">
      <alignment horizontal="right" vertical="top"/>
      <protection locked="0"/>
    </xf>
    <xf numFmtId="167" fontId="5" fillId="0" borderId="79" xfId="4" applyNumberFormat="1" applyFont="1" applyFill="1" applyBorder="1" applyAlignment="1" applyProtection="1">
      <alignment horizontal="right" vertical="top"/>
      <protection locked="0"/>
    </xf>
    <xf numFmtId="167" fontId="11" fillId="0" borderId="7" xfId="2" applyNumberFormat="1" applyFont="1" applyFill="1" applyBorder="1" applyAlignment="1" applyProtection="1">
      <alignment horizontal="right" vertical="top"/>
      <protection locked="0"/>
    </xf>
    <xf numFmtId="167" fontId="11" fillId="0" borderId="25" xfId="0" applyNumberFormat="1" applyFont="1" applyFill="1" applyBorder="1" applyAlignment="1" applyProtection="1">
      <alignment horizontal="right" vertical="top"/>
      <protection locked="0"/>
    </xf>
    <xf numFmtId="167" fontId="9" fillId="0" borderId="79" xfId="0" applyNumberFormat="1" applyFont="1" applyFill="1" applyBorder="1" applyAlignment="1" applyProtection="1">
      <alignment horizontal="right" vertical="top"/>
      <protection locked="0"/>
    </xf>
    <xf numFmtId="167" fontId="5" fillId="0" borderId="11" xfId="0" applyNumberFormat="1" applyFont="1" applyBorder="1" applyAlignment="1" applyProtection="1">
      <alignment horizontal="right" vertical="top"/>
      <protection locked="0"/>
    </xf>
    <xf numFmtId="167" fontId="5" fillId="0" borderId="79" xfId="0" applyNumberFormat="1" applyFont="1" applyBorder="1" applyAlignment="1" applyProtection="1">
      <alignment horizontal="right" vertical="top"/>
      <protection locked="0"/>
    </xf>
    <xf numFmtId="167" fontId="5" fillId="0" borderId="51" xfId="0" applyNumberFormat="1" applyFont="1" applyFill="1" applyBorder="1" applyAlignment="1" applyProtection="1">
      <alignment horizontal="right" vertical="top"/>
      <protection locked="0"/>
    </xf>
    <xf numFmtId="167" fontId="5" fillId="0" borderId="3" xfId="0" applyNumberFormat="1" applyFont="1" applyFill="1" applyBorder="1" applyAlignment="1" applyProtection="1">
      <alignment horizontal="right" vertical="top"/>
      <protection locked="0"/>
    </xf>
    <xf numFmtId="167" fontId="5" fillId="0" borderId="56" xfId="0" applyNumberFormat="1" applyFont="1" applyFill="1" applyBorder="1" applyAlignment="1" applyProtection="1">
      <alignment horizontal="right" vertical="top"/>
      <protection locked="0"/>
    </xf>
    <xf numFmtId="168" fontId="5" fillId="0" borderId="68" xfId="0" applyNumberFormat="1" applyFont="1" applyFill="1" applyBorder="1" applyAlignment="1" applyProtection="1">
      <alignment horizontal="right" vertical="top"/>
      <protection locked="0"/>
    </xf>
    <xf numFmtId="168" fontId="5" fillId="0" borderId="1" xfId="0" applyNumberFormat="1" applyFont="1" applyFill="1" applyBorder="1" applyAlignment="1" applyProtection="1">
      <alignment horizontal="right" vertical="top"/>
      <protection locked="0"/>
    </xf>
    <xf numFmtId="168" fontId="5" fillId="0" borderId="56" xfId="0" applyNumberFormat="1" applyFont="1" applyFill="1" applyBorder="1" applyAlignment="1" applyProtection="1">
      <alignment horizontal="right" vertical="top"/>
      <protection locked="0"/>
    </xf>
    <xf numFmtId="168" fontId="5" fillId="0" borderId="79" xfId="0" applyNumberFormat="1" applyFont="1" applyFill="1" applyBorder="1" applyAlignment="1" applyProtection="1">
      <alignment horizontal="right" vertical="top"/>
      <protection locked="0"/>
    </xf>
    <xf numFmtId="168" fontId="5" fillId="0" borderId="11" xfId="0" applyNumberFormat="1" applyFont="1" applyFill="1" applyBorder="1" applyAlignment="1" applyProtection="1">
      <alignment horizontal="right" vertical="top"/>
      <protection locked="0"/>
    </xf>
    <xf numFmtId="168" fontId="5" fillId="0" borderId="7" xfId="0" applyNumberFormat="1" applyFont="1" applyFill="1" applyBorder="1" applyAlignment="1" applyProtection="1">
      <alignment horizontal="right" vertical="top"/>
      <protection locked="0"/>
    </xf>
    <xf numFmtId="167" fontId="5" fillId="0" borderId="76" xfId="0" applyNumberFormat="1" applyFont="1" applyFill="1" applyBorder="1" applyAlignment="1" applyProtection="1">
      <alignment vertical="top"/>
      <protection locked="0"/>
    </xf>
    <xf numFmtId="167" fontId="5" fillId="0" borderId="12" xfId="0" applyNumberFormat="1" applyFont="1" applyBorder="1" applyAlignment="1" applyProtection="1">
      <alignment horizontal="right" vertical="top"/>
      <protection locked="0"/>
    </xf>
    <xf numFmtId="167" fontId="5" fillId="0" borderId="7" xfId="0" applyNumberFormat="1" applyFont="1" applyBorder="1" applyAlignment="1" applyProtection="1">
      <alignment horizontal="right" vertical="top" wrapText="1"/>
      <protection locked="0"/>
    </xf>
    <xf numFmtId="167" fontId="5" fillId="3" borderId="0" xfId="0" applyNumberFormat="1" applyFont="1" applyFill="1" applyBorder="1" applyAlignment="1" applyProtection="1">
      <alignment horizontal="right" vertical="top"/>
      <protection locked="0"/>
    </xf>
    <xf numFmtId="167" fontId="5" fillId="0" borderId="45" xfId="0" applyNumberFormat="1" applyFont="1" applyFill="1" applyBorder="1" applyAlignment="1" applyProtection="1">
      <alignment horizontal="right" vertical="top"/>
      <protection locked="0"/>
    </xf>
    <xf numFmtId="167" fontId="5" fillId="0" borderId="26" xfId="0" applyNumberFormat="1" applyFont="1" applyFill="1" applyBorder="1" applyAlignment="1" applyProtection="1">
      <alignment horizontal="right" vertical="top"/>
      <protection locked="0"/>
    </xf>
    <xf numFmtId="167" fontId="5" fillId="0" borderId="17" xfId="0" applyNumberFormat="1" applyFont="1" applyFill="1" applyBorder="1" applyAlignment="1" applyProtection="1">
      <alignment horizontal="right" vertical="top"/>
    </xf>
    <xf numFmtId="167" fontId="6" fillId="0" borderId="71" xfId="0" applyNumberFormat="1" applyFont="1" applyFill="1" applyBorder="1" applyAlignment="1" applyProtection="1">
      <alignment horizontal="right" vertical="top" wrapText="1"/>
    </xf>
    <xf numFmtId="167" fontId="3" fillId="0" borderId="22" xfId="0" applyNumberFormat="1" applyFont="1" applyFill="1" applyBorder="1" applyAlignment="1" applyProtection="1">
      <alignment horizontal="right" vertical="top"/>
    </xf>
    <xf numFmtId="167" fontId="5" fillId="0" borderId="32" xfId="0" applyNumberFormat="1" applyFont="1" applyBorder="1" applyAlignment="1" applyProtection="1">
      <alignment horizontal="right" vertical="top" wrapText="1"/>
    </xf>
    <xf numFmtId="168" fontId="5" fillId="0" borderId="23" xfId="0" applyNumberFormat="1" applyFont="1" applyFill="1" applyBorder="1" applyAlignment="1" applyProtection="1">
      <alignment horizontal="right" vertical="top" wrapText="1"/>
    </xf>
    <xf numFmtId="167" fontId="3" fillId="0" borderId="71" xfId="0" applyNumberFormat="1" applyFont="1" applyFill="1" applyBorder="1" applyAlignment="1" applyProtection="1">
      <alignment horizontal="right" vertical="top"/>
    </xf>
    <xf numFmtId="167" fontId="5" fillId="0" borderId="52" xfId="0" applyNumberFormat="1" applyFont="1" applyBorder="1" applyAlignment="1" applyProtection="1">
      <alignment horizontal="right" vertical="top"/>
    </xf>
    <xf numFmtId="167" fontId="3" fillId="0" borderId="17" xfId="0" applyNumberFormat="1" applyFont="1" applyFill="1" applyBorder="1" applyAlignment="1" applyProtection="1">
      <alignment horizontal="right" vertical="top" wrapText="1"/>
    </xf>
    <xf numFmtId="167" fontId="3" fillId="0" borderId="58" xfId="0" applyNumberFormat="1" applyFont="1" applyFill="1" applyBorder="1" applyAlignment="1" applyProtection="1">
      <alignment horizontal="right" vertical="top" wrapText="1"/>
    </xf>
    <xf numFmtId="167" fontId="11" fillId="0" borderId="78" xfId="0" applyNumberFormat="1" applyFont="1" applyBorder="1" applyAlignment="1" applyProtection="1">
      <alignment horizontal="right" vertical="top"/>
    </xf>
    <xf numFmtId="167" fontId="11" fillId="0" borderId="22" xfId="0" applyNumberFormat="1" applyFont="1" applyFill="1" applyBorder="1" applyAlignment="1" applyProtection="1">
      <alignment horizontal="right" vertical="top"/>
    </xf>
    <xf numFmtId="167" fontId="9" fillId="0" borderId="28" xfId="0" applyNumberFormat="1" applyFont="1" applyFill="1" applyBorder="1" applyAlignment="1" applyProtection="1">
      <alignment horizontal="right" vertical="top"/>
    </xf>
    <xf numFmtId="167" fontId="9" fillId="0" borderId="38" xfId="0" applyNumberFormat="1" applyFont="1" applyFill="1" applyBorder="1" applyAlignment="1" applyProtection="1">
      <alignment horizontal="right" vertical="top"/>
    </xf>
    <xf numFmtId="167" fontId="9" fillId="0" borderId="78" xfId="0" applyNumberFormat="1" applyFont="1" applyFill="1" applyBorder="1" applyAlignment="1" applyProtection="1">
      <alignment horizontal="right" vertical="top"/>
    </xf>
    <xf numFmtId="167" fontId="5" fillId="0" borderId="32" xfId="0" applyNumberFormat="1" applyFont="1" applyFill="1" applyBorder="1" applyAlignment="1" applyProtection="1">
      <alignment horizontal="right" vertical="top"/>
    </xf>
    <xf numFmtId="167" fontId="5" fillId="0" borderId="78" xfId="0" applyNumberFormat="1" applyFont="1" applyBorder="1" applyAlignment="1" applyProtection="1">
      <alignment horizontal="right" vertical="top"/>
    </xf>
    <xf numFmtId="167" fontId="6" fillId="0" borderId="48" xfId="0" applyNumberFormat="1" applyFont="1" applyFill="1" applyBorder="1" applyAlignment="1" applyProtection="1">
      <alignment horizontal="right" vertical="top" wrapText="1"/>
    </xf>
    <xf numFmtId="0" fontId="6" fillId="0" borderId="59" xfId="0" applyFont="1" applyFill="1" applyBorder="1" applyAlignment="1" applyProtection="1">
      <alignment horizontal="right" vertical="top" wrapText="1"/>
    </xf>
    <xf numFmtId="167" fontId="6" fillId="0" borderId="38" xfId="0" quotePrefix="1" applyNumberFormat="1" applyFont="1" applyFill="1" applyBorder="1" applyAlignment="1" applyProtection="1">
      <alignment horizontal="right" vertical="top" wrapText="1"/>
    </xf>
    <xf numFmtId="0" fontId="6" fillId="0" borderId="0" xfId="0" quotePrefix="1" applyFont="1" applyFill="1" applyBorder="1" applyAlignment="1" applyProtection="1">
      <alignment horizontal="right" vertical="top" wrapText="1"/>
    </xf>
    <xf numFmtId="167" fontId="6" fillId="0" borderId="78" xfId="0" quotePrefix="1" applyNumberFormat="1" applyFont="1" applyFill="1" applyBorder="1" applyAlignment="1" applyProtection="1">
      <alignment horizontal="right" vertical="top" wrapText="1"/>
    </xf>
    <xf numFmtId="167" fontId="6" fillId="0" borderId="38" xfId="0" applyNumberFormat="1" applyFont="1" applyFill="1" applyBorder="1" applyAlignment="1" applyProtection="1">
      <alignment horizontal="right" vertical="top" wrapText="1"/>
    </xf>
    <xf numFmtId="0" fontId="6" fillId="0" borderId="0" xfId="0" applyFont="1" applyFill="1" applyBorder="1" applyAlignment="1" applyProtection="1">
      <alignment horizontal="right" vertical="top" wrapText="1"/>
    </xf>
    <xf numFmtId="0" fontId="6" fillId="0" borderId="53" xfId="0" quotePrefix="1" applyFont="1" applyFill="1" applyBorder="1" applyAlignment="1" applyProtection="1">
      <alignment horizontal="right" vertical="top" wrapText="1"/>
    </xf>
    <xf numFmtId="167" fontId="5" fillId="0" borderId="22" xfId="0" applyNumberFormat="1" applyFont="1" applyFill="1" applyBorder="1" applyAlignment="1" applyProtection="1">
      <alignment horizontal="right" vertical="top"/>
    </xf>
    <xf numFmtId="168" fontId="5" fillId="0" borderId="55" xfId="0" applyNumberFormat="1" applyFont="1" applyFill="1" applyBorder="1" applyAlignment="1" applyProtection="1">
      <alignment horizontal="right" vertical="top"/>
    </xf>
    <xf numFmtId="167" fontId="6" fillId="0" borderId="22" xfId="0" applyNumberFormat="1" applyFont="1" applyFill="1" applyBorder="1" applyAlignment="1" applyProtection="1">
      <alignment horizontal="right" vertical="top" wrapText="1"/>
    </xf>
    <xf numFmtId="0" fontId="6" fillId="0" borderId="55" xfId="0" applyFont="1" applyFill="1" applyBorder="1" applyAlignment="1" applyProtection="1">
      <alignment horizontal="right" vertical="top" wrapText="1"/>
    </xf>
    <xf numFmtId="168" fontId="5" fillId="0" borderId="29" xfId="0" applyNumberFormat="1" applyFont="1" applyFill="1" applyBorder="1" applyAlignment="1" applyProtection="1">
      <alignment horizontal="right" vertical="top"/>
    </xf>
    <xf numFmtId="168" fontId="5" fillId="0" borderId="0" xfId="0" applyNumberFormat="1" applyFont="1" applyFill="1" applyBorder="1" applyAlignment="1" applyProtection="1">
      <alignment horizontal="right" vertical="top"/>
    </xf>
    <xf numFmtId="168" fontId="5" fillId="0" borderId="23" xfId="0" applyNumberFormat="1" applyFont="1" applyFill="1" applyBorder="1" applyAlignment="1" applyProtection="1">
      <alignment horizontal="right" vertical="top"/>
    </xf>
    <xf numFmtId="168" fontId="5" fillId="0" borderId="53" xfId="0" applyNumberFormat="1" applyFont="1" applyFill="1" applyBorder="1" applyAlignment="1" applyProtection="1">
      <alignment horizontal="right" vertical="top"/>
    </xf>
    <xf numFmtId="167" fontId="5" fillId="0" borderId="71" xfId="0" applyNumberFormat="1" applyFont="1" applyFill="1" applyBorder="1" applyAlignment="1" applyProtection="1">
      <alignment horizontal="right" vertical="top"/>
    </xf>
    <xf numFmtId="168" fontId="5" fillId="0" borderId="52" xfId="0" applyNumberFormat="1" applyFont="1" applyFill="1" applyBorder="1" applyAlignment="1" applyProtection="1">
      <alignment horizontal="right" vertical="top"/>
    </xf>
    <xf numFmtId="167" fontId="3" fillId="0" borderId="48" xfId="0" applyNumberFormat="1" applyFont="1" applyBorder="1" applyAlignment="1" applyProtection="1">
      <alignment horizontal="right" vertical="top"/>
    </xf>
    <xf numFmtId="167" fontId="3" fillId="0" borderId="59" xfId="0" applyNumberFormat="1" applyFont="1" applyBorder="1" applyAlignment="1" applyProtection="1">
      <alignment horizontal="right" vertical="top"/>
    </xf>
    <xf numFmtId="0" fontId="3" fillId="0" borderId="0" xfId="0" applyFont="1" applyFill="1" applyBorder="1" applyAlignment="1" applyProtection="1">
      <alignment horizontal="right" vertical="top" wrapText="1"/>
    </xf>
    <xf numFmtId="167" fontId="3" fillId="0" borderId="38" xfId="0" quotePrefix="1" applyNumberFormat="1" applyFont="1" applyFill="1" applyBorder="1" applyAlignment="1" applyProtection="1">
      <alignment horizontal="right" vertical="top" wrapText="1"/>
    </xf>
    <xf numFmtId="49" fontId="3" fillId="0" borderId="0" xfId="0" quotePrefix="1" applyNumberFormat="1" applyFont="1" applyFill="1" applyBorder="1" applyAlignment="1" applyProtection="1">
      <alignment horizontal="right" vertical="top" wrapText="1"/>
    </xf>
    <xf numFmtId="0" fontId="3" fillId="0" borderId="0" xfId="0" quotePrefix="1" applyFont="1" applyFill="1" applyBorder="1" applyAlignment="1" applyProtection="1">
      <alignment horizontal="right" vertical="top" wrapText="1"/>
    </xf>
    <xf numFmtId="167" fontId="3" fillId="0" borderId="71" xfId="0" applyNumberFormat="1" applyFont="1" applyFill="1" applyBorder="1" applyAlignment="1" applyProtection="1">
      <alignment horizontal="right" vertical="top" wrapText="1"/>
    </xf>
    <xf numFmtId="0" fontId="3" fillId="0" borderId="52" xfId="0" applyNumberFormat="1" applyFont="1" applyFill="1" applyBorder="1" applyAlignment="1" applyProtection="1">
      <alignment horizontal="right" vertical="top" wrapText="1"/>
    </xf>
    <xf numFmtId="167" fontId="5" fillId="0" borderId="65" xfId="0" applyNumberFormat="1" applyFont="1" applyFill="1" applyBorder="1" applyAlignment="1" applyProtection="1">
      <alignment vertical="top"/>
    </xf>
    <xf numFmtId="167" fontId="5" fillId="0" borderId="61" xfId="0" applyNumberFormat="1" applyFont="1" applyFill="1" applyBorder="1" applyAlignment="1" applyProtection="1">
      <alignment vertical="top"/>
    </xf>
    <xf numFmtId="167" fontId="3" fillId="0" borderId="0" xfId="0" applyNumberFormat="1" applyFont="1" applyBorder="1" applyAlignment="1" applyProtection="1">
      <alignment horizontal="right" vertical="top"/>
    </xf>
    <xf numFmtId="0" fontId="3" fillId="0" borderId="0" xfId="0" applyFont="1" applyAlignment="1" applyProtection="1">
      <alignment horizontal="center" vertical="top"/>
    </xf>
    <xf numFmtId="167" fontId="5" fillId="0" borderId="0" xfId="0" applyNumberFormat="1" applyFont="1" applyAlignment="1" applyProtection="1">
      <alignment horizontal="right" vertical="top"/>
    </xf>
    <xf numFmtId="0" fontId="2" fillId="0" borderId="0" xfId="0" applyFont="1" applyProtection="1"/>
    <xf numFmtId="166" fontId="3" fillId="0" borderId="0" xfId="1" applyNumberFormat="1" applyFont="1" applyAlignment="1" applyProtection="1">
      <alignment horizontal="center" vertical="top"/>
    </xf>
    <xf numFmtId="0" fontId="10" fillId="4" borderId="6" xfId="0" applyFont="1" applyFill="1" applyBorder="1" applyAlignment="1">
      <alignment horizontal="left" vertical="top" wrapText="1"/>
    </xf>
    <xf numFmtId="0" fontId="4" fillId="0" borderId="25" xfId="0" applyFont="1" applyFill="1" applyBorder="1" applyAlignment="1">
      <alignment horizontal="left" vertical="top" wrapText="1"/>
    </xf>
    <xf numFmtId="0" fontId="2" fillId="0" borderId="79" xfId="0" applyFont="1" applyFill="1" applyBorder="1" applyAlignment="1">
      <alignment horizontal="left" vertical="top" wrapText="1"/>
    </xf>
    <xf numFmtId="0" fontId="2" fillId="0" borderId="6" xfId="0" applyFont="1" applyFill="1" applyBorder="1" applyAlignment="1">
      <alignment horizontal="left" vertical="top" wrapText="1"/>
    </xf>
    <xf numFmtId="0" fontId="4" fillId="0" borderId="68" xfId="0" applyFont="1" applyFill="1" applyBorder="1" applyAlignment="1">
      <alignment horizontal="left" vertical="top" wrapText="1"/>
    </xf>
    <xf numFmtId="0" fontId="10" fillId="4" borderId="15" xfId="0" applyFont="1" applyFill="1" applyBorder="1" applyAlignment="1">
      <alignment horizontal="left" vertical="top" wrapText="1"/>
    </xf>
    <xf numFmtId="0" fontId="10" fillId="4" borderId="26" xfId="0" applyFont="1" applyFill="1" applyBorder="1" applyAlignment="1">
      <alignment horizontal="left" vertical="top" wrapText="1"/>
    </xf>
    <xf numFmtId="0" fontId="4" fillId="0" borderId="84"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79" xfId="0" applyFont="1" applyFill="1" applyBorder="1" applyAlignment="1">
      <alignment horizontal="left" vertical="top" wrapText="1"/>
    </xf>
    <xf numFmtId="166" fontId="2" fillId="2" borderId="57" xfId="1" applyNumberFormat="1" applyFont="1" applyFill="1" applyBorder="1" applyAlignment="1" applyProtection="1">
      <alignment horizontal="center" vertical="center" wrapText="1"/>
    </xf>
    <xf numFmtId="164" fontId="2" fillId="2" borderId="56" xfId="2" applyFont="1" applyFill="1" applyBorder="1" applyAlignment="1" applyProtection="1">
      <alignment horizontal="center" vertical="center"/>
    </xf>
    <xf numFmtId="164" fontId="2" fillId="2" borderId="56" xfId="2" applyFont="1" applyFill="1" applyBorder="1" applyAlignment="1" applyProtection="1">
      <alignment horizontal="center" vertical="center" wrapText="1"/>
    </xf>
    <xf numFmtId="167" fontId="5" fillId="0" borderId="84" xfId="0" applyNumberFormat="1" applyFont="1" applyFill="1" applyBorder="1" applyAlignment="1" applyProtection="1">
      <alignment horizontal="right" vertical="top"/>
      <protection locked="0"/>
    </xf>
    <xf numFmtId="166" fontId="3" fillId="0" borderId="86" xfId="1" applyNumberFormat="1" applyFont="1" applyFill="1" applyBorder="1" applyAlignment="1">
      <alignment horizontal="center" vertical="top"/>
    </xf>
    <xf numFmtId="167" fontId="3" fillId="0" borderId="26" xfId="0" applyNumberFormat="1" applyFont="1" applyFill="1" applyBorder="1" applyAlignment="1" applyProtection="1">
      <alignment horizontal="right" vertical="top" wrapText="1"/>
      <protection locked="0"/>
    </xf>
    <xf numFmtId="0" fontId="11" fillId="4" borderId="87" xfId="0" applyFont="1" applyFill="1" applyBorder="1" applyAlignment="1">
      <alignment horizontal="left" vertical="top" wrapText="1"/>
    </xf>
    <xf numFmtId="167" fontId="11" fillId="0" borderId="37" xfId="0" applyNumberFormat="1" applyFont="1" applyBorder="1" applyAlignment="1" applyProtection="1">
      <alignment horizontal="right" vertical="top"/>
      <protection locked="0"/>
    </xf>
    <xf numFmtId="167" fontId="11" fillId="0" borderId="6" xfId="0" applyNumberFormat="1" applyFont="1" applyFill="1" applyBorder="1" applyAlignment="1" applyProtection="1">
      <alignment horizontal="right" vertical="top"/>
      <protection locked="0"/>
    </xf>
    <xf numFmtId="167" fontId="11" fillId="0" borderId="88" xfId="0" applyNumberFormat="1" applyFont="1" applyFill="1" applyBorder="1" applyAlignment="1">
      <alignment horizontal="right" vertical="top"/>
    </xf>
    <xf numFmtId="167" fontId="3" fillId="0" borderId="84" xfId="0" applyNumberFormat="1" applyFont="1" applyFill="1" applyBorder="1" applyAlignment="1" applyProtection="1">
      <alignment horizontal="right" vertical="top"/>
      <protection locked="0"/>
    </xf>
    <xf numFmtId="0" fontId="9" fillId="0" borderId="89" xfId="0" applyFont="1" applyBorder="1" applyAlignment="1">
      <alignment horizontal="center" vertical="top"/>
    </xf>
    <xf numFmtId="167" fontId="11" fillId="0" borderId="6" xfId="0" applyNumberFormat="1" applyFont="1" applyBorder="1" applyAlignment="1" applyProtection="1">
      <alignment horizontal="right" vertical="top"/>
      <protection locked="0"/>
    </xf>
    <xf numFmtId="0" fontId="3" fillId="0" borderId="90" xfId="0" applyNumberFormat="1" applyFont="1" applyFill="1" applyBorder="1" applyAlignment="1">
      <alignment horizontal="center" vertical="top"/>
    </xf>
    <xf numFmtId="167" fontId="5" fillId="0" borderId="6" xfId="0" applyNumberFormat="1" applyFont="1" applyFill="1" applyBorder="1" applyAlignment="1" applyProtection="1">
      <alignment horizontal="right" vertical="top" wrapText="1"/>
    </xf>
    <xf numFmtId="167" fontId="5" fillId="0" borderId="62" xfId="0" applyNumberFormat="1" applyFont="1" applyFill="1" applyBorder="1" applyAlignment="1" applyProtection="1">
      <alignment horizontal="right" vertical="top" wrapText="1"/>
    </xf>
    <xf numFmtId="0" fontId="4" fillId="0" borderId="84" xfId="0" applyFont="1" applyBorder="1" applyAlignment="1">
      <alignment horizontal="left" vertical="top" wrapText="1"/>
    </xf>
    <xf numFmtId="0" fontId="3" fillId="0" borderId="84" xfId="0" applyFont="1" applyBorder="1" applyAlignment="1">
      <alignment horizontal="left" vertical="top" wrapText="1"/>
    </xf>
    <xf numFmtId="167" fontId="9" fillId="0" borderId="84" xfId="0" applyNumberFormat="1" applyFont="1" applyFill="1" applyBorder="1" applyAlignment="1" applyProtection="1">
      <alignment horizontal="right" vertical="top"/>
      <protection locked="0"/>
    </xf>
    <xf numFmtId="167" fontId="11" fillId="0" borderId="84" xfId="0" applyNumberFormat="1" applyFont="1" applyFill="1" applyBorder="1" applyAlignment="1" applyProtection="1">
      <alignment horizontal="right" vertical="top"/>
      <protection locked="0"/>
    </xf>
    <xf numFmtId="0" fontId="4" fillId="0" borderId="68" xfId="0" applyFont="1" applyBorder="1" applyAlignment="1">
      <alignment horizontal="left" vertical="top" wrapText="1"/>
    </xf>
    <xf numFmtId="0" fontId="3" fillId="0" borderId="68" xfId="0" applyFont="1" applyBorder="1" applyAlignment="1">
      <alignment horizontal="left" vertical="top" wrapText="1"/>
    </xf>
    <xf numFmtId="167" fontId="9" fillId="0" borderId="32" xfId="0" applyNumberFormat="1" applyFont="1" applyFill="1" applyBorder="1" applyAlignment="1" applyProtection="1">
      <alignment horizontal="right" vertical="top"/>
    </xf>
    <xf numFmtId="0" fontId="5" fillId="0" borderId="84" xfId="0" applyFont="1" applyBorder="1" applyAlignment="1">
      <alignment horizontal="left" vertical="top" wrapText="1"/>
    </xf>
    <xf numFmtId="167" fontId="5" fillId="0" borderId="84" xfId="0" applyNumberFormat="1" applyFont="1" applyBorder="1" applyAlignment="1" applyProtection="1">
      <alignment horizontal="right" vertical="top"/>
      <protection locked="0"/>
    </xf>
    <xf numFmtId="0" fontId="3" fillId="0" borderId="10" xfId="0" applyFont="1" applyBorder="1" applyAlignment="1">
      <alignment horizontal="center" vertical="top" wrapText="1"/>
    </xf>
    <xf numFmtId="0" fontId="3" fillId="0" borderId="73" xfId="0" applyFont="1" applyBorder="1" applyAlignment="1">
      <alignment horizontal="center" vertical="top"/>
    </xf>
    <xf numFmtId="0" fontId="3" fillId="0" borderId="10" xfId="0" applyFont="1" applyBorder="1" applyAlignment="1">
      <alignment horizontal="center" vertical="top"/>
    </xf>
    <xf numFmtId="0" fontId="6" fillId="5" borderId="68" xfId="0" applyFont="1" applyFill="1" applyBorder="1" applyAlignment="1">
      <alignment horizontal="left" vertical="top" wrapText="1"/>
    </xf>
    <xf numFmtId="0" fontId="10" fillId="4" borderId="15" xfId="0" applyFont="1" applyFill="1" applyBorder="1" applyAlignment="1">
      <alignment horizontal="left" vertical="top" wrapText="1"/>
    </xf>
    <xf numFmtId="167" fontId="5" fillId="0" borderId="85" xfId="2" applyNumberFormat="1" applyFont="1" applyFill="1" applyBorder="1" applyAlignment="1">
      <alignment horizontal="right" vertical="top"/>
    </xf>
    <xf numFmtId="167" fontId="5" fillId="0" borderId="91" xfId="0" applyNumberFormat="1" applyFont="1" applyBorder="1" applyAlignment="1" applyProtection="1">
      <alignment horizontal="right" vertical="top"/>
      <protection locked="0"/>
    </xf>
    <xf numFmtId="0" fontId="6" fillId="5" borderId="11" xfId="0" applyFont="1" applyFill="1" applyBorder="1" applyAlignment="1">
      <alignment horizontal="left" vertical="top" wrapText="1"/>
    </xf>
    <xf numFmtId="0" fontId="0" fillId="0" borderId="0" xfId="0" applyAlignment="1">
      <alignment wrapText="1"/>
    </xf>
    <xf numFmtId="0" fontId="0" fillId="0" borderId="0" xfId="0" applyAlignment="1">
      <alignment horizontal="center"/>
    </xf>
    <xf numFmtId="0" fontId="20" fillId="0" borderId="0" xfId="0" applyFont="1"/>
    <xf numFmtId="0" fontId="21" fillId="8" borderId="68" xfId="0" applyFont="1" applyFill="1" applyBorder="1" applyAlignment="1">
      <alignment horizontal="center"/>
    </xf>
    <xf numFmtId="0" fontId="21" fillId="8" borderId="68" xfId="0" applyFont="1" applyFill="1" applyBorder="1" applyAlignment="1">
      <alignment horizontal="center" wrapText="1"/>
    </xf>
    <xf numFmtId="0" fontId="0" fillId="0" borderId="68" xfId="0" applyBorder="1"/>
    <xf numFmtId="0" fontId="0" fillId="0" borderId="68" xfId="0" applyBorder="1" applyAlignment="1">
      <alignment wrapText="1"/>
    </xf>
    <xf numFmtId="0" fontId="0" fillId="0" borderId="68" xfId="0" applyBorder="1" applyAlignment="1">
      <alignment horizontal="center"/>
    </xf>
    <xf numFmtId="49" fontId="0" fillId="0" borderId="68" xfId="0" applyNumberFormat="1" applyBorder="1" applyAlignment="1">
      <alignment horizontal="center"/>
    </xf>
    <xf numFmtId="0" fontId="0" fillId="0" borderId="0" xfId="0" applyBorder="1"/>
    <xf numFmtId="0" fontId="0" fillId="0" borderId="0" xfId="0" applyBorder="1" applyAlignment="1">
      <alignment wrapText="1"/>
    </xf>
    <xf numFmtId="0" fontId="0" fillId="0" borderId="0" xfId="0" applyBorder="1" applyAlignment="1">
      <alignment horizontal="center"/>
    </xf>
    <xf numFmtId="49" fontId="0" fillId="0" borderId="0" xfId="0" applyNumberFormat="1" applyBorder="1" applyAlignment="1">
      <alignment horizontal="center"/>
    </xf>
    <xf numFmtId="0" fontId="0" fillId="0" borderId="0" xfId="0" applyFont="1" applyBorder="1" applyAlignment="1">
      <alignment wrapText="1"/>
    </xf>
    <xf numFmtId="0" fontId="0" fillId="0" borderId="0" xfId="0" applyBorder="1" applyAlignment="1"/>
    <xf numFmtId="164" fontId="19" fillId="0" borderId="85" xfId="2" applyFont="1" applyFill="1" applyBorder="1" applyAlignment="1" applyProtection="1">
      <alignment vertical="top"/>
    </xf>
    <xf numFmtId="0" fontId="19" fillId="0" borderId="56" xfId="0" applyFont="1" applyFill="1" applyBorder="1" applyAlignment="1" applyProtection="1">
      <alignment vertical="top" wrapText="1"/>
    </xf>
    <xf numFmtId="167" fontId="5" fillId="0" borderId="76" xfId="0" applyNumberFormat="1" applyFont="1" applyFill="1" applyBorder="1" applyAlignment="1" applyProtection="1">
      <alignment vertical="top"/>
    </xf>
    <xf numFmtId="167" fontId="5" fillId="0" borderId="12" xfId="0" applyNumberFormat="1" applyFont="1" applyFill="1" applyBorder="1" applyAlignment="1" applyProtection="1">
      <alignment horizontal="right" vertical="top"/>
    </xf>
    <xf numFmtId="167" fontId="5" fillId="0" borderId="42" xfId="0" applyNumberFormat="1" applyFont="1" applyFill="1" applyBorder="1" applyAlignment="1" applyProtection="1">
      <alignment horizontal="right" vertical="top"/>
    </xf>
    <xf numFmtId="0" fontId="19" fillId="0" borderId="92" xfId="0" applyFont="1" applyFill="1" applyBorder="1" applyAlignment="1" applyProtection="1">
      <alignment vertical="top" wrapText="1"/>
    </xf>
    <xf numFmtId="164" fontId="19" fillId="0" borderId="93" xfId="2" applyFont="1" applyFill="1" applyBorder="1" applyAlignment="1" applyProtection="1">
      <alignment vertical="top"/>
    </xf>
    <xf numFmtId="0" fontId="19" fillId="0" borderId="70" xfId="0" applyFont="1" applyFill="1" applyBorder="1" applyAlignment="1" applyProtection="1">
      <alignment vertical="top" wrapText="1"/>
    </xf>
    <xf numFmtId="164" fontId="19" fillId="0" borderId="69" xfId="2" applyFont="1" applyFill="1" applyBorder="1" applyAlignment="1" applyProtection="1">
      <alignment vertical="top"/>
    </xf>
    <xf numFmtId="0" fontId="19" fillId="0" borderId="10" xfId="0" applyFont="1" applyFill="1" applyBorder="1" applyAlignment="1" applyProtection="1">
      <alignment vertical="top" wrapText="1"/>
    </xf>
    <xf numFmtId="164" fontId="19" fillId="0" borderId="43" xfId="2" applyFont="1" applyFill="1" applyBorder="1" applyAlignment="1" applyProtection="1">
      <alignment vertical="top"/>
    </xf>
    <xf numFmtId="0" fontId="4" fillId="0" borderId="15" xfId="0" applyFont="1" applyFill="1" applyBorder="1" applyAlignment="1">
      <alignment horizontal="left" vertical="top" wrapText="1"/>
    </xf>
    <xf numFmtId="0" fontId="4" fillId="0" borderId="68"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84" xfId="0" applyFont="1" applyFill="1" applyBorder="1" applyAlignment="1">
      <alignment horizontal="left" vertical="top" wrapText="1"/>
    </xf>
    <xf numFmtId="0" fontId="4" fillId="0" borderId="79" xfId="0" applyFont="1" applyFill="1" applyBorder="1" applyAlignment="1">
      <alignment horizontal="left" vertical="top" wrapText="1"/>
    </xf>
    <xf numFmtId="0" fontId="4" fillId="0" borderId="25" xfId="0" applyFont="1" applyFill="1" applyBorder="1" applyAlignment="1">
      <alignment horizontal="left" vertical="top" wrapText="1"/>
    </xf>
    <xf numFmtId="0" fontId="18" fillId="0" borderId="7" xfId="6" applyFont="1" applyFill="1" applyBorder="1" applyAlignment="1">
      <alignment horizontal="left" vertical="top" wrapText="1"/>
    </xf>
    <xf numFmtId="0" fontId="18" fillId="0" borderId="68" xfId="6" applyFont="1" applyFill="1" applyBorder="1" applyAlignment="1">
      <alignment horizontal="left" vertical="top" wrapText="1"/>
    </xf>
    <xf numFmtId="0" fontId="2" fillId="0" borderId="25" xfId="0" applyFont="1" applyBorder="1" applyAlignment="1">
      <alignment horizontal="left" vertical="top" wrapText="1"/>
    </xf>
    <xf numFmtId="0" fontId="2" fillId="0" borderId="15" xfId="0" applyFont="1" applyBorder="1" applyAlignment="1">
      <alignment horizontal="left" vertical="top" wrapText="1"/>
    </xf>
    <xf numFmtId="0" fontId="18" fillId="0" borderId="7" xfId="7" applyFont="1" applyFill="1" applyBorder="1" applyAlignment="1">
      <alignment horizontal="left" vertical="top" wrapText="1"/>
    </xf>
    <xf numFmtId="0" fontId="18" fillId="0" borderId="68" xfId="7" applyFont="1" applyFill="1" applyBorder="1" applyAlignment="1">
      <alignment horizontal="left" vertical="top" wrapText="1"/>
    </xf>
    <xf numFmtId="0" fontId="18" fillId="0" borderId="11" xfId="7"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79" xfId="0" applyFont="1" applyFill="1" applyBorder="1" applyAlignment="1">
      <alignment horizontal="left" vertical="top" wrapText="1"/>
    </xf>
    <xf numFmtId="0" fontId="2" fillId="0" borderId="68" xfId="0" applyFont="1" applyBorder="1" applyAlignment="1">
      <alignment horizontal="left" vertical="top" wrapText="1"/>
    </xf>
    <xf numFmtId="0" fontId="2" fillId="0" borderId="11" xfId="0" applyFont="1" applyBorder="1" applyAlignment="1">
      <alignment horizontal="left" vertical="top" wrapText="1"/>
    </xf>
    <xf numFmtId="0" fontId="2" fillId="0" borderId="26" xfId="0" applyFont="1" applyBorder="1" applyAlignment="1">
      <alignment horizontal="left" vertical="top" wrapText="1"/>
    </xf>
    <xf numFmtId="0" fontId="4" fillId="0" borderId="26" xfId="0" applyFont="1" applyFill="1" applyBorder="1" applyAlignment="1">
      <alignment horizontal="left" vertical="top" wrapText="1"/>
    </xf>
    <xf numFmtId="8" fontId="4" fillId="0" borderId="7" xfId="0" applyNumberFormat="1" applyFont="1" applyFill="1" applyBorder="1" applyAlignment="1">
      <alignment horizontal="left" vertical="top" wrapText="1"/>
    </xf>
    <xf numFmtId="8" fontId="4" fillId="0" borderId="11" xfId="0" applyNumberFormat="1" applyFont="1" applyFill="1" applyBorder="1" applyAlignment="1">
      <alignment horizontal="left" vertical="top" wrapText="1"/>
    </xf>
    <xf numFmtId="8" fontId="18" fillId="0" borderId="25" xfId="6" applyNumberFormat="1" applyFont="1" applyFill="1" applyBorder="1" applyAlignment="1">
      <alignment horizontal="left" vertical="top" wrapText="1"/>
    </xf>
    <xf numFmtId="8" fontId="18" fillId="0" borderId="26" xfId="6" applyNumberFormat="1" applyFont="1" applyFill="1" applyBorder="1" applyAlignment="1">
      <alignment horizontal="left" vertical="top" wrapText="1"/>
    </xf>
    <xf numFmtId="8" fontId="18" fillId="0" borderId="6" xfId="6" applyNumberFormat="1" applyFont="1" applyFill="1" applyBorder="1" applyAlignment="1">
      <alignment horizontal="left" vertical="top" wrapText="1"/>
    </xf>
    <xf numFmtId="8" fontId="18" fillId="0" borderId="68" xfId="6" applyNumberFormat="1" applyFont="1" applyFill="1" applyBorder="1" applyAlignment="1">
      <alignment horizontal="left" vertical="top" wrapText="1"/>
    </xf>
    <xf numFmtId="8" fontId="18" fillId="0" borderId="11" xfId="6" applyNumberFormat="1" applyFont="1" applyFill="1" applyBorder="1" applyAlignment="1">
      <alignment horizontal="left" vertical="top" wrapText="1"/>
    </xf>
    <xf numFmtId="8" fontId="18" fillId="0" borderId="7" xfId="6" applyNumberFormat="1" applyFont="1" applyFill="1" applyBorder="1" applyAlignment="1">
      <alignment horizontal="left" vertical="top" wrapText="1"/>
    </xf>
    <xf numFmtId="8" fontId="18" fillId="0" borderId="1" xfId="6" applyNumberFormat="1" applyFont="1" applyFill="1" applyBorder="1" applyAlignment="1">
      <alignment horizontal="left" vertical="top" wrapText="1"/>
    </xf>
    <xf numFmtId="8" fontId="4" fillId="0" borderId="15" xfId="0" applyNumberFormat="1" applyFont="1" applyFill="1" applyBorder="1" applyAlignment="1">
      <alignment horizontal="left" vertical="top" wrapText="1"/>
    </xf>
    <xf numFmtId="0" fontId="2" fillId="0" borderId="25"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26" xfId="0" applyFont="1" applyFill="1" applyBorder="1" applyAlignment="1">
      <alignment horizontal="left" vertical="top" wrapText="1"/>
    </xf>
    <xf numFmtId="0" fontId="10" fillId="4" borderId="15" xfId="0" applyFont="1" applyFill="1" applyBorder="1" applyAlignment="1">
      <alignment horizontal="left" vertical="top" wrapText="1"/>
    </xf>
    <xf numFmtId="0" fontId="10" fillId="4" borderId="79" xfId="0" applyFont="1" applyFill="1" applyBorder="1" applyAlignment="1">
      <alignment horizontal="left" vertical="top" wrapText="1"/>
    </xf>
    <xf numFmtId="0" fontId="10" fillId="4" borderId="25" xfId="0" applyFont="1" applyFill="1" applyBorder="1" applyAlignment="1">
      <alignment horizontal="left" vertical="top" wrapText="1"/>
    </xf>
    <xf numFmtId="0" fontId="10" fillId="0" borderId="1" xfId="0" applyFont="1" applyFill="1" applyBorder="1" applyAlignment="1">
      <alignment horizontal="left" vertical="top" wrapText="1"/>
    </xf>
    <xf numFmtId="0" fontId="10" fillId="0" borderId="15" xfId="0" applyFont="1" applyFill="1" applyBorder="1" applyAlignment="1">
      <alignment horizontal="left" vertical="top" wrapText="1"/>
    </xf>
    <xf numFmtId="0" fontId="10" fillId="0" borderId="26" xfId="0" applyFont="1" applyFill="1" applyBorder="1" applyAlignment="1">
      <alignment horizontal="left" vertical="top" wrapText="1"/>
    </xf>
    <xf numFmtId="0" fontId="10" fillId="0" borderId="25" xfId="0" applyFont="1" applyFill="1" applyBorder="1" applyAlignment="1">
      <alignment horizontal="left" vertical="top" wrapText="1"/>
    </xf>
    <xf numFmtId="0" fontId="10" fillId="0" borderId="6" xfId="0" applyFont="1" applyFill="1" applyBorder="1" applyAlignment="1">
      <alignment horizontal="left" vertical="top" wrapText="1"/>
    </xf>
    <xf numFmtId="8" fontId="4" fillId="0" borderId="84" xfId="0" applyNumberFormat="1" applyFont="1" applyFill="1" applyBorder="1" applyAlignment="1">
      <alignment horizontal="left" vertical="top" wrapText="1"/>
    </xf>
    <xf numFmtId="0" fontId="2" fillId="0" borderId="68"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25" xfId="4" applyFont="1" applyFill="1" applyBorder="1" applyAlignment="1">
      <alignment horizontal="left" vertical="top" wrapText="1"/>
    </xf>
    <xf numFmtId="0" fontId="2" fillId="0" borderId="15" xfId="4" applyFont="1" applyFill="1" applyBorder="1" applyAlignment="1">
      <alignment horizontal="left" vertical="top" wrapText="1"/>
    </xf>
    <xf numFmtId="0" fontId="2" fillId="0" borderId="26" xfId="4" applyFont="1" applyFill="1" applyBorder="1" applyAlignment="1">
      <alignment horizontal="left" vertical="top" wrapText="1"/>
    </xf>
    <xf numFmtId="0" fontId="10" fillId="0" borderId="79" xfId="0" applyFont="1" applyFill="1" applyBorder="1" applyAlignment="1">
      <alignment horizontal="left" vertical="top" wrapText="1"/>
    </xf>
    <xf numFmtId="0" fontId="10" fillId="4" borderId="26" xfId="0" applyFont="1" applyFill="1" applyBorder="1" applyAlignment="1">
      <alignment horizontal="left" vertical="top" wrapText="1"/>
    </xf>
    <xf numFmtId="0" fontId="10" fillId="4" borderId="1" xfId="0" applyFont="1" applyFill="1" applyBorder="1" applyAlignment="1">
      <alignment horizontal="left" vertical="top" wrapText="1"/>
    </xf>
    <xf numFmtId="0" fontId="10" fillId="4" borderId="6" xfId="0" applyFont="1" applyFill="1" applyBorder="1" applyAlignment="1">
      <alignment horizontal="left" vertical="top" wrapText="1"/>
    </xf>
    <xf numFmtId="0" fontId="2" fillId="0" borderId="6" xfId="0" applyFont="1" applyFill="1" applyBorder="1" applyAlignment="1">
      <alignment horizontal="left" vertical="top" wrapText="1"/>
    </xf>
    <xf numFmtId="0" fontId="4" fillId="0" borderId="25" xfId="0" applyFont="1" applyBorder="1" applyAlignment="1">
      <alignment horizontal="left" vertical="top" wrapText="1"/>
    </xf>
    <xf numFmtId="0" fontId="4" fillId="0" borderId="15" xfId="0" applyFont="1" applyBorder="1" applyAlignment="1">
      <alignment horizontal="left" vertical="top" wrapText="1"/>
    </xf>
    <xf numFmtId="0" fontId="4" fillId="0" borderId="26" xfId="0" applyFont="1" applyBorder="1" applyAlignment="1">
      <alignment horizontal="left" vertical="top" wrapText="1"/>
    </xf>
    <xf numFmtId="0" fontId="2" fillId="0" borderId="9" xfId="0" applyFont="1" applyFill="1" applyBorder="1" applyAlignment="1">
      <alignment horizontal="left" vertical="top" wrapText="1"/>
    </xf>
    <xf numFmtId="0" fontId="2" fillId="0" borderId="1" xfId="0" applyFont="1" applyFill="1" applyBorder="1" applyAlignment="1">
      <alignment horizontal="left" vertical="top" wrapText="1"/>
    </xf>
    <xf numFmtId="0" fontId="13" fillId="0" borderId="3" xfId="0" applyFont="1" applyFill="1" applyBorder="1" applyAlignment="1">
      <alignment horizontal="left" vertical="top"/>
    </xf>
    <xf numFmtId="0" fontId="5" fillId="0" borderId="3" xfId="0" applyFont="1" applyFill="1" applyBorder="1" applyAlignment="1">
      <alignment horizontal="left" vertical="top"/>
    </xf>
    <xf numFmtId="0" fontId="19" fillId="0" borderId="2" xfId="0" applyFont="1" applyFill="1" applyBorder="1" applyAlignment="1" applyProtection="1">
      <alignment horizontal="left" vertical="top" wrapText="1"/>
    </xf>
    <xf numFmtId="0" fontId="19" fillId="0" borderId="3" xfId="0" applyFont="1" applyFill="1" applyBorder="1" applyAlignment="1" applyProtection="1">
      <alignment horizontal="left" vertical="top" wrapText="1"/>
    </xf>
    <xf numFmtId="0" fontId="4" fillId="0" borderId="0" xfId="1" applyNumberFormat="1" applyFont="1" applyFill="1" applyBorder="1" applyAlignment="1" applyProtection="1">
      <alignment horizontal="left" vertical="center" wrapText="1"/>
    </xf>
    <xf numFmtId="0" fontId="3" fillId="0" borderId="0" xfId="1" applyNumberFormat="1" applyFont="1" applyFill="1" applyBorder="1" applyAlignment="1" applyProtection="1">
      <alignment horizontal="left" vertical="center" wrapText="1"/>
    </xf>
    <xf numFmtId="0" fontId="0" fillId="0" borderId="26" xfId="0" applyBorder="1" applyAlignment="1">
      <alignment horizontal="left" vertical="top" wrapText="1"/>
    </xf>
    <xf numFmtId="0" fontId="5" fillId="0" borderId="25" xfId="0" applyFont="1" applyBorder="1" applyAlignment="1">
      <alignment horizontal="left" vertical="top" wrapText="1"/>
    </xf>
    <xf numFmtId="0" fontId="5" fillId="0" borderId="15" xfId="0" applyFont="1" applyBorder="1" applyAlignment="1">
      <alignment horizontal="left" vertical="top" wrapText="1"/>
    </xf>
    <xf numFmtId="166" fontId="3" fillId="0" borderId="16" xfId="1" applyNumberFormat="1" applyFont="1" applyFill="1" applyBorder="1" applyAlignment="1">
      <alignment horizontal="center" vertical="top" wrapText="1"/>
    </xf>
    <xf numFmtId="0" fontId="0" fillId="0" borderId="18" xfId="0" applyBorder="1" applyAlignment="1">
      <alignment horizontal="center" vertical="top" wrapText="1"/>
    </xf>
    <xf numFmtId="0" fontId="0" fillId="0" borderId="21" xfId="0" applyBorder="1" applyAlignment="1">
      <alignment horizontal="center" vertical="top" wrapText="1"/>
    </xf>
    <xf numFmtId="0" fontId="2" fillId="0" borderId="0" xfId="0" applyFont="1" applyAlignment="1">
      <alignment horizontal="left"/>
    </xf>
    <xf numFmtId="0" fontId="17" fillId="0" borderId="68" xfId="0" applyFont="1" applyBorder="1" applyAlignment="1">
      <alignment horizontal="left" wrapText="1"/>
    </xf>
  </cellXfs>
  <cellStyles count="8">
    <cellStyle name="Čiarka" xfId="1" builtinId="3"/>
    <cellStyle name="Mena" xfId="2" builtinId="4"/>
    <cellStyle name="Neutrálna" xfId="7" builtinId="28"/>
    <cellStyle name="Normal 2" xfId="5"/>
    <cellStyle name="Normal_Cennik_tovarov_a_sluzieb Storage 2" xfId="3"/>
    <cellStyle name="Normálna" xfId="0" builtinId="0"/>
    <cellStyle name="Normálna 3" xfId="4"/>
    <cellStyle name="Zlá" xfId="6"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61"/>
  <sheetViews>
    <sheetView showGridLines="0" topLeftCell="A1157" zoomScale="85" zoomScaleNormal="85" workbookViewId="0">
      <selection activeCell="D1158" sqref="D1158"/>
    </sheetView>
  </sheetViews>
  <sheetFormatPr defaultColWidth="9.140625" defaultRowHeight="12.75" x14ac:dyDescent="0.2"/>
  <cols>
    <col min="1" max="1" width="13.7109375" style="244" customWidth="1"/>
    <col min="2" max="2" width="32.7109375" style="158" customWidth="1"/>
    <col min="3" max="3" width="34" style="159" customWidth="1"/>
    <col min="4" max="4" width="73.7109375" style="157" customWidth="1"/>
    <col min="5" max="7" width="16.7109375" style="403" customWidth="1"/>
    <col min="8" max="8" width="18.5703125" style="143" customWidth="1"/>
    <col min="9" max="16384" width="9.140625" style="202"/>
  </cols>
  <sheetData>
    <row r="1" spans="1:8" ht="51.75" thickBot="1" x14ac:dyDescent="0.25">
      <c r="A1" s="681" t="s">
        <v>0</v>
      </c>
      <c r="B1" s="682" t="s">
        <v>1</v>
      </c>
      <c r="C1" s="683" t="s">
        <v>2</v>
      </c>
      <c r="D1" s="683" t="s">
        <v>3</v>
      </c>
      <c r="E1" s="536" t="s">
        <v>1546</v>
      </c>
      <c r="F1" s="401" t="s">
        <v>1554</v>
      </c>
      <c r="G1" s="402" t="s">
        <v>1555</v>
      </c>
      <c r="H1" s="402" t="s">
        <v>1547</v>
      </c>
    </row>
    <row r="2" spans="1:8" x14ac:dyDescent="0.2">
      <c r="A2" s="216"/>
      <c r="B2" s="746" t="s">
        <v>4</v>
      </c>
      <c r="C2" s="247" t="s">
        <v>5</v>
      </c>
      <c r="D2" s="252" t="s">
        <v>6</v>
      </c>
      <c r="E2" s="404"/>
      <c r="F2" s="405"/>
      <c r="G2" s="405"/>
      <c r="H2" s="406"/>
    </row>
    <row r="3" spans="1:8" ht="127.5" x14ac:dyDescent="0.2">
      <c r="A3" s="216"/>
      <c r="B3" s="741"/>
      <c r="C3" s="145" t="s">
        <v>7</v>
      </c>
      <c r="D3" s="249" t="s">
        <v>1331</v>
      </c>
      <c r="E3" s="407"/>
      <c r="F3" s="408"/>
      <c r="G3" s="408"/>
      <c r="H3" s="409"/>
    </row>
    <row r="4" spans="1:8" ht="38.25" x14ac:dyDescent="0.2">
      <c r="A4" s="216"/>
      <c r="B4" s="741"/>
      <c r="C4" s="145" t="s">
        <v>8</v>
      </c>
      <c r="D4" s="249" t="s">
        <v>9</v>
      </c>
      <c r="E4" s="410"/>
      <c r="F4" s="411"/>
      <c r="G4" s="411"/>
      <c r="H4" s="412"/>
    </row>
    <row r="5" spans="1:8" x14ac:dyDescent="0.2">
      <c r="A5" s="217">
        <v>25</v>
      </c>
      <c r="B5" s="741"/>
      <c r="C5" s="145" t="s">
        <v>10</v>
      </c>
      <c r="D5" s="146" t="s">
        <v>11</v>
      </c>
      <c r="E5" s="538"/>
      <c r="F5" s="539"/>
      <c r="G5" s="539"/>
      <c r="H5" s="130">
        <f>A5*(E5+F5+G5)</f>
        <v>0</v>
      </c>
    </row>
    <row r="6" spans="1:8" x14ac:dyDescent="0.2">
      <c r="A6" s="217">
        <v>150</v>
      </c>
      <c r="B6" s="741"/>
      <c r="C6" s="315" t="s">
        <v>12</v>
      </c>
      <c r="D6" s="146" t="s">
        <v>13</v>
      </c>
      <c r="E6" s="538"/>
      <c r="F6" s="539"/>
      <c r="G6" s="539"/>
      <c r="H6" s="130">
        <f t="shared" ref="H6:H9" si="0">A6*(E6+F6+G6)</f>
        <v>0</v>
      </c>
    </row>
    <row r="7" spans="1:8" x14ac:dyDescent="0.2">
      <c r="A7" s="217">
        <v>50</v>
      </c>
      <c r="B7" s="741"/>
      <c r="C7" s="315" t="s">
        <v>14</v>
      </c>
      <c r="D7" s="146" t="s">
        <v>15</v>
      </c>
      <c r="E7" s="538"/>
      <c r="F7" s="539"/>
      <c r="G7" s="539"/>
      <c r="H7" s="130">
        <f t="shared" si="0"/>
        <v>0</v>
      </c>
    </row>
    <row r="8" spans="1:8" x14ac:dyDescent="0.2">
      <c r="A8" s="217">
        <v>150</v>
      </c>
      <c r="B8" s="741"/>
      <c r="C8" s="315" t="s">
        <v>16</v>
      </c>
      <c r="D8" s="146" t="s">
        <v>18</v>
      </c>
      <c r="E8" s="538"/>
      <c r="F8" s="539"/>
      <c r="G8" s="539"/>
      <c r="H8" s="130">
        <f t="shared" si="0"/>
        <v>0</v>
      </c>
    </row>
    <row r="9" spans="1:8" ht="26.25" thickBot="1" x14ac:dyDescent="0.25">
      <c r="A9" s="218">
        <v>100</v>
      </c>
      <c r="B9" s="743"/>
      <c r="C9" s="316" t="s">
        <v>20</v>
      </c>
      <c r="D9" s="5" t="s">
        <v>21</v>
      </c>
      <c r="E9" s="540"/>
      <c r="F9" s="541"/>
      <c r="G9" s="539"/>
      <c r="H9" s="130">
        <f t="shared" si="0"/>
        <v>0</v>
      </c>
    </row>
    <row r="10" spans="1:8" ht="12.75" customHeight="1" x14ac:dyDescent="0.2">
      <c r="A10" s="216"/>
      <c r="B10" s="520" t="s">
        <v>22</v>
      </c>
      <c r="C10" s="247" t="s">
        <v>5</v>
      </c>
      <c r="D10" s="252" t="s">
        <v>23</v>
      </c>
      <c r="E10" s="404"/>
      <c r="F10" s="405"/>
      <c r="G10" s="405"/>
      <c r="H10" s="406"/>
    </row>
    <row r="11" spans="1:8" ht="191.25" x14ac:dyDescent="0.2">
      <c r="A11" s="216"/>
      <c r="B11" s="521"/>
      <c r="C11" s="145" t="s">
        <v>7</v>
      </c>
      <c r="D11" s="249" t="s">
        <v>1333</v>
      </c>
      <c r="E11" s="407"/>
      <c r="F11" s="408"/>
      <c r="G11" s="408"/>
      <c r="H11" s="409"/>
    </row>
    <row r="12" spans="1:8" ht="51" x14ac:dyDescent="0.2">
      <c r="A12" s="216"/>
      <c r="B12" s="521"/>
      <c r="C12" s="145" t="s">
        <v>8</v>
      </c>
      <c r="D12" s="249" t="s">
        <v>1332</v>
      </c>
      <c r="E12" s="410"/>
      <c r="F12" s="411"/>
      <c r="G12" s="411"/>
      <c r="H12" s="412"/>
    </row>
    <row r="13" spans="1:8" ht="25.5" x14ac:dyDescent="0.2">
      <c r="A13" s="217">
        <v>30</v>
      </c>
      <c r="B13" s="521"/>
      <c r="C13" s="315" t="s">
        <v>10</v>
      </c>
      <c r="D13" s="146" t="s">
        <v>24</v>
      </c>
      <c r="E13" s="538"/>
      <c r="F13" s="539"/>
      <c r="G13" s="537"/>
      <c r="H13" s="130">
        <f t="shared" ref="H13:H25" si="1">A13*(E13+F13+G13)</f>
        <v>0</v>
      </c>
    </row>
    <row r="14" spans="1:8" x14ac:dyDescent="0.2">
      <c r="A14" s="217">
        <v>30</v>
      </c>
      <c r="B14" s="521"/>
      <c r="C14" s="315" t="s">
        <v>1322</v>
      </c>
      <c r="D14" s="146" t="s">
        <v>25</v>
      </c>
      <c r="E14" s="538"/>
      <c r="F14" s="539"/>
      <c r="G14" s="539"/>
      <c r="H14" s="130">
        <f t="shared" si="1"/>
        <v>0</v>
      </c>
    </row>
    <row r="15" spans="1:8" ht="25.5" x14ac:dyDescent="0.2">
      <c r="A15" s="217">
        <v>30</v>
      </c>
      <c r="B15" s="521"/>
      <c r="C15" s="145" t="s">
        <v>12</v>
      </c>
      <c r="D15" s="146" t="s">
        <v>27</v>
      </c>
      <c r="E15" s="538"/>
      <c r="F15" s="539"/>
      <c r="G15" s="537"/>
      <c r="H15" s="130">
        <f t="shared" si="1"/>
        <v>0</v>
      </c>
    </row>
    <row r="16" spans="1:8" x14ac:dyDescent="0.2">
      <c r="A16" s="217">
        <v>30</v>
      </c>
      <c r="B16" s="521"/>
      <c r="C16" s="145" t="s">
        <v>1323</v>
      </c>
      <c r="D16" s="146" t="s">
        <v>28</v>
      </c>
      <c r="E16" s="538"/>
      <c r="F16" s="539"/>
      <c r="G16" s="539"/>
      <c r="H16" s="130">
        <f t="shared" si="1"/>
        <v>0</v>
      </c>
    </row>
    <row r="17" spans="1:8" ht="25.5" x14ac:dyDescent="0.2">
      <c r="A17" s="217">
        <v>150</v>
      </c>
      <c r="B17" s="521"/>
      <c r="C17" s="315" t="s">
        <v>14</v>
      </c>
      <c r="D17" s="146" t="s">
        <v>29</v>
      </c>
      <c r="E17" s="538"/>
      <c r="F17" s="539"/>
      <c r="G17" s="537"/>
      <c r="H17" s="130">
        <f t="shared" si="1"/>
        <v>0</v>
      </c>
    </row>
    <row r="18" spans="1:8" x14ac:dyDescent="0.2">
      <c r="A18" s="217">
        <v>50</v>
      </c>
      <c r="B18" s="521"/>
      <c r="C18" s="145" t="s">
        <v>1324</v>
      </c>
      <c r="D18" s="146" t="s">
        <v>30</v>
      </c>
      <c r="E18" s="538"/>
      <c r="F18" s="539"/>
      <c r="G18" s="539"/>
      <c r="H18" s="130">
        <f t="shared" si="1"/>
        <v>0</v>
      </c>
    </row>
    <row r="19" spans="1:8" ht="25.5" x14ac:dyDescent="0.2">
      <c r="A19" s="217">
        <v>150</v>
      </c>
      <c r="B19" s="521"/>
      <c r="C19" s="315" t="s">
        <v>17</v>
      </c>
      <c r="D19" s="146" t="s">
        <v>31</v>
      </c>
      <c r="E19" s="538"/>
      <c r="F19" s="539"/>
      <c r="G19" s="537"/>
      <c r="H19" s="130">
        <f t="shared" si="1"/>
        <v>0</v>
      </c>
    </row>
    <row r="20" spans="1:8" x14ac:dyDescent="0.2">
      <c r="A20" s="217">
        <v>50</v>
      </c>
      <c r="B20" s="521"/>
      <c r="C20" s="145" t="s">
        <v>1325</v>
      </c>
      <c r="D20" s="146" t="s">
        <v>32</v>
      </c>
      <c r="E20" s="538"/>
      <c r="F20" s="539"/>
      <c r="G20" s="539"/>
      <c r="H20" s="130">
        <f t="shared" si="1"/>
        <v>0</v>
      </c>
    </row>
    <row r="21" spans="1:8" ht="25.5" x14ac:dyDescent="0.2">
      <c r="A21" s="217">
        <v>50</v>
      </c>
      <c r="B21" s="521"/>
      <c r="C21" s="315" t="s">
        <v>19</v>
      </c>
      <c r="D21" s="146" t="s">
        <v>34</v>
      </c>
      <c r="E21" s="538"/>
      <c r="F21" s="539"/>
      <c r="G21" s="537"/>
      <c r="H21" s="130">
        <f t="shared" si="1"/>
        <v>0</v>
      </c>
    </row>
    <row r="22" spans="1:8" x14ac:dyDescent="0.2">
      <c r="A22" s="217">
        <v>50</v>
      </c>
      <c r="B22" s="521"/>
      <c r="C22" s="145" t="s">
        <v>1326</v>
      </c>
      <c r="D22" s="146" t="s">
        <v>35</v>
      </c>
      <c r="E22" s="538"/>
      <c r="F22" s="539"/>
      <c r="G22" s="539"/>
      <c r="H22" s="130">
        <f t="shared" si="1"/>
        <v>0</v>
      </c>
    </row>
    <row r="23" spans="1:8" ht="25.5" x14ac:dyDescent="0.2">
      <c r="A23" s="217">
        <v>50</v>
      </c>
      <c r="B23" s="521"/>
      <c r="C23" s="304" t="s">
        <v>33</v>
      </c>
      <c r="D23" s="146" t="s">
        <v>36</v>
      </c>
      <c r="E23" s="538"/>
      <c r="F23" s="539"/>
      <c r="G23" s="537"/>
      <c r="H23" s="130">
        <f t="shared" si="1"/>
        <v>0</v>
      </c>
    </row>
    <row r="24" spans="1:8" x14ac:dyDescent="0.2">
      <c r="A24" s="217">
        <v>50</v>
      </c>
      <c r="B24" s="521"/>
      <c r="C24" s="304" t="s">
        <v>1327</v>
      </c>
      <c r="D24" s="146" t="s">
        <v>37</v>
      </c>
      <c r="E24" s="538"/>
      <c r="F24" s="539"/>
      <c r="G24" s="539"/>
      <c r="H24" s="130">
        <f t="shared" si="1"/>
        <v>0</v>
      </c>
    </row>
    <row r="25" spans="1:8" ht="39" thickBot="1" x14ac:dyDescent="0.25">
      <c r="A25" s="218">
        <v>400</v>
      </c>
      <c r="B25" s="522"/>
      <c r="C25" s="312" t="s">
        <v>38</v>
      </c>
      <c r="D25" s="6" t="s">
        <v>1425</v>
      </c>
      <c r="E25" s="540"/>
      <c r="F25" s="539"/>
      <c r="G25" s="555"/>
      <c r="H25" s="124">
        <f t="shared" si="1"/>
        <v>0</v>
      </c>
    </row>
    <row r="26" spans="1:8" x14ac:dyDescent="0.2">
      <c r="A26" s="216"/>
      <c r="B26" s="742" t="s">
        <v>39</v>
      </c>
      <c r="C26" s="7" t="s">
        <v>5</v>
      </c>
      <c r="D26" s="8" t="s">
        <v>23</v>
      </c>
      <c r="E26" s="404"/>
      <c r="F26" s="405"/>
      <c r="G26" s="405"/>
      <c r="H26" s="406"/>
    </row>
    <row r="27" spans="1:8" ht="165.75" x14ac:dyDescent="0.2">
      <c r="A27" s="216"/>
      <c r="B27" s="741"/>
      <c r="C27" s="145" t="s">
        <v>7</v>
      </c>
      <c r="D27" s="249" t="s">
        <v>1334</v>
      </c>
      <c r="E27" s="407"/>
      <c r="F27" s="408"/>
      <c r="G27" s="408"/>
      <c r="H27" s="409"/>
    </row>
    <row r="28" spans="1:8" ht="51" x14ac:dyDescent="0.2">
      <c r="A28" s="216"/>
      <c r="B28" s="741"/>
      <c r="C28" s="145" t="s">
        <v>8</v>
      </c>
      <c r="D28" s="249" t="s">
        <v>1335</v>
      </c>
      <c r="E28" s="410"/>
      <c r="F28" s="411"/>
      <c r="G28" s="411"/>
      <c r="H28" s="412"/>
    </row>
    <row r="29" spans="1:8" x14ac:dyDescent="0.2">
      <c r="A29" s="217">
        <v>50</v>
      </c>
      <c r="B29" s="741"/>
      <c r="C29" s="315" t="s">
        <v>1464</v>
      </c>
      <c r="D29" s="146" t="s">
        <v>42</v>
      </c>
      <c r="E29" s="542"/>
      <c r="F29" s="542"/>
      <c r="G29" s="537"/>
      <c r="H29" s="253">
        <f t="shared" ref="H29:H35" si="2">A29*(E29+F29+G29)</f>
        <v>0</v>
      </c>
    </row>
    <row r="30" spans="1:8" x14ac:dyDescent="0.2">
      <c r="A30" s="217">
        <v>50</v>
      </c>
      <c r="B30" s="741"/>
      <c r="C30" s="315" t="s">
        <v>1322</v>
      </c>
      <c r="D30" s="146" t="s">
        <v>28</v>
      </c>
      <c r="E30" s="538"/>
      <c r="F30" s="542"/>
      <c r="G30" s="542"/>
      <c r="H30" s="253">
        <f t="shared" si="2"/>
        <v>0</v>
      </c>
    </row>
    <row r="31" spans="1:8" x14ac:dyDescent="0.2">
      <c r="A31" s="217">
        <v>50</v>
      </c>
      <c r="B31" s="741"/>
      <c r="C31" s="315" t="s">
        <v>1465</v>
      </c>
      <c r="D31" s="146" t="s">
        <v>26</v>
      </c>
      <c r="E31" s="538"/>
      <c r="F31" s="542"/>
      <c r="G31" s="542"/>
      <c r="H31" s="253">
        <f t="shared" si="2"/>
        <v>0</v>
      </c>
    </row>
    <row r="32" spans="1:8" x14ac:dyDescent="0.2">
      <c r="A32" s="217">
        <v>20</v>
      </c>
      <c r="B32" s="741"/>
      <c r="C32" s="315" t="s">
        <v>40</v>
      </c>
      <c r="D32" s="146" t="s">
        <v>44</v>
      </c>
      <c r="E32" s="542"/>
      <c r="F32" s="542"/>
      <c r="G32" s="537"/>
      <c r="H32" s="253">
        <f t="shared" si="2"/>
        <v>0</v>
      </c>
    </row>
    <row r="33" spans="1:8" x14ac:dyDescent="0.2">
      <c r="A33" s="217">
        <v>20</v>
      </c>
      <c r="B33" s="741"/>
      <c r="C33" s="315" t="s">
        <v>1323</v>
      </c>
      <c r="D33" s="146" t="s">
        <v>30</v>
      </c>
      <c r="E33" s="538"/>
      <c r="F33" s="542"/>
      <c r="G33" s="542"/>
      <c r="H33" s="253">
        <f t="shared" si="2"/>
        <v>0</v>
      </c>
    </row>
    <row r="34" spans="1:8" x14ac:dyDescent="0.2">
      <c r="A34" s="217">
        <v>20</v>
      </c>
      <c r="B34" s="741"/>
      <c r="C34" s="315" t="s">
        <v>1466</v>
      </c>
      <c r="D34" s="146" t="s">
        <v>26</v>
      </c>
      <c r="E34" s="538"/>
      <c r="F34" s="542"/>
      <c r="G34" s="542"/>
      <c r="H34" s="253">
        <f t="shared" si="2"/>
        <v>0</v>
      </c>
    </row>
    <row r="35" spans="1:8" s="212" customFormat="1" ht="26.25" thickBot="1" x14ac:dyDescent="0.25">
      <c r="A35" s="226">
        <v>70</v>
      </c>
      <c r="B35" s="744"/>
      <c r="C35" s="312" t="s">
        <v>38</v>
      </c>
      <c r="D35" s="6" t="s">
        <v>1426</v>
      </c>
      <c r="E35" s="543"/>
      <c r="F35" s="542"/>
      <c r="G35" s="543"/>
      <c r="H35" s="126">
        <f t="shared" si="2"/>
        <v>0</v>
      </c>
    </row>
    <row r="36" spans="1:8" x14ac:dyDescent="0.2">
      <c r="A36" s="216"/>
      <c r="B36" s="742" t="s">
        <v>52</v>
      </c>
      <c r="C36" s="7" t="s">
        <v>5</v>
      </c>
      <c r="D36" s="8" t="s">
        <v>45</v>
      </c>
      <c r="E36" s="622"/>
      <c r="F36" s="413"/>
      <c r="G36" s="413"/>
      <c r="H36" s="414"/>
    </row>
    <row r="37" spans="1:8" x14ac:dyDescent="0.2">
      <c r="A37" s="217">
        <v>16</v>
      </c>
      <c r="B37" s="741"/>
      <c r="C37" s="145" t="s">
        <v>53</v>
      </c>
      <c r="D37" s="146" t="s">
        <v>54</v>
      </c>
      <c r="E37" s="539"/>
      <c r="F37" s="539"/>
      <c r="G37" s="539"/>
      <c r="H37" s="253">
        <f>A37*(E37+F37+G37)</f>
        <v>0</v>
      </c>
    </row>
    <row r="38" spans="1:8" ht="191.25" x14ac:dyDescent="0.2">
      <c r="A38" s="216"/>
      <c r="B38" s="741"/>
      <c r="C38" s="145" t="s">
        <v>7</v>
      </c>
      <c r="D38" s="249" t="s">
        <v>1336</v>
      </c>
      <c r="E38" s="415"/>
      <c r="F38" s="416"/>
      <c r="G38" s="416"/>
      <c r="H38" s="417"/>
    </row>
    <row r="39" spans="1:8" ht="38.25" x14ac:dyDescent="0.2">
      <c r="A39" s="216"/>
      <c r="B39" s="741"/>
      <c r="C39" s="145" t="s">
        <v>8</v>
      </c>
      <c r="D39" s="249" t="s">
        <v>55</v>
      </c>
      <c r="E39" s="418"/>
      <c r="F39" s="419"/>
      <c r="G39" s="419"/>
      <c r="H39" s="420"/>
    </row>
    <row r="40" spans="1:8" x14ac:dyDescent="0.2">
      <c r="A40" s="217">
        <v>20</v>
      </c>
      <c r="B40" s="741"/>
      <c r="C40" s="349" t="s">
        <v>47</v>
      </c>
      <c r="D40" s="6" t="s">
        <v>1477</v>
      </c>
      <c r="E40" s="542"/>
      <c r="F40" s="542"/>
      <c r="G40" s="542"/>
      <c r="H40" s="253">
        <f>A40*(E40+F40+G40)</f>
        <v>0</v>
      </c>
    </row>
    <row r="41" spans="1:8" ht="25.5" x14ac:dyDescent="0.2">
      <c r="A41" s="375"/>
      <c r="B41" s="741"/>
      <c r="C41" s="354"/>
      <c r="D41" s="252" t="s">
        <v>1476</v>
      </c>
      <c r="E41" s="623"/>
      <c r="F41" s="421"/>
      <c r="G41" s="421"/>
      <c r="H41" s="422"/>
    </row>
    <row r="42" spans="1:8" x14ac:dyDescent="0.2">
      <c r="A42" s="217">
        <v>16</v>
      </c>
      <c r="B42" s="741"/>
      <c r="C42" s="315" t="s">
        <v>48</v>
      </c>
      <c r="D42" s="146" t="s">
        <v>49</v>
      </c>
      <c r="E42" s="538"/>
      <c r="F42" s="542"/>
      <c r="G42" s="542"/>
      <c r="H42" s="253">
        <f t="shared" ref="H42:H47" si="3">A42*(E42+F42+G42)</f>
        <v>0</v>
      </c>
    </row>
    <row r="43" spans="1:8" x14ac:dyDescent="0.2">
      <c r="A43" s="217">
        <v>25</v>
      </c>
      <c r="B43" s="741"/>
      <c r="C43" s="145" t="s">
        <v>50</v>
      </c>
      <c r="D43" s="146" t="s">
        <v>51</v>
      </c>
      <c r="E43" s="538"/>
      <c r="F43" s="542"/>
      <c r="G43" s="542"/>
      <c r="H43" s="253">
        <f t="shared" si="3"/>
        <v>0</v>
      </c>
    </row>
    <row r="44" spans="1:8" x14ac:dyDescent="0.2">
      <c r="A44" s="217">
        <v>32</v>
      </c>
      <c r="B44" s="741"/>
      <c r="C44" s="315" t="s">
        <v>1467</v>
      </c>
      <c r="D44" s="146" t="s">
        <v>56</v>
      </c>
      <c r="E44" s="538"/>
      <c r="F44" s="542"/>
      <c r="G44" s="542"/>
      <c r="H44" s="253">
        <f t="shared" si="3"/>
        <v>0</v>
      </c>
    </row>
    <row r="45" spans="1:8" x14ac:dyDescent="0.2">
      <c r="A45" s="217">
        <v>32</v>
      </c>
      <c r="B45" s="741"/>
      <c r="C45" s="145" t="s">
        <v>1468</v>
      </c>
      <c r="D45" s="146" t="s">
        <v>46</v>
      </c>
      <c r="E45" s="538"/>
      <c r="F45" s="542"/>
      <c r="G45" s="542"/>
      <c r="H45" s="253">
        <f t="shared" si="3"/>
        <v>0</v>
      </c>
    </row>
    <row r="46" spans="1:8" ht="13.5" thickBot="1" x14ac:dyDescent="0.25">
      <c r="A46" s="217">
        <v>16</v>
      </c>
      <c r="B46" s="741"/>
      <c r="C46" s="315" t="s">
        <v>1469</v>
      </c>
      <c r="D46" s="146" t="s">
        <v>1427</v>
      </c>
      <c r="E46" s="538"/>
      <c r="F46" s="542"/>
      <c r="G46" s="542"/>
      <c r="H46" s="253">
        <f t="shared" si="3"/>
        <v>0</v>
      </c>
    </row>
    <row r="47" spans="1:8" x14ac:dyDescent="0.2">
      <c r="A47" s="219">
        <v>2</v>
      </c>
      <c r="B47" s="742" t="s">
        <v>57</v>
      </c>
      <c r="C47" s="7" t="s">
        <v>58</v>
      </c>
      <c r="D47" s="9" t="s">
        <v>59</v>
      </c>
      <c r="E47" s="545"/>
      <c r="F47" s="545"/>
      <c r="G47" s="545"/>
      <c r="H47" s="254">
        <f t="shared" si="3"/>
        <v>0</v>
      </c>
    </row>
    <row r="48" spans="1:8" x14ac:dyDescent="0.2">
      <c r="A48" s="220"/>
      <c r="B48" s="741"/>
      <c r="C48" s="145" t="s">
        <v>5</v>
      </c>
      <c r="D48" s="146" t="s">
        <v>60</v>
      </c>
      <c r="E48" s="423"/>
      <c r="F48" s="424"/>
      <c r="G48" s="424"/>
      <c r="H48" s="425"/>
    </row>
    <row r="49" spans="1:8" ht="229.5" x14ac:dyDescent="0.2">
      <c r="A49" s="220"/>
      <c r="B49" s="741"/>
      <c r="C49" s="145" t="s">
        <v>7</v>
      </c>
      <c r="D49" s="249" t="s">
        <v>1337</v>
      </c>
      <c r="E49" s="426"/>
      <c r="F49" s="427"/>
      <c r="G49" s="427"/>
      <c r="H49" s="428"/>
    </row>
    <row r="50" spans="1:8" ht="25.5" x14ac:dyDescent="0.2">
      <c r="A50" s="220"/>
      <c r="B50" s="741"/>
      <c r="C50" s="145" t="s">
        <v>8</v>
      </c>
      <c r="D50" s="249" t="s">
        <v>61</v>
      </c>
      <c r="E50" s="418"/>
      <c r="F50" s="419"/>
      <c r="G50" s="419"/>
      <c r="H50" s="420"/>
    </row>
    <row r="51" spans="1:8" x14ac:dyDescent="0.2">
      <c r="A51" s="221">
        <v>2</v>
      </c>
      <c r="B51" s="741"/>
      <c r="C51" s="145" t="s">
        <v>1470</v>
      </c>
      <c r="D51" s="146" t="s">
        <v>62</v>
      </c>
      <c r="E51" s="542"/>
      <c r="F51" s="542"/>
      <c r="G51" s="542"/>
      <c r="H51" s="253">
        <f t="shared" ref="H51:H52" si="4">A51*(E51+F51+G51)</f>
        <v>0</v>
      </c>
    </row>
    <row r="52" spans="1:8" ht="13.5" thickBot="1" x14ac:dyDescent="0.25">
      <c r="A52" s="222">
        <v>2</v>
      </c>
      <c r="B52" s="743"/>
      <c r="C52" s="120" t="s">
        <v>63</v>
      </c>
      <c r="D52" s="10" t="s">
        <v>64</v>
      </c>
      <c r="E52" s="543"/>
      <c r="F52" s="543"/>
      <c r="G52" s="543"/>
      <c r="H52" s="126">
        <f t="shared" si="4"/>
        <v>0</v>
      </c>
    </row>
    <row r="53" spans="1:8" x14ac:dyDescent="0.2">
      <c r="A53" s="220"/>
      <c r="B53" s="742" t="s">
        <v>65</v>
      </c>
      <c r="C53" s="7" t="s">
        <v>5</v>
      </c>
      <c r="D53" s="8" t="s">
        <v>66</v>
      </c>
      <c r="E53" s="404"/>
      <c r="F53" s="405"/>
      <c r="G53" s="405"/>
      <c r="H53" s="406"/>
    </row>
    <row r="54" spans="1:8" ht="153" x14ac:dyDescent="0.2">
      <c r="A54" s="220"/>
      <c r="B54" s="741"/>
      <c r="C54" s="145" t="s">
        <v>7</v>
      </c>
      <c r="D54" s="249" t="s">
        <v>1338</v>
      </c>
      <c r="E54" s="410"/>
      <c r="F54" s="411"/>
      <c r="G54" s="411"/>
      <c r="H54" s="412"/>
    </row>
    <row r="55" spans="1:8" ht="25.5" x14ac:dyDescent="0.2">
      <c r="A55" s="221">
        <v>300</v>
      </c>
      <c r="B55" s="741"/>
      <c r="C55" s="304" t="s">
        <v>67</v>
      </c>
      <c r="D55" s="249" t="s">
        <v>68</v>
      </c>
      <c r="E55" s="542"/>
      <c r="F55" s="542"/>
      <c r="G55" s="542"/>
      <c r="H55" s="253">
        <f t="shared" ref="H55:H65" si="5">A55*(E55+F55+G55)</f>
        <v>0</v>
      </c>
    </row>
    <row r="56" spans="1:8" ht="25.5" x14ac:dyDescent="0.2">
      <c r="A56" s="225">
        <v>100</v>
      </c>
      <c r="B56" s="741"/>
      <c r="C56" s="357" t="s">
        <v>1452</v>
      </c>
      <c r="D56" s="249" t="s">
        <v>69</v>
      </c>
      <c r="E56" s="542"/>
      <c r="F56" s="542"/>
      <c r="G56" s="542"/>
      <c r="H56" s="253">
        <f t="shared" si="5"/>
        <v>0</v>
      </c>
    </row>
    <row r="57" spans="1:8" ht="25.5" x14ac:dyDescent="0.2">
      <c r="A57" s="225">
        <v>80</v>
      </c>
      <c r="B57" s="741"/>
      <c r="C57" s="315" t="s">
        <v>1453</v>
      </c>
      <c r="D57" s="249" t="s">
        <v>1428</v>
      </c>
      <c r="E57" s="542"/>
      <c r="F57" s="542"/>
      <c r="G57" s="542"/>
      <c r="H57" s="253">
        <f t="shared" si="5"/>
        <v>0</v>
      </c>
    </row>
    <row r="58" spans="1:8" ht="25.5" x14ac:dyDescent="0.2">
      <c r="A58" s="221">
        <v>30</v>
      </c>
      <c r="B58" s="741"/>
      <c r="C58" s="304" t="s">
        <v>71</v>
      </c>
      <c r="D58" s="249" t="s">
        <v>72</v>
      </c>
      <c r="E58" s="542"/>
      <c r="F58" s="542"/>
      <c r="G58" s="542"/>
      <c r="H58" s="253">
        <f t="shared" si="5"/>
        <v>0</v>
      </c>
    </row>
    <row r="59" spans="1:8" s="212" customFormat="1" ht="25.5" x14ac:dyDescent="0.2">
      <c r="A59" s="225">
        <v>40</v>
      </c>
      <c r="B59" s="741"/>
      <c r="C59" s="315" t="s">
        <v>73</v>
      </c>
      <c r="D59" s="249" t="s">
        <v>70</v>
      </c>
      <c r="E59" s="542"/>
      <c r="F59" s="542"/>
      <c r="G59" s="542"/>
      <c r="H59" s="253">
        <f t="shared" si="5"/>
        <v>0</v>
      </c>
    </row>
    <row r="60" spans="1:8" ht="30" x14ac:dyDescent="0.2">
      <c r="A60" s="225">
        <v>40</v>
      </c>
      <c r="B60" s="741"/>
      <c r="C60" s="317" t="s">
        <v>74</v>
      </c>
      <c r="D60" s="249" t="s">
        <v>72</v>
      </c>
      <c r="E60" s="542"/>
      <c r="F60" s="542"/>
      <c r="G60" s="542"/>
      <c r="H60" s="253">
        <f t="shared" si="5"/>
        <v>0</v>
      </c>
    </row>
    <row r="61" spans="1:8" ht="25.5" x14ac:dyDescent="0.2">
      <c r="A61" s="221">
        <v>100</v>
      </c>
      <c r="B61" s="741"/>
      <c r="C61" s="145" t="s">
        <v>75</v>
      </c>
      <c r="D61" s="249" t="s">
        <v>76</v>
      </c>
      <c r="E61" s="542"/>
      <c r="F61" s="542"/>
      <c r="G61" s="542"/>
      <c r="H61" s="253">
        <f t="shared" si="5"/>
        <v>0</v>
      </c>
    </row>
    <row r="62" spans="1:8" ht="25.5" x14ac:dyDescent="0.2">
      <c r="A62" s="221">
        <v>100</v>
      </c>
      <c r="B62" s="741"/>
      <c r="C62" s="145" t="s">
        <v>77</v>
      </c>
      <c r="D62" s="249" t="s">
        <v>78</v>
      </c>
      <c r="E62" s="542"/>
      <c r="F62" s="542"/>
      <c r="G62" s="542"/>
      <c r="H62" s="253">
        <f t="shared" si="5"/>
        <v>0</v>
      </c>
    </row>
    <row r="63" spans="1:8" x14ac:dyDescent="0.2">
      <c r="A63" s="221">
        <v>100</v>
      </c>
      <c r="B63" s="741"/>
      <c r="C63" s="145" t="s">
        <v>79</v>
      </c>
      <c r="D63" s="249" t="s">
        <v>80</v>
      </c>
      <c r="E63" s="542"/>
      <c r="F63" s="542"/>
      <c r="G63" s="542"/>
      <c r="H63" s="253">
        <f t="shared" si="5"/>
        <v>0</v>
      </c>
    </row>
    <row r="64" spans="1:8" ht="26.25" thickBot="1" x14ac:dyDescent="0.25">
      <c r="A64" s="221">
        <v>100</v>
      </c>
      <c r="B64" s="743"/>
      <c r="C64" s="120" t="s">
        <v>81</v>
      </c>
      <c r="D64" s="10" t="s">
        <v>82</v>
      </c>
      <c r="E64" s="543"/>
      <c r="F64" s="542"/>
      <c r="G64" s="543"/>
      <c r="H64" s="126">
        <f t="shared" si="5"/>
        <v>0</v>
      </c>
    </row>
    <row r="65" spans="1:8" ht="25.5" x14ac:dyDescent="0.2">
      <c r="A65" s="223">
        <v>4</v>
      </c>
      <c r="B65" s="742" t="s">
        <v>83</v>
      </c>
      <c r="C65" s="7" t="s">
        <v>84</v>
      </c>
      <c r="D65" s="8" t="s">
        <v>85</v>
      </c>
      <c r="E65" s="547"/>
      <c r="F65" s="547"/>
      <c r="G65" s="542"/>
      <c r="H65" s="214">
        <f t="shared" si="5"/>
        <v>0</v>
      </c>
    </row>
    <row r="66" spans="1:8" ht="25.5" x14ac:dyDescent="0.2">
      <c r="A66" s="282"/>
      <c r="B66" s="741"/>
      <c r="C66" s="145" t="s">
        <v>86</v>
      </c>
      <c r="D66" s="146" t="s">
        <v>87</v>
      </c>
      <c r="E66" s="423"/>
      <c r="F66" s="424"/>
      <c r="G66" s="424"/>
      <c r="H66" s="425"/>
    </row>
    <row r="67" spans="1:8" ht="25.5" x14ac:dyDescent="0.2">
      <c r="A67" s="283"/>
      <c r="B67" s="741"/>
      <c r="C67" s="145" t="s">
        <v>88</v>
      </c>
      <c r="D67" s="249" t="s">
        <v>89</v>
      </c>
      <c r="E67" s="426"/>
      <c r="F67" s="427"/>
      <c r="G67" s="427"/>
      <c r="H67" s="428"/>
    </row>
    <row r="68" spans="1:8" s="212" customFormat="1" x14ac:dyDescent="0.2">
      <c r="A68" s="261"/>
      <c r="B68" s="741"/>
      <c r="C68" s="145" t="s">
        <v>90</v>
      </c>
      <c r="D68" s="249" t="s">
        <v>91</v>
      </c>
      <c r="E68" s="429"/>
      <c r="F68" s="419"/>
      <c r="G68" s="419"/>
      <c r="H68" s="420"/>
    </row>
    <row r="69" spans="1:8" ht="13.5" thickBot="1" x14ac:dyDescent="0.25">
      <c r="A69" s="218">
        <v>4</v>
      </c>
      <c r="B69" s="744"/>
      <c r="C69" s="120" t="s">
        <v>92</v>
      </c>
      <c r="D69" s="10" t="s">
        <v>93</v>
      </c>
      <c r="E69" s="543"/>
      <c r="F69" s="543"/>
      <c r="G69" s="543"/>
      <c r="H69" s="126">
        <f t="shared" ref="H69:H70" si="6">A69*(E69+F69+G69)</f>
        <v>0</v>
      </c>
    </row>
    <row r="70" spans="1:8" s="212" customFormat="1" x14ac:dyDescent="0.2">
      <c r="A70" s="223">
        <v>4</v>
      </c>
      <c r="B70" s="745" t="s">
        <v>94</v>
      </c>
      <c r="C70" s="672" t="s">
        <v>84</v>
      </c>
      <c r="D70" s="144" t="s">
        <v>1478</v>
      </c>
      <c r="E70" s="684"/>
      <c r="F70" s="684"/>
      <c r="G70" s="684"/>
      <c r="H70" s="214">
        <f t="shared" si="6"/>
        <v>0</v>
      </c>
    </row>
    <row r="71" spans="1:8" s="212" customFormat="1" ht="76.5" x14ac:dyDescent="0.2">
      <c r="A71" s="282"/>
      <c r="B71" s="746"/>
      <c r="C71" s="680"/>
      <c r="D71" s="252" t="s">
        <v>1479</v>
      </c>
      <c r="E71" s="423"/>
      <c r="F71" s="424"/>
      <c r="G71" s="424"/>
      <c r="H71" s="425"/>
    </row>
    <row r="72" spans="1:8" ht="25.5" x14ac:dyDescent="0.2">
      <c r="A72" s="258"/>
      <c r="B72" s="741"/>
      <c r="C72" s="675" t="s">
        <v>95</v>
      </c>
      <c r="D72" s="249" t="s">
        <v>96</v>
      </c>
      <c r="E72" s="418"/>
      <c r="F72" s="419"/>
      <c r="G72" s="419"/>
      <c r="H72" s="420"/>
    </row>
    <row r="73" spans="1:8" s="212" customFormat="1" x14ac:dyDescent="0.2">
      <c r="A73" s="685">
        <v>4</v>
      </c>
      <c r="B73" s="741"/>
      <c r="C73" s="675" t="s">
        <v>92</v>
      </c>
      <c r="D73" s="249" t="s">
        <v>97</v>
      </c>
      <c r="E73" s="542"/>
      <c r="F73" s="542"/>
      <c r="G73" s="542"/>
      <c r="H73" s="253">
        <f t="shared" ref="H73:H93" si="7">A73*(E73+F73+G73)</f>
        <v>0</v>
      </c>
    </row>
    <row r="74" spans="1:8" s="212" customFormat="1" ht="13.5" thickBot="1" x14ac:dyDescent="0.25">
      <c r="A74" s="285">
        <v>4</v>
      </c>
      <c r="B74" s="743"/>
      <c r="C74" s="679" t="s">
        <v>92</v>
      </c>
      <c r="D74" s="12" t="s">
        <v>98</v>
      </c>
      <c r="E74" s="543"/>
      <c r="F74" s="543"/>
      <c r="G74" s="543"/>
      <c r="H74" s="126">
        <f t="shared" si="7"/>
        <v>0</v>
      </c>
    </row>
    <row r="75" spans="1:8" x14ac:dyDescent="0.2">
      <c r="A75" s="261">
        <v>2500</v>
      </c>
      <c r="B75" s="399" t="s">
        <v>99</v>
      </c>
      <c r="C75" s="247"/>
      <c r="D75" s="252" t="s">
        <v>100</v>
      </c>
      <c r="E75" s="552"/>
      <c r="F75" s="549"/>
      <c r="G75" s="549"/>
      <c r="H75" s="256">
        <f t="shared" si="7"/>
        <v>0</v>
      </c>
    </row>
    <row r="76" spans="1:8" x14ac:dyDescent="0.2">
      <c r="A76" s="225">
        <v>1000</v>
      </c>
      <c r="B76" s="392" t="s">
        <v>101</v>
      </c>
      <c r="C76" s="145"/>
      <c r="D76" s="146" t="s">
        <v>102</v>
      </c>
      <c r="E76" s="542"/>
      <c r="F76" s="549"/>
      <c r="G76" s="549"/>
      <c r="H76" s="130">
        <f t="shared" si="7"/>
        <v>0</v>
      </c>
    </row>
    <row r="77" spans="1:8" x14ac:dyDescent="0.2">
      <c r="A77" s="225">
        <v>2500</v>
      </c>
      <c r="B77" s="392" t="s">
        <v>103</v>
      </c>
      <c r="C77" s="145"/>
      <c r="D77" s="146" t="s">
        <v>104</v>
      </c>
      <c r="E77" s="542"/>
      <c r="F77" s="549"/>
      <c r="G77" s="549"/>
      <c r="H77" s="130">
        <f t="shared" si="7"/>
        <v>0</v>
      </c>
    </row>
    <row r="78" spans="1:8" x14ac:dyDescent="0.2">
      <c r="A78" s="225">
        <v>20</v>
      </c>
      <c r="B78" s="392" t="s">
        <v>105</v>
      </c>
      <c r="C78" s="315"/>
      <c r="D78" s="146" t="s">
        <v>106</v>
      </c>
      <c r="E78" s="542"/>
      <c r="F78" s="549"/>
      <c r="G78" s="549"/>
      <c r="H78" s="130">
        <f t="shared" si="7"/>
        <v>0</v>
      </c>
    </row>
    <row r="79" spans="1:8" x14ac:dyDescent="0.2">
      <c r="A79" s="225">
        <v>2500</v>
      </c>
      <c r="B79" s="392" t="s">
        <v>107</v>
      </c>
      <c r="C79" s="145"/>
      <c r="D79" s="146" t="s">
        <v>110</v>
      </c>
      <c r="E79" s="542"/>
      <c r="F79" s="549"/>
      <c r="G79" s="549"/>
      <c r="H79" s="130">
        <f t="shared" si="7"/>
        <v>0</v>
      </c>
    </row>
    <row r="80" spans="1:8" x14ac:dyDescent="0.2">
      <c r="A80" s="225">
        <v>1000</v>
      </c>
      <c r="B80" s="392" t="s">
        <v>109</v>
      </c>
      <c r="C80" s="145"/>
      <c r="D80" s="146" t="s">
        <v>111</v>
      </c>
      <c r="E80" s="542"/>
      <c r="F80" s="549"/>
      <c r="G80" s="549"/>
      <c r="H80" s="130">
        <f t="shared" si="7"/>
        <v>0</v>
      </c>
    </row>
    <row r="81" spans="1:8" x14ac:dyDescent="0.2">
      <c r="A81" s="225">
        <v>250</v>
      </c>
      <c r="B81" s="392" t="s">
        <v>1454</v>
      </c>
      <c r="C81" s="145"/>
      <c r="D81" s="146" t="s">
        <v>112</v>
      </c>
      <c r="E81" s="542"/>
      <c r="F81" s="549"/>
      <c r="G81" s="549"/>
      <c r="H81" s="130">
        <f t="shared" si="7"/>
        <v>0</v>
      </c>
    </row>
    <row r="82" spans="1:8" x14ac:dyDescent="0.2">
      <c r="A82" s="225">
        <v>50</v>
      </c>
      <c r="B82" s="392" t="s">
        <v>1455</v>
      </c>
      <c r="C82" s="145"/>
      <c r="D82" s="146" t="s">
        <v>113</v>
      </c>
      <c r="E82" s="542"/>
      <c r="F82" s="549"/>
      <c r="G82" s="549"/>
      <c r="H82" s="130">
        <f t="shared" si="7"/>
        <v>0</v>
      </c>
    </row>
    <row r="83" spans="1:8" x14ac:dyDescent="0.2">
      <c r="A83" s="225">
        <v>50</v>
      </c>
      <c r="B83" s="392" t="s">
        <v>1456</v>
      </c>
      <c r="C83" s="145"/>
      <c r="D83" s="146" t="s">
        <v>114</v>
      </c>
      <c r="E83" s="542"/>
      <c r="F83" s="549"/>
      <c r="G83" s="549"/>
      <c r="H83" s="130">
        <f t="shared" si="7"/>
        <v>0</v>
      </c>
    </row>
    <row r="84" spans="1:8" x14ac:dyDescent="0.2">
      <c r="A84" s="225">
        <v>800</v>
      </c>
      <c r="B84" s="392" t="s">
        <v>1457</v>
      </c>
      <c r="C84" s="145"/>
      <c r="D84" s="146" t="s">
        <v>119</v>
      </c>
      <c r="E84" s="542"/>
      <c r="F84" s="549"/>
      <c r="G84" s="549"/>
      <c r="H84" s="130">
        <f t="shared" si="7"/>
        <v>0</v>
      </c>
    </row>
    <row r="85" spans="1:8" x14ac:dyDescent="0.2">
      <c r="A85" s="225">
        <v>20</v>
      </c>
      <c r="B85" s="392" t="s">
        <v>1458</v>
      </c>
      <c r="C85" s="145" t="s">
        <v>108</v>
      </c>
      <c r="D85" s="146" t="s">
        <v>120</v>
      </c>
      <c r="E85" s="542"/>
      <c r="F85" s="549"/>
      <c r="G85" s="549"/>
      <c r="H85" s="130">
        <f t="shared" si="7"/>
        <v>0</v>
      </c>
    </row>
    <row r="86" spans="1:8" x14ac:dyDescent="0.2">
      <c r="A86" s="225">
        <v>20</v>
      </c>
      <c r="B86" s="392" t="s">
        <v>1459</v>
      </c>
      <c r="C86" s="145" t="s">
        <v>108</v>
      </c>
      <c r="D86" s="146" t="s">
        <v>121</v>
      </c>
      <c r="E86" s="542"/>
      <c r="F86" s="549"/>
      <c r="G86" s="549"/>
      <c r="H86" s="130">
        <f t="shared" si="7"/>
        <v>0</v>
      </c>
    </row>
    <row r="87" spans="1:8" x14ac:dyDescent="0.2">
      <c r="A87" s="225">
        <v>15</v>
      </c>
      <c r="B87" s="392" t="s">
        <v>1460</v>
      </c>
      <c r="C87" s="145" t="s">
        <v>108</v>
      </c>
      <c r="D87" s="146" t="s">
        <v>122</v>
      </c>
      <c r="E87" s="542"/>
      <c r="F87" s="549"/>
      <c r="G87" s="549"/>
      <c r="H87" s="130">
        <f t="shared" si="7"/>
        <v>0</v>
      </c>
    </row>
    <row r="88" spans="1:8" x14ac:dyDescent="0.2">
      <c r="A88" s="225">
        <v>15</v>
      </c>
      <c r="B88" s="392" t="s">
        <v>1461</v>
      </c>
      <c r="C88" s="145" t="s">
        <v>108</v>
      </c>
      <c r="D88" s="146" t="s">
        <v>123</v>
      </c>
      <c r="E88" s="542"/>
      <c r="F88" s="549"/>
      <c r="G88" s="549"/>
      <c r="H88" s="130">
        <f t="shared" si="7"/>
        <v>0</v>
      </c>
    </row>
    <row r="89" spans="1:8" x14ac:dyDescent="0.2">
      <c r="A89" s="225">
        <v>15</v>
      </c>
      <c r="B89" s="392" t="s">
        <v>1462</v>
      </c>
      <c r="C89" s="145" t="s">
        <v>108</v>
      </c>
      <c r="D89" s="146" t="s">
        <v>124</v>
      </c>
      <c r="E89" s="542"/>
      <c r="F89" s="549"/>
      <c r="G89" s="549"/>
      <c r="H89" s="130">
        <f t="shared" si="7"/>
        <v>0</v>
      </c>
    </row>
    <row r="90" spans="1:8" x14ac:dyDescent="0.2">
      <c r="A90" s="225">
        <v>200</v>
      </c>
      <c r="B90" s="392" t="s">
        <v>1463</v>
      </c>
      <c r="C90" s="145" t="s">
        <v>116</v>
      </c>
      <c r="D90" s="146" t="s">
        <v>125</v>
      </c>
      <c r="E90" s="542"/>
      <c r="F90" s="549"/>
      <c r="G90" s="549"/>
      <c r="H90" s="130">
        <f t="shared" si="7"/>
        <v>0</v>
      </c>
    </row>
    <row r="91" spans="1:8" x14ac:dyDescent="0.2">
      <c r="A91" s="225">
        <v>200</v>
      </c>
      <c r="B91" s="392" t="s">
        <v>115</v>
      </c>
      <c r="C91" s="145" t="s">
        <v>116</v>
      </c>
      <c r="D91" s="146" t="s">
        <v>126</v>
      </c>
      <c r="E91" s="542"/>
      <c r="F91" s="549"/>
      <c r="G91" s="549"/>
      <c r="H91" s="130">
        <f t="shared" si="7"/>
        <v>0</v>
      </c>
    </row>
    <row r="92" spans="1:8" x14ac:dyDescent="0.2">
      <c r="A92" s="225">
        <v>15</v>
      </c>
      <c r="B92" s="392" t="s">
        <v>117</v>
      </c>
      <c r="C92" s="145" t="s">
        <v>116</v>
      </c>
      <c r="D92" s="146" t="s">
        <v>127</v>
      </c>
      <c r="E92" s="542"/>
      <c r="F92" s="549"/>
      <c r="G92" s="549"/>
      <c r="H92" s="130">
        <f t="shared" si="7"/>
        <v>0</v>
      </c>
    </row>
    <row r="93" spans="1:8" ht="13.5" thickBot="1" x14ac:dyDescent="0.25">
      <c r="A93" s="226">
        <v>15</v>
      </c>
      <c r="B93" s="398" t="s">
        <v>118</v>
      </c>
      <c r="C93" s="4" t="s">
        <v>116</v>
      </c>
      <c r="D93" s="5" t="s">
        <v>128</v>
      </c>
      <c r="E93" s="543"/>
      <c r="F93" s="549"/>
      <c r="G93" s="549"/>
      <c r="H93" s="123">
        <f t="shared" si="7"/>
        <v>0</v>
      </c>
    </row>
    <row r="94" spans="1:8" x14ac:dyDescent="0.2">
      <c r="A94" s="220"/>
      <c r="B94" s="742" t="s">
        <v>129</v>
      </c>
      <c r="C94" s="7" t="s">
        <v>5</v>
      </c>
      <c r="D94" s="8" t="s">
        <v>130</v>
      </c>
      <c r="E94" s="430"/>
      <c r="F94" s="431"/>
      <c r="G94" s="431"/>
      <c r="H94" s="432"/>
    </row>
    <row r="95" spans="1:8" ht="127.5" x14ac:dyDescent="0.2">
      <c r="A95" s="220"/>
      <c r="B95" s="741"/>
      <c r="C95" s="145" t="s">
        <v>7</v>
      </c>
      <c r="D95" s="249" t="s">
        <v>1339</v>
      </c>
      <c r="E95" s="426"/>
      <c r="F95" s="427"/>
      <c r="G95" s="427"/>
      <c r="H95" s="428"/>
    </row>
    <row r="96" spans="1:8" x14ac:dyDescent="0.2">
      <c r="A96" s="220"/>
      <c r="B96" s="741"/>
      <c r="C96" s="145" t="s">
        <v>8</v>
      </c>
      <c r="D96" s="249" t="s">
        <v>131</v>
      </c>
      <c r="E96" s="418"/>
      <c r="F96" s="419"/>
      <c r="G96" s="419"/>
      <c r="H96" s="420"/>
    </row>
    <row r="97" spans="1:8" x14ac:dyDescent="0.2">
      <c r="A97" s="217">
        <v>500</v>
      </c>
      <c r="B97" s="741"/>
      <c r="C97" s="145" t="s">
        <v>132</v>
      </c>
      <c r="D97" s="249" t="s">
        <v>133</v>
      </c>
      <c r="E97" s="550"/>
      <c r="F97" s="542"/>
      <c r="G97" s="542"/>
      <c r="H97" s="253">
        <f t="shared" ref="H97:H98" si="8">A97*(E97+F97+G97)</f>
        <v>0</v>
      </c>
    </row>
    <row r="98" spans="1:8" ht="13.5" thickBot="1" x14ac:dyDescent="0.25">
      <c r="A98" s="226">
        <v>500</v>
      </c>
      <c r="B98" s="741"/>
      <c r="C98" s="357" t="s">
        <v>1471</v>
      </c>
      <c r="D98" s="146" t="s">
        <v>1429</v>
      </c>
      <c r="E98" s="538"/>
      <c r="F98" s="542"/>
      <c r="G98" s="542"/>
      <c r="H98" s="253">
        <f t="shared" si="8"/>
        <v>0</v>
      </c>
    </row>
    <row r="99" spans="1:8" x14ac:dyDescent="0.2">
      <c r="A99" s="220"/>
      <c r="B99" s="742" t="s">
        <v>137</v>
      </c>
      <c r="C99" s="7" t="s">
        <v>5</v>
      </c>
      <c r="D99" s="8" t="s">
        <v>130</v>
      </c>
      <c r="E99" s="404"/>
      <c r="F99" s="405"/>
      <c r="G99" s="405"/>
      <c r="H99" s="406"/>
    </row>
    <row r="100" spans="1:8" ht="255" x14ac:dyDescent="0.2">
      <c r="A100" s="220"/>
      <c r="B100" s="741"/>
      <c r="C100" s="145" t="s">
        <v>7</v>
      </c>
      <c r="D100" s="249" t="s">
        <v>1340</v>
      </c>
      <c r="E100" s="426"/>
      <c r="F100" s="427"/>
      <c r="G100" s="427"/>
      <c r="H100" s="428"/>
    </row>
    <row r="101" spans="1:8" x14ac:dyDescent="0.2">
      <c r="A101" s="216"/>
      <c r="B101" s="741"/>
      <c r="C101" s="145" t="s">
        <v>138</v>
      </c>
      <c r="D101" s="249" t="s">
        <v>139</v>
      </c>
      <c r="E101" s="426"/>
      <c r="F101" s="427"/>
      <c r="G101" s="419"/>
      <c r="H101" s="428"/>
    </row>
    <row r="102" spans="1:8" x14ac:dyDescent="0.2">
      <c r="A102" s="217">
        <v>15</v>
      </c>
      <c r="B102" s="741"/>
      <c r="C102" s="314"/>
      <c r="D102" s="356" t="s">
        <v>143</v>
      </c>
      <c r="E102" s="551"/>
      <c r="F102" s="542"/>
      <c r="G102" s="546"/>
      <c r="H102" s="253">
        <f t="shared" ref="H102:H103" si="9">A102*(E102+F102+G102)</f>
        <v>0</v>
      </c>
    </row>
    <row r="103" spans="1:8" x14ac:dyDescent="0.2">
      <c r="A103" s="217">
        <v>100</v>
      </c>
      <c r="B103" s="741"/>
      <c r="C103" s="349" t="s">
        <v>134</v>
      </c>
      <c r="D103" s="10" t="s">
        <v>1481</v>
      </c>
      <c r="E103" s="550"/>
      <c r="F103" s="542"/>
      <c r="G103" s="542"/>
      <c r="H103" s="253">
        <f t="shared" si="9"/>
        <v>0</v>
      </c>
    </row>
    <row r="104" spans="1:8" ht="38.25" x14ac:dyDescent="0.2">
      <c r="A104" s="375"/>
      <c r="B104" s="741"/>
      <c r="C104" s="354"/>
      <c r="D104" s="376" t="s">
        <v>1480</v>
      </c>
      <c r="E104" s="433"/>
      <c r="F104" s="421"/>
      <c r="G104" s="421"/>
      <c r="H104" s="422"/>
    </row>
    <row r="105" spans="1:8" x14ac:dyDescent="0.2">
      <c r="A105" s="217">
        <v>100</v>
      </c>
      <c r="B105" s="741"/>
      <c r="C105" s="315" t="s">
        <v>144</v>
      </c>
      <c r="D105" s="249" t="s">
        <v>145</v>
      </c>
      <c r="E105" s="550"/>
      <c r="F105" s="542"/>
      <c r="G105" s="542"/>
      <c r="H105" s="253">
        <f t="shared" ref="H105:H109" si="10">A105*(E105+F105+G105)</f>
        <v>0</v>
      </c>
    </row>
    <row r="106" spans="1:8" x14ac:dyDescent="0.2">
      <c r="A106" s="217">
        <v>100</v>
      </c>
      <c r="B106" s="741"/>
      <c r="C106" s="312" t="s">
        <v>146</v>
      </c>
      <c r="D106" s="249" t="s">
        <v>140</v>
      </c>
      <c r="E106" s="550"/>
      <c r="F106" s="542"/>
      <c r="G106" s="542"/>
      <c r="H106" s="253">
        <f t="shared" si="10"/>
        <v>0</v>
      </c>
    </row>
    <row r="107" spans="1:8" x14ac:dyDescent="0.2">
      <c r="A107" s="217">
        <v>100</v>
      </c>
      <c r="B107" s="741"/>
      <c r="C107" s="313"/>
      <c r="D107" s="249" t="s">
        <v>141</v>
      </c>
      <c r="E107" s="550"/>
      <c r="F107" s="542"/>
      <c r="G107" s="542"/>
      <c r="H107" s="253">
        <f t="shared" si="10"/>
        <v>0</v>
      </c>
    </row>
    <row r="108" spans="1:8" x14ac:dyDescent="0.2">
      <c r="A108" s="217">
        <v>100</v>
      </c>
      <c r="B108" s="741"/>
      <c r="C108" s="313"/>
      <c r="D108" s="249" t="s">
        <v>142</v>
      </c>
      <c r="E108" s="550"/>
      <c r="F108" s="552"/>
      <c r="G108" s="542"/>
      <c r="H108" s="253">
        <f t="shared" si="10"/>
        <v>0</v>
      </c>
    </row>
    <row r="109" spans="1:8" x14ac:dyDescent="0.2">
      <c r="A109" s="217">
        <v>50</v>
      </c>
      <c r="B109" s="741"/>
      <c r="C109" s="349" t="s">
        <v>135</v>
      </c>
      <c r="D109" s="10" t="s">
        <v>1482</v>
      </c>
      <c r="E109" s="550"/>
      <c r="F109" s="542"/>
      <c r="G109" s="553"/>
      <c r="H109" s="253">
        <f t="shared" si="10"/>
        <v>0</v>
      </c>
    </row>
    <row r="110" spans="1:8" ht="38.25" x14ac:dyDescent="0.2">
      <c r="A110" s="375"/>
      <c r="B110" s="741"/>
      <c r="C110" s="354"/>
      <c r="D110" s="376" t="s">
        <v>1483</v>
      </c>
      <c r="E110" s="433"/>
      <c r="F110" s="421"/>
      <c r="G110" s="434"/>
      <c r="H110" s="422"/>
    </row>
    <row r="111" spans="1:8" x14ac:dyDescent="0.2">
      <c r="A111" s="217">
        <v>50</v>
      </c>
      <c r="B111" s="741"/>
      <c r="C111" s="315" t="s">
        <v>147</v>
      </c>
      <c r="D111" s="249" t="s">
        <v>148</v>
      </c>
      <c r="E111" s="550"/>
      <c r="F111" s="553"/>
      <c r="G111" s="542"/>
      <c r="H111" s="253">
        <f t="shared" ref="H111:H115" si="11">A111*(E111+F111+G111)</f>
        <v>0</v>
      </c>
    </row>
    <row r="112" spans="1:8" x14ac:dyDescent="0.2">
      <c r="A112" s="217">
        <v>50</v>
      </c>
      <c r="B112" s="741"/>
      <c r="C112" s="312" t="s">
        <v>149</v>
      </c>
      <c r="D112" s="249" t="s">
        <v>140</v>
      </c>
      <c r="E112" s="550"/>
      <c r="F112" s="542"/>
      <c r="G112" s="542"/>
      <c r="H112" s="253">
        <f t="shared" si="11"/>
        <v>0</v>
      </c>
    </row>
    <row r="113" spans="1:8" x14ac:dyDescent="0.2">
      <c r="A113" s="217">
        <v>50</v>
      </c>
      <c r="B113" s="741"/>
      <c r="C113" s="313"/>
      <c r="D113" s="249" t="s">
        <v>141</v>
      </c>
      <c r="E113" s="550"/>
      <c r="F113" s="553"/>
      <c r="G113" s="542"/>
      <c r="H113" s="253">
        <f t="shared" si="11"/>
        <v>0</v>
      </c>
    </row>
    <row r="114" spans="1:8" x14ac:dyDescent="0.2">
      <c r="A114" s="217">
        <v>50</v>
      </c>
      <c r="B114" s="741"/>
      <c r="C114" s="169"/>
      <c r="D114" s="249" t="s">
        <v>142</v>
      </c>
      <c r="E114" s="554"/>
      <c r="F114" s="542"/>
      <c r="G114" s="542"/>
      <c r="H114" s="253">
        <f t="shared" si="11"/>
        <v>0</v>
      </c>
    </row>
    <row r="115" spans="1:8" x14ac:dyDescent="0.2">
      <c r="A115" s="217">
        <v>10</v>
      </c>
      <c r="B115" s="741"/>
      <c r="C115" s="349" t="s">
        <v>136</v>
      </c>
      <c r="D115" s="10" t="s">
        <v>1484</v>
      </c>
      <c r="E115" s="550"/>
      <c r="F115" s="542"/>
      <c r="G115" s="542"/>
      <c r="H115" s="253">
        <f t="shared" si="11"/>
        <v>0</v>
      </c>
    </row>
    <row r="116" spans="1:8" ht="38.25" x14ac:dyDescent="0.2">
      <c r="A116" s="375"/>
      <c r="B116" s="741"/>
      <c r="C116" s="354"/>
      <c r="D116" s="376" t="s">
        <v>1485</v>
      </c>
      <c r="E116" s="433"/>
      <c r="F116" s="421"/>
      <c r="G116" s="421"/>
      <c r="H116" s="422"/>
    </row>
    <row r="117" spans="1:8" x14ac:dyDescent="0.2">
      <c r="A117" s="217">
        <v>10</v>
      </c>
      <c r="B117" s="741"/>
      <c r="C117" s="315" t="s">
        <v>150</v>
      </c>
      <c r="D117" s="249" t="s">
        <v>153</v>
      </c>
      <c r="E117" s="550"/>
      <c r="F117" s="542"/>
      <c r="G117" s="542"/>
      <c r="H117" s="253">
        <f t="shared" ref="H117:H122" si="12">A117*(E117+F117+G117)</f>
        <v>0</v>
      </c>
    </row>
    <row r="118" spans="1:8" x14ac:dyDescent="0.2">
      <c r="A118" s="217">
        <v>10</v>
      </c>
      <c r="B118" s="741"/>
      <c r="C118" s="312" t="s">
        <v>154</v>
      </c>
      <c r="D118" s="249" t="s">
        <v>140</v>
      </c>
      <c r="E118" s="550"/>
      <c r="F118" s="542"/>
      <c r="G118" s="542"/>
      <c r="H118" s="253">
        <f t="shared" si="12"/>
        <v>0</v>
      </c>
    </row>
    <row r="119" spans="1:8" x14ac:dyDescent="0.2">
      <c r="A119" s="217">
        <v>10</v>
      </c>
      <c r="B119" s="741"/>
      <c r="C119" s="313"/>
      <c r="D119" s="249" t="s">
        <v>141</v>
      </c>
      <c r="E119" s="550"/>
      <c r="F119" s="542"/>
      <c r="G119" s="542"/>
      <c r="H119" s="253">
        <f t="shared" si="12"/>
        <v>0</v>
      </c>
    </row>
    <row r="120" spans="1:8" x14ac:dyDescent="0.2">
      <c r="A120" s="217">
        <v>10</v>
      </c>
      <c r="B120" s="741"/>
      <c r="C120" s="169"/>
      <c r="D120" s="249" t="s">
        <v>142</v>
      </c>
      <c r="E120" s="554"/>
      <c r="F120" s="542"/>
      <c r="G120" s="542"/>
      <c r="H120" s="253">
        <f t="shared" si="12"/>
        <v>0</v>
      </c>
    </row>
    <row r="121" spans="1:8" x14ac:dyDescent="0.2">
      <c r="A121" s="217">
        <v>40</v>
      </c>
      <c r="B121" s="741"/>
      <c r="C121" s="315" t="s">
        <v>99</v>
      </c>
      <c r="D121" s="356" t="s">
        <v>1430</v>
      </c>
      <c r="E121" s="550"/>
      <c r="F121" s="542"/>
      <c r="G121" s="542"/>
      <c r="H121" s="253">
        <f t="shared" si="12"/>
        <v>0</v>
      </c>
    </row>
    <row r="122" spans="1:8" ht="13.5" thickBot="1" x14ac:dyDescent="0.25">
      <c r="A122" s="226">
        <v>100</v>
      </c>
      <c r="B122" s="741"/>
      <c r="C122" s="315" t="s">
        <v>101</v>
      </c>
      <c r="D122" s="146" t="s">
        <v>1431</v>
      </c>
      <c r="E122" s="550"/>
      <c r="F122" s="542"/>
      <c r="G122" s="542"/>
      <c r="H122" s="253">
        <f t="shared" si="12"/>
        <v>0</v>
      </c>
    </row>
    <row r="123" spans="1:8" x14ac:dyDescent="0.2">
      <c r="A123" s="220"/>
      <c r="B123" s="742" t="s">
        <v>155</v>
      </c>
      <c r="C123" s="7" t="s">
        <v>5</v>
      </c>
      <c r="D123" s="8" t="s">
        <v>130</v>
      </c>
      <c r="E123" s="430"/>
      <c r="F123" s="431"/>
      <c r="G123" s="431"/>
      <c r="H123" s="432"/>
    </row>
    <row r="124" spans="1:8" ht="216.75" x14ac:dyDescent="0.2">
      <c r="A124" s="220"/>
      <c r="B124" s="741"/>
      <c r="C124" s="145" t="s">
        <v>7</v>
      </c>
      <c r="D124" s="249" t="s">
        <v>1341</v>
      </c>
      <c r="E124" s="426"/>
      <c r="F124" s="427"/>
      <c r="G124" s="427"/>
      <c r="H124" s="428"/>
    </row>
    <row r="125" spans="1:8" x14ac:dyDescent="0.2">
      <c r="A125" s="257"/>
      <c r="B125" s="741"/>
      <c r="C125" s="145" t="s">
        <v>138</v>
      </c>
      <c r="D125" s="249" t="s">
        <v>156</v>
      </c>
      <c r="E125" s="418"/>
      <c r="F125" s="419"/>
      <c r="G125" s="419"/>
      <c r="H125" s="420"/>
    </row>
    <row r="126" spans="1:8" s="212" customFormat="1" x14ac:dyDescent="0.2">
      <c r="A126" s="255">
        <v>76</v>
      </c>
      <c r="B126" s="741"/>
      <c r="C126" s="247"/>
      <c r="D126" s="249" t="s">
        <v>157</v>
      </c>
      <c r="E126" s="550"/>
      <c r="F126" s="542"/>
      <c r="G126" s="542"/>
      <c r="H126" s="253">
        <f t="shared" ref="H126:H143" si="13">A126*(E126+F126+G126)</f>
        <v>0</v>
      </c>
    </row>
    <row r="127" spans="1:8" s="212" customFormat="1" x14ac:dyDescent="0.2">
      <c r="A127" s="255">
        <v>76</v>
      </c>
      <c r="B127" s="741"/>
      <c r="C127" s="121"/>
      <c r="D127" s="249" t="s">
        <v>158</v>
      </c>
      <c r="E127" s="550"/>
      <c r="F127" s="542"/>
      <c r="G127" s="542"/>
      <c r="H127" s="253">
        <f t="shared" si="13"/>
        <v>0</v>
      </c>
    </row>
    <row r="128" spans="1:8" s="212" customFormat="1" x14ac:dyDescent="0.2">
      <c r="A128" s="255">
        <v>76</v>
      </c>
      <c r="B128" s="741"/>
      <c r="C128" s="247"/>
      <c r="D128" s="146" t="s">
        <v>159</v>
      </c>
      <c r="E128" s="538"/>
      <c r="F128" s="542"/>
      <c r="G128" s="542"/>
      <c r="H128" s="253">
        <f t="shared" si="13"/>
        <v>0</v>
      </c>
    </row>
    <row r="129" spans="1:8" s="212" customFormat="1" ht="63.75" x14ac:dyDescent="0.2">
      <c r="A129" s="255">
        <v>18</v>
      </c>
      <c r="B129" s="741"/>
      <c r="C129" s="145" t="s">
        <v>134</v>
      </c>
      <c r="D129" s="249" t="s">
        <v>1342</v>
      </c>
      <c r="E129" s="550"/>
      <c r="F129" s="542"/>
      <c r="G129" s="542"/>
      <c r="H129" s="253">
        <f t="shared" si="13"/>
        <v>0</v>
      </c>
    </row>
    <row r="130" spans="1:8" s="212" customFormat="1" x14ac:dyDescent="0.2">
      <c r="A130" s="255">
        <v>18</v>
      </c>
      <c r="B130" s="741"/>
      <c r="C130" s="740"/>
      <c r="D130" s="329" t="s">
        <v>1443</v>
      </c>
      <c r="E130" s="550"/>
      <c r="F130" s="542"/>
      <c r="G130" s="542"/>
      <c r="H130" s="253">
        <f t="shared" si="13"/>
        <v>0</v>
      </c>
    </row>
    <row r="131" spans="1:8" s="212" customFormat="1" ht="63.75" x14ac:dyDescent="0.2">
      <c r="A131" s="255">
        <v>8</v>
      </c>
      <c r="B131" s="741"/>
      <c r="C131" s="145" t="s">
        <v>135</v>
      </c>
      <c r="D131" s="249" t="s">
        <v>1343</v>
      </c>
      <c r="E131" s="550"/>
      <c r="F131" s="542"/>
      <c r="G131" s="542"/>
      <c r="H131" s="253">
        <f t="shared" si="13"/>
        <v>0</v>
      </c>
    </row>
    <row r="132" spans="1:8" s="212" customFormat="1" x14ac:dyDescent="0.2">
      <c r="A132" s="255">
        <v>8</v>
      </c>
      <c r="B132" s="741"/>
      <c r="C132" s="740"/>
      <c r="D132" s="329" t="s">
        <v>1444</v>
      </c>
      <c r="E132" s="550"/>
      <c r="F132" s="542"/>
      <c r="G132" s="542"/>
      <c r="H132" s="253">
        <f t="shared" si="13"/>
        <v>0</v>
      </c>
    </row>
    <row r="133" spans="1:8" s="212" customFormat="1" ht="63.75" x14ac:dyDescent="0.2">
      <c r="A133" s="225">
        <v>20</v>
      </c>
      <c r="B133" s="741"/>
      <c r="C133" s="145" t="s">
        <v>136</v>
      </c>
      <c r="D133" s="249" t="s">
        <v>1344</v>
      </c>
      <c r="E133" s="550"/>
      <c r="F133" s="542"/>
      <c r="G133" s="542"/>
      <c r="H133" s="253">
        <f t="shared" si="13"/>
        <v>0</v>
      </c>
    </row>
    <row r="134" spans="1:8" s="212" customFormat="1" x14ac:dyDescent="0.2">
      <c r="A134" s="225">
        <v>20</v>
      </c>
      <c r="B134" s="741"/>
      <c r="C134" s="741" t="s">
        <v>150</v>
      </c>
      <c r="D134" s="249" t="s">
        <v>160</v>
      </c>
      <c r="E134" s="550"/>
      <c r="F134" s="542"/>
      <c r="G134" s="550"/>
      <c r="H134" s="253">
        <f t="shared" si="13"/>
        <v>0</v>
      </c>
    </row>
    <row r="135" spans="1:8" s="212" customFormat="1" x14ac:dyDescent="0.2">
      <c r="A135" s="225">
        <v>20</v>
      </c>
      <c r="B135" s="741"/>
      <c r="C135" s="741"/>
      <c r="D135" s="249" t="s">
        <v>161</v>
      </c>
      <c r="E135" s="550"/>
      <c r="F135" s="542"/>
      <c r="G135" s="550"/>
      <c r="H135" s="253">
        <f t="shared" si="13"/>
        <v>0</v>
      </c>
    </row>
    <row r="136" spans="1:8" s="212" customFormat="1" ht="63.75" x14ac:dyDescent="0.2">
      <c r="A136" s="225">
        <v>20</v>
      </c>
      <c r="B136" s="741"/>
      <c r="C136" s="145" t="s">
        <v>151</v>
      </c>
      <c r="D136" s="249" t="s">
        <v>1345</v>
      </c>
      <c r="E136" s="550"/>
      <c r="F136" s="542"/>
      <c r="G136" s="542"/>
      <c r="H136" s="253">
        <f t="shared" si="13"/>
        <v>0</v>
      </c>
    </row>
    <row r="137" spans="1:8" s="212" customFormat="1" x14ac:dyDescent="0.2">
      <c r="A137" s="225">
        <v>20</v>
      </c>
      <c r="B137" s="741"/>
      <c r="C137" s="741" t="s">
        <v>152</v>
      </c>
      <c r="D137" s="249" t="s">
        <v>160</v>
      </c>
      <c r="E137" s="550"/>
      <c r="F137" s="542"/>
      <c r="G137" s="550"/>
      <c r="H137" s="253">
        <f t="shared" si="13"/>
        <v>0</v>
      </c>
    </row>
    <row r="138" spans="1:8" x14ac:dyDescent="0.2">
      <c r="A138" s="257">
        <v>20</v>
      </c>
      <c r="B138" s="741"/>
      <c r="C138" s="741"/>
      <c r="D138" s="249" t="s">
        <v>161</v>
      </c>
      <c r="E138" s="550"/>
      <c r="F138" s="542"/>
      <c r="G138" s="550"/>
      <c r="H138" s="253">
        <f t="shared" si="13"/>
        <v>0</v>
      </c>
    </row>
    <row r="139" spans="1:8" x14ac:dyDescent="0.2">
      <c r="A139" s="257">
        <v>20</v>
      </c>
      <c r="B139" s="741"/>
      <c r="C139" s="145" t="s">
        <v>99</v>
      </c>
      <c r="D139" s="146" t="s">
        <v>162</v>
      </c>
      <c r="E139" s="538"/>
      <c r="F139" s="542"/>
      <c r="G139" s="542"/>
      <c r="H139" s="253">
        <f t="shared" si="13"/>
        <v>0</v>
      </c>
    </row>
    <row r="140" spans="1:8" x14ac:dyDescent="0.2">
      <c r="A140" s="257">
        <v>10</v>
      </c>
      <c r="B140" s="741"/>
      <c r="C140" s="304" t="s">
        <v>101</v>
      </c>
      <c r="D140" s="249" t="s">
        <v>163</v>
      </c>
      <c r="E140" s="550"/>
      <c r="F140" s="542"/>
      <c r="G140" s="550"/>
      <c r="H140" s="253">
        <f t="shared" si="13"/>
        <v>0</v>
      </c>
    </row>
    <row r="141" spans="1:8" x14ac:dyDescent="0.2">
      <c r="A141" s="257">
        <v>10</v>
      </c>
      <c r="B141" s="741"/>
      <c r="C141" s="304" t="s">
        <v>103</v>
      </c>
      <c r="D141" s="249" t="s">
        <v>164</v>
      </c>
      <c r="E141" s="550"/>
      <c r="F141" s="542"/>
      <c r="G141" s="550"/>
      <c r="H141" s="253">
        <f t="shared" si="13"/>
        <v>0</v>
      </c>
    </row>
    <row r="142" spans="1:8" x14ac:dyDescent="0.2">
      <c r="A142" s="257">
        <v>10</v>
      </c>
      <c r="B142" s="741"/>
      <c r="C142" s="304" t="s">
        <v>105</v>
      </c>
      <c r="D142" s="249" t="s">
        <v>165</v>
      </c>
      <c r="E142" s="550"/>
      <c r="F142" s="542"/>
      <c r="G142" s="550"/>
      <c r="H142" s="253">
        <f t="shared" si="13"/>
        <v>0</v>
      </c>
    </row>
    <row r="143" spans="1:8" ht="13.5" thickBot="1" x14ac:dyDescent="0.25">
      <c r="A143" s="222">
        <v>10</v>
      </c>
      <c r="B143" s="743"/>
      <c r="C143" s="304" t="s">
        <v>107</v>
      </c>
      <c r="D143" s="10" t="s">
        <v>166</v>
      </c>
      <c r="E143" s="550"/>
      <c r="F143" s="542"/>
      <c r="G143" s="550"/>
      <c r="H143" s="253">
        <f t="shared" si="13"/>
        <v>0</v>
      </c>
    </row>
    <row r="144" spans="1:8" x14ac:dyDescent="0.2">
      <c r="A144" s="216"/>
      <c r="B144" s="748" t="s">
        <v>167</v>
      </c>
      <c r="C144" s="7" t="s">
        <v>5</v>
      </c>
      <c r="D144" s="8" t="s">
        <v>130</v>
      </c>
      <c r="E144" s="404"/>
      <c r="F144" s="405"/>
      <c r="G144" s="405"/>
      <c r="H144" s="406"/>
    </row>
    <row r="145" spans="1:8" ht="408" x14ac:dyDescent="0.2">
      <c r="A145" s="216"/>
      <c r="B145" s="749"/>
      <c r="C145" s="145" t="s">
        <v>7</v>
      </c>
      <c r="D145" s="248" t="s">
        <v>1346</v>
      </c>
      <c r="E145" s="407"/>
      <c r="F145" s="408"/>
      <c r="G145" s="408"/>
      <c r="H145" s="409"/>
    </row>
    <row r="146" spans="1:8" x14ac:dyDescent="0.2">
      <c r="A146" s="255"/>
      <c r="B146" s="749"/>
      <c r="C146" s="145" t="s">
        <v>138</v>
      </c>
      <c r="D146" s="249" t="s">
        <v>1347</v>
      </c>
      <c r="E146" s="410"/>
      <c r="F146" s="411"/>
      <c r="G146" s="411"/>
      <c r="H146" s="412"/>
    </row>
    <row r="147" spans="1:8" ht="38.25" x14ac:dyDescent="0.2">
      <c r="A147" s="255">
        <v>10</v>
      </c>
      <c r="B147" s="749"/>
      <c r="C147" s="145" t="s">
        <v>134</v>
      </c>
      <c r="D147" s="249" t="s">
        <v>1348</v>
      </c>
      <c r="E147" s="550"/>
      <c r="F147" s="542"/>
      <c r="G147" s="542"/>
      <c r="H147" s="253">
        <f t="shared" ref="H147:H148" si="14">A147*(E147+F147+G147)</f>
        <v>0</v>
      </c>
    </row>
    <row r="148" spans="1:8" ht="39" thickBot="1" x14ac:dyDescent="0.25">
      <c r="A148" s="226">
        <v>10</v>
      </c>
      <c r="B148" s="749"/>
      <c r="C148" s="145" t="s">
        <v>135</v>
      </c>
      <c r="D148" s="249" t="s">
        <v>1349</v>
      </c>
      <c r="E148" s="550"/>
      <c r="F148" s="542"/>
      <c r="G148" s="542"/>
      <c r="H148" s="253">
        <f t="shared" si="14"/>
        <v>0</v>
      </c>
    </row>
    <row r="149" spans="1:8" x14ac:dyDescent="0.2">
      <c r="A149" s="216"/>
      <c r="B149" s="742" t="s">
        <v>168</v>
      </c>
      <c r="C149" s="7" t="s">
        <v>5</v>
      </c>
      <c r="D149" s="8" t="s">
        <v>169</v>
      </c>
      <c r="E149" s="404"/>
      <c r="F149" s="405"/>
      <c r="G149" s="405"/>
      <c r="H149" s="406"/>
    </row>
    <row r="150" spans="1:8" ht="331.5" x14ac:dyDescent="0.2">
      <c r="A150" s="216"/>
      <c r="B150" s="741"/>
      <c r="C150" s="145" t="s">
        <v>7</v>
      </c>
      <c r="D150" s="249" t="s">
        <v>1350</v>
      </c>
      <c r="E150" s="407"/>
      <c r="F150" s="408"/>
      <c r="G150" s="408"/>
      <c r="H150" s="409"/>
    </row>
    <row r="151" spans="1:8" x14ac:dyDescent="0.2">
      <c r="A151" s="261"/>
      <c r="B151" s="741"/>
      <c r="C151" s="145" t="s">
        <v>138</v>
      </c>
      <c r="D151" s="249" t="s">
        <v>170</v>
      </c>
      <c r="E151" s="410"/>
      <c r="F151" s="411"/>
      <c r="G151" s="411"/>
      <c r="H151" s="412"/>
    </row>
    <row r="152" spans="1:8" ht="76.5" x14ac:dyDescent="0.2">
      <c r="A152" s="257">
        <v>8</v>
      </c>
      <c r="B152" s="741"/>
      <c r="C152" s="145" t="s">
        <v>10</v>
      </c>
      <c r="D152" s="249" t="s">
        <v>1433</v>
      </c>
      <c r="E152" s="550"/>
      <c r="F152" s="539"/>
      <c r="G152" s="550"/>
      <c r="H152" s="130">
        <f t="shared" ref="H152:H160" si="15">A152*(E152+F152+G152)</f>
        <v>0</v>
      </c>
    </row>
    <row r="153" spans="1:8" ht="76.5" x14ac:dyDescent="0.2">
      <c r="A153" s="257">
        <v>8</v>
      </c>
      <c r="B153" s="741"/>
      <c r="C153" s="304" t="s">
        <v>12</v>
      </c>
      <c r="D153" s="146" t="s">
        <v>1434</v>
      </c>
      <c r="E153" s="550"/>
      <c r="F153" s="539"/>
      <c r="G153" s="550"/>
      <c r="H153" s="130">
        <f t="shared" si="15"/>
        <v>0</v>
      </c>
    </row>
    <row r="154" spans="1:8" ht="89.25" x14ac:dyDescent="0.2">
      <c r="A154" s="257">
        <v>8</v>
      </c>
      <c r="B154" s="741"/>
      <c r="C154" s="304" t="s">
        <v>14</v>
      </c>
      <c r="D154" s="146" t="s">
        <v>1435</v>
      </c>
      <c r="E154" s="550"/>
      <c r="F154" s="539"/>
      <c r="G154" s="550"/>
      <c r="H154" s="130">
        <f t="shared" si="15"/>
        <v>0</v>
      </c>
    </row>
    <row r="155" spans="1:8" ht="102" x14ac:dyDescent="0.2">
      <c r="A155" s="257">
        <v>8</v>
      </c>
      <c r="B155" s="741"/>
      <c r="C155" s="304" t="s">
        <v>16</v>
      </c>
      <c r="D155" s="146" t="s">
        <v>1436</v>
      </c>
      <c r="E155" s="550"/>
      <c r="F155" s="539"/>
      <c r="G155" s="550"/>
      <c r="H155" s="130">
        <f t="shared" si="15"/>
        <v>0</v>
      </c>
    </row>
    <row r="156" spans="1:8" ht="102" x14ac:dyDescent="0.2">
      <c r="A156" s="255">
        <v>4</v>
      </c>
      <c r="B156" s="741"/>
      <c r="C156" s="315" t="s">
        <v>17</v>
      </c>
      <c r="D156" s="249" t="s">
        <v>171</v>
      </c>
      <c r="E156" s="550"/>
      <c r="F156" s="539"/>
      <c r="G156" s="550"/>
      <c r="H156" s="130">
        <f t="shared" si="15"/>
        <v>0</v>
      </c>
    </row>
    <row r="157" spans="1:8" ht="76.5" x14ac:dyDescent="0.2">
      <c r="A157" s="255">
        <v>4</v>
      </c>
      <c r="B157" s="741"/>
      <c r="C157" s="315" t="s">
        <v>19</v>
      </c>
      <c r="D157" s="249" t="s">
        <v>172</v>
      </c>
      <c r="E157" s="550"/>
      <c r="F157" s="539"/>
      <c r="G157" s="550"/>
      <c r="H157" s="130">
        <f t="shared" si="15"/>
        <v>0</v>
      </c>
    </row>
    <row r="158" spans="1:8" ht="63.75" x14ac:dyDescent="0.2">
      <c r="A158" s="255">
        <v>4</v>
      </c>
      <c r="B158" s="741"/>
      <c r="C158" s="315" t="s">
        <v>173</v>
      </c>
      <c r="D158" s="249" t="s">
        <v>174</v>
      </c>
      <c r="E158" s="550"/>
      <c r="F158" s="539"/>
      <c r="G158" s="550"/>
      <c r="H158" s="130">
        <f t="shared" si="15"/>
        <v>0</v>
      </c>
    </row>
    <row r="159" spans="1:8" ht="76.5" x14ac:dyDescent="0.2">
      <c r="A159" s="255">
        <v>4</v>
      </c>
      <c r="B159" s="741"/>
      <c r="C159" s="315" t="s">
        <v>175</v>
      </c>
      <c r="D159" s="249" t="s">
        <v>176</v>
      </c>
      <c r="E159" s="550"/>
      <c r="F159" s="539"/>
      <c r="G159" s="550"/>
      <c r="H159" s="130">
        <f t="shared" si="15"/>
        <v>0</v>
      </c>
    </row>
    <row r="160" spans="1:8" ht="77.25" thickBot="1" x14ac:dyDescent="0.25">
      <c r="A160" s="218">
        <v>4</v>
      </c>
      <c r="B160" s="743"/>
      <c r="C160" s="312" t="s">
        <v>177</v>
      </c>
      <c r="D160" s="10" t="s">
        <v>178</v>
      </c>
      <c r="E160" s="550"/>
      <c r="F160" s="539"/>
      <c r="G160" s="550"/>
      <c r="H160" s="124">
        <f t="shared" si="15"/>
        <v>0</v>
      </c>
    </row>
    <row r="161" spans="1:8" x14ac:dyDescent="0.2">
      <c r="A161" s="220"/>
      <c r="B161" s="742" t="s">
        <v>179</v>
      </c>
      <c r="C161" s="7" t="s">
        <v>5</v>
      </c>
      <c r="D161" s="8" t="s">
        <v>169</v>
      </c>
      <c r="E161" s="404"/>
      <c r="F161" s="405"/>
      <c r="G161" s="405"/>
      <c r="H161" s="406"/>
    </row>
    <row r="162" spans="1:8" ht="409.5" x14ac:dyDescent="0.2">
      <c r="A162" s="220"/>
      <c r="B162" s="741"/>
      <c r="C162" s="145" t="s">
        <v>7</v>
      </c>
      <c r="D162" s="249" t="s">
        <v>1351</v>
      </c>
      <c r="E162" s="407"/>
      <c r="F162" s="408"/>
      <c r="G162" s="408"/>
      <c r="H162" s="409"/>
    </row>
    <row r="163" spans="1:8" x14ac:dyDescent="0.2">
      <c r="A163" s="258"/>
      <c r="B163" s="741"/>
      <c r="C163" s="145" t="s">
        <v>138</v>
      </c>
      <c r="D163" s="249" t="s">
        <v>180</v>
      </c>
      <c r="E163" s="410"/>
      <c r="F163" s="411"/>
      <c r="G163" s="411"/>
      <c r="H163" s="412"/>
    </row>
    <row r="164" spans="1:8" ht="89.25" x14ac:dyDescent="0.2">
      <c r="A164" s="255">
        <v>2</v>
      </c>
      <c r="B164" s="741"/>
      <c r="C164" s="315" t="s">
        <v>10</v>
      </c>
      <c r="D164" s="249" t="s">
        <v>181</v>
      </c>
      <c r="E164" s="550"/>
      <c r="F164" s="539"/>
      <c r="G164" s="542"/>
      <c r="H164" s="130">
        <f t="shared" ref="H164:H168" si="16">A164*(E164+F164+G164)</f>
        <v>0</v>
      </c>
    </row>
    <row r="165" spans="1:8" ht="89.25" x14ac:dyDescent="0.2">
      <c r="A165" s="255">
        <v>2</v>
      </c>
      <c r="B165" s="741"/>
      <c r="C165" s="315" t="s">
        <v>12</v>
      </c>
      <c r="D165" s="249" t="s">
        <v>182</v>
      </c>
      <c r="E165" s="550"/>
      <c r="F165" s="539"/>
      <c r="G165" s="542"/>
      <c r="H165" s="130">
        <f t="shared" si="16"/>
        <v>0</v>
      </c>
    </row>
    <row r="166" spans="1:8" x14ac:dyDescent="0.2">
      <c r="A166" s="255">
        <v>10</v>
      </c>
      <c r="B166" s="741"/>
      <c r="C166" s="315" t="s">
        <v>99</v>
      </c>
      <c r="D166" s="249" t="s">
        <v>183</v>
      </c>
      <c r="E166" s="550"/>
      <c r="F166" s="539"/>
      <c r="G166" s="539"/>
      <c r="H166" s="130">
        <f t="shared" si="16"/>
        <v>0</v>
      </c>
    </row>
    <row r="167" spans="1:8" x14ac:dyDescent="0.2">
      <c r="A167" s="255">
        <v>10</v>
      </c>
      <c r="B167" s="741"/>
      <c r="C167" s="315" t="s">
        <v>101</v>
      </c>
      <c r="D167" s="249" t="s">
        <v>184</v>
      </c>
      <c r="E167" s="550"/>
      <c r="F167" s="539"/>
      <c r="G167" s="539"/>
      <c r="H167" s="130">
        <f t="shared" si="16"/>
        <v>0</v>
      </c>
    </row>
    <row r="168" spans="1:8" ht="13.5" thickBot="1" x14ac:dyDescent="0.25">
      <c r="A168" s="222">
        <v>10</v>
      </c>
      <c r="B168" s="743"/>
      <c r="C168" s="120" t="s">
        <v>103</v>
      </c>
      <c r="D168" s="10" t="s">
        <v>185</v>
      </c>
      <c r="E168" s="550"/>
      <c r="F168" s="555"/>
      <c r="G168" s="555"/>
      <c r="H168" s="124">
        <f t="shared" si="16"/>
        <v>0</v>
      </c>
    </row>
    <row r="169" spans="1:8" x14ac:dyDescent="0.2">
      <c r="A169" s="220"/>
      <c r="B169" s="742" t="s">
        <v>186</v>
      </c>
      <c r="C169" s="7" t="s">
        <v>5</v>
      </c>
      <c r="D169" s="8" t="s">
        <v>187</v>
      </c>
      <c r="E169" s="404"/>
      <c r="F169" s="405"/>
      <c r="G169" s="405"/>
      <c r="H169" s="406"/>
    </row>
    <row r="170" spans="1:8" ht="76.5" x14ac:dyDescent="0.2">
      <c r="A170" s="220"/>
      <c r="B170" s="741"/>
      <c r="C170" s="145" t="s">
        <v>7</v>
      </c>
      <c r="D170" s="249" t="s">
        <v>188</v>
      </c>
      <c r="E170" s="407"/>
      <c r="F170" s="408"/>
      <c r="G170" s="408"/>
      <c r="H170" s="409"/>
    </row>
    <row r="171" spans="1:8" x14ac:dyDescent="0.2">
      <c r="A171" s="258"/>
      <c r="B171" s="741"/>
      <c r="C171" s="145" t="s">
        <v>8</v>
      </c>
      <c r="D171" s="249" t="s">
        <v>189</v>
      </c>
      <c r="E171" s="410"/>
      <c r="F171" s="411"/>
      <c r="G171" s="411"/>
      <c r="H171" s="412"/>
    </row>
    <row r="172" spans="1:8" ht="39" thickBot="1" x14ac:dyDescent="0.25">
      <c r="A172" s="226">
        <v>6</v>
      </c>
      <c r="B172" s="743"/>
      <c r="C172" s="312" t="s">
        <v>1472</v>
      </c>
      <c r="D172" s="10" t="s">
        <v>190</v>
      </c>
      <c r="E172" s="556"/>
      <c r="F172" s="555"/>
      <c r="G172" s="546"/>
      <c r="H172" s="124">
        <f>A172*(E172+F172+G172)</f>
        <v>0</v>
      </c>
    </row>
    <row r="173" spans="1:8" x14ac:dyDescent="0.2">
      <c r="A173" s="220"/>
      <c r="B173" s="747" t="s">
        <v>191</v>
      </c>
      <c r="C173" s="7" t="s">
        <v>5</v>
      </c>
      <c r="D173" s="8" t="s">
        <v>192</v>
      </c>
      <c r="E173" s="404"/>
      <c r="F173" s="405"/>
      <c r="G173" s="405"/>
      <c r="H173" s="406"/>
    </row>
    <row r="174" spans="1:8" ht="331.5" x14ac:dyDescent="0.2">
      <c r="A174" s="220"/>
      <c r="B174" s="740"/>
      <c r="C174" s="145" t="s">
        <v>7</v>
      </c>
      <c r="D174" s="249" t="s">
        <v>1352</v>
      </c>
      <c r="E174" s="407"/>
      <c r="F174" s="408"/>
      <c r="G174" s="408"/>
      <c r="H174" s="409"/>
    </row>
    <row r="175" spans="1:8" x14ac:dyDescent="0.2">
      <c r="A175" s="220"/>
      <c r="B175" s="740"/>
      <c r="C175" s="145" t="s">
        <v>138</v>
      </c>
      <c r="D175" s="249" t="s">
        <v>193</v>
      </c>
      <c r="E175" s="410"/>
      <c r="F175" s="411"/>
      <c r="G175" s="411"/>
      <c r="H175" s="412"/>
    </row>
    <row r="176" spans="1:8" ht="63.75" x14ac:dyDescent="0.2">
      <c r="A176" s="225">
        <v>4</v>
      </c>
      <c r="B176" s="740"/>
      <c r="C176" s="315" t="s">
        <v>10</v>
      </c>
      <c r="D176" s="249" t="s">
        <v>194</v>
      </c>
      <c r="E176" s="550"/>
      <c r="F176" s="539"/>
      <c r="G176" s="542"/>
      <c r="H176" s="130">
        <f t="shared" ref="H176:H179" si="17">A176*(E176+F176+G176)</f>
        <v>0</v>
      </c>
    </row>
    <row r="177" spans="1:8" ht="63.75" x14ac:dyDescent="0.2">
      <c r="A177" s="225">
        <v>4</v>
      </c>
      <c r="B177" s="740"/>
      <c r="C177" s="315" t="s">
        <v>12</v>
      </c>
      <c r="D177" s="249" t="s">
        <v>195</v>
      </c>
      <c r="E177" s="550"/>
      <c r="F177" s="539"/>
      <c r="G177" s="542"/>
      <c r="H177" s="130">
        <f t="shared" si="17"/>
        <v>0</v>
      </c>
    </row>
    <row r="178" spans="1:8" x14ac:dyDescent="0.2">
      <c r="A178" s="221">
        <v>20</v>
      </c>
      <c r="B178" s="740"/>
      <c r="C178" s="145" t="s">
        <v>99</v>
      </c>
      <c r="D178" s="249" t="s">
        <v>196</v>
      </c>
      <c r="E178" s="550"/>
      <c r="F178" s="539"/>
      <c r="G178" s="542"/>
      <c r="H178" s="130">
        <f t="shared" si="17"/>
        <v>0</v>
      </c>
    </row>
    <row r="179" spans="1:8" ht="13.5" thickBot="1" x14ac:dyDescent="0.25">
      <c r="A179" s="226">
        <v>4</v>
      </c>
      <c r="B179" s="740"/>
      <c r="C179" s="315" t="s">
        <v>101</v>
      </c>
      <c r="D179" s="249" t="s">
        <v>197</v>
      </c>
      <c r="E179" s="550"/>
      <c r="F179" s="539"/>
      <c r="G179" s="542"/>
      <c r="H179" s="130">
        <f t="shared" si="17"/>
        <v>0</v>
      </c>
    </row>
    <row r="180" spans="1:8" x14ac:dyDescent="0.2">
      <c r="A180" s="220"/>
      <c r="B180" s="742" t="s">
        <v>198</v>
      </c>
      <c r="C180" s="7" t="s">
        <v>5</v>
      </c>
      <c r="D180" s="8" t="s">
        <v>192</v>
      </c>
      <c r="E180" s="404"/>
      <c r="F180" s="405"/>
      <c r="G180" s="405"/>
      <c r="H180" s="406"/>
    </row>
    <row r="181" spans="1:8" ht="280.5" x14ac:dyDescent="0.2">
      <c r="A181" s="220"/>
      <c r="B181" s="741"/>
      <c r="C181" s="145" t="s">
        <v>7</v>
      </c>
      <c r="D181" s="249" t="s">
        <v>1353</v>
      </c>
      <c r="E181" s="410"/>
      <c r="F181" s="411"/>
      <c r="G181" s="411"/>
      <c r="H181" s="412"/>
    </row>
    <row r="182" spans="1:8" ht="64.5" thickBot="1" x14ac:dyDescent="0.25">
      <c r="A182" s="225">
        <v>12</v>
      </c>
      <c r="B182" s="741"/>
      <c r="C182" s="315" t="s">
        <v>53</v>
      </c>
      <c r="D182" s="249" t="s">
        <v>199</v>
      </c>
      <c r="E182" s="556"/>
      <c r="F182" s="541"/>
      <c r="G182" s="543"/>
      <c r="H182" s="123">
        <f t="shared" ref="H182:H183" si="18">A182*(E182+F182+G182)</f>
        <v>0</v>
      </c>
    </row>
    <row r="183" spans="1:8" x14ac:dyDescent="0.2">
      <c r="A183" s="224">
        <v>4</v>
      </c>
      <c r="B183" s="747" t="s">
        <v>202</v>
      </c>
      <c r="C183" s="747" t="s">
        <v>203</v>
      </c>
      <c r="D183" s="144" t="s">
        <v>1328</v>
      </c>
      <c r="E183" s="557"/>
      <c r="F183" s="545"/>
      <c r="G183" s="557"/>
      <c r="H183" s="259">
        <f t="shared" si="18"/>
        <v>0</v>
      </c>
    </row>
    <row r="184" spans="1:8" ht="408" x14ac:dyDescent="0.2">
      <c r="A184" s="216"/>
      <c r="B184" s="740"/>
      <c r="C184" s="740"/>
      <c r="D184" s="102" t="s">
        <v>1329</v>
      </c>
      <c r="E184" s="435"/>
      <c r="F184" s="408"/>
      <c r="G184" s="436"/>
      <c r="H184" s="437"/>
    </row>
    <row r="185" spans="1:8" ht="267.75" x14ac:dyDescent="0.2">
      <c r="A185" s="216"/>
      <c r="B185" s="740"/>
      <c r="C185" s="746"/>
      <c r="D185" s="252" t="s">
        <v>1330</v>
      </c>
      <c r="E185" s="410"/>
      <c r="F185" s="411"/>
      <c r="G185" s="411"/>
      <c r="H185" s="412"/>
    </row>
    <row r="186" spans="1:8" x14ac:dyDescent="0.2">
      <c r="A186" s="225">
        <v>4</v>
      </c>
      <c r="B186" s="740"/>
      <c r="C186" s="145" t="s">
        <v>204</v>
      </c>
      <c r="D186" s="146" t="s">
        <v>205</v>
      </c>
      <c r="E186" s="558"/>
      <c r="F186" s="539"/>
      <c r="G186" s="558"/>
      <c r="H186" s="260">
        <f t="shared" ref="H186:H189" si="19">A186*(E186+F186+G186)</f>
        <v>0</v>
      </c>
    </row>
    <row r="187" spans="1:8" x14ac:dyDescent="0.2">
      <c r="A187" s="225">
        <v>4</v>
      </c>
      <c r="B187" s="740"/>
      <c r="C187" s="145" t="s">
        <v>206</v>
      </c>
      <c r="D187" s="146" t="s">
        <v>207</v>
      </c>
      <c r="E187" s="558"/>
      <c r="F187" s="539"/>
      <c r="G187" s="558"/>
      <c r="H187" s="260">
        <f t="shared" si="19"/>
        <v>0</v>
      </c>
    </row>
    <row r="188" spans="1:8" ht="13.5" thickBot="1" x14ac:dyDescent="0.25">
      <c r="A188" s="226">
        <v>4</v>
      </c>
      <c r="B188" s="760"/>
      <c r="C188" s="120" t="s">
        <v>208</v>
      </c>
      <c r="D188" s="6" t="s">
        <v>209</v>
      </c>
      <c r="E188" s="559"/>
      <c r="F188" s="555"/>
      <c r="G188" s="559"/>
      <c r="H188" s="203">
        <f t="shared" si="19"/>
        <v>0</v>
      </c>
    </row>
    <row r="189" spans="1:8" ht="25.5" x14ac:dyDescent="0.2">
      <c r="A189" s="216">
        <v>2</v>
      </c>
      <c r="B189" s="761" t="s">
        <v>210</v>
      </c>
      <c r="C189" s="7" t="s">
        <v>203</v>
      </c>
      <c r="D189" s="8" t="s">
        <v>211</v>
      </c>
      <c r="E189" s="557"/>
      <c r="F189" s="545"/>
      <c r="G189" s="557"/>
      <c r="H189" s="254">
        <f t="shared" si="19"/>
        <v>0</v>
      </c>
    </row>
    <row r="190" spans="1:8" ht="26.25" thickBot="1" x14ac:dyDescent="0.25">
      <c r="A190" s="218"/>
      <c r="B190" s="762"/>
      <c r="C190" s="4" t="s">
        <v>212</v>
      </c>
      <c r="D190" s="5" t="s">
        <v>213</v>
      </c>
      <c r="E190" s="624"/>
      <c r="F190" s="438"/>
      <c r="G190" s="438"/>
      <c r="H190" s="439"/>
    </row>
    <row r="191" spans="1:8" x14ac:dyDescent="0.2">
      <c r="A191" s="296">
        <v>4</v>
      </c>
      <c r="B191" s="750" t="s">
        <v>214</v>
      </c>
      <c r="C191" s="204" t="s">
        <v>215</v>
      </c>
      <c r="D191" s="13" t="s">
        <v>216</v>
      </c>
      <c r="E191" s="560"/>
      <c r="F191" s="561"/>
      <c r="G191" s="561"/>
      <c r="H191" s="205">
        <f>A191*(E191+F191+G191)</f>
        <v>0</v>
      </c>
    </row>
    <row r="192" spans="1:8" ht="25.5" x14ac:dyDescent="0.2">
      <c r="A192" s="228"/>
      <c r="B192" s="751"/>
      <c r="C192" s="209" t="s">
        <v>217</v>
      </c>
      <c r="D192" s="206" t="s">
        <v>218</v>
      </c>
      <c r="E192" s="440"/>
      <c r="F192" s="441"/>
      <c r="G192" s="441"/>
      <c r="H192" s="442"/>
    </row>
    <row r="193" spans="1:8" ht="25.5" x14ac:dyDescent="0.2">
      <c r="A193" s="228"/>
      <c r="B193" s="751"/>
      <c r="C193" s="209" t="s">
        <v>219</v>
      </c>
      <c r="D193" s="206" t="s">
        <v>220</v>
      </c>
      <c r="E193" s="443"/>
      <c r="F193" s="441"/>
      <c r="G193" s="441"/>
      <c r="H193" s="442"/>
    </row>
    <row r="194" spans="1:8" x14ac:dyDescent="0.2">
      <c r="A194" s="228"/>
      <c r="B194" s="751"/>
      <c r="C194" s="209" t="s">
        <v>221</v>
      </c>
      <c r="D194" s="206"/>
      <c r="E194" s="443"/>
      <c r="F194" s="441"/>
      <c r="G194" s="441"/>
      <c r="H194" s="442"/>
    </row>
    <row r="195" spans="1:8" x14ac:dyDescent="0.2">
      <c r="A195" s="228"/>
      <c r="B195" s="751"/>
      <c r="C195" s="209" t="s">
        <v>222</v>
      </c>
      <c r="D195" s="206" t="s">
        <v>223</v>
      </c>
      <c r="E195" s="443"/>
      <c r="F195" s="441"/>
      <c r="G195" s="441"/>
      <c r="H195" s="442"/>
    </row>
    <row r="196" spans="1:8" x14ac:dyDescent="0.2">
      <c r="A196" s="228"/>
      <c r="B196" s="751"/>
      <c r="C196" s="209" t="s">
        <v>224</v>
      </c>
      <c r="D196" s="206" t="s">
        <v>225</v>
      </c>
      <c r="E196" s="443"/>
      <c r="F196" s="441"/>
      <c r="G196" s="441"/>
      <c r="H196" s="442"/>
    </row>
    <row r="197" spans="1:8" x14ac:dyDescent="0.2">
      <c r="A197" s="228"/>
      <c r="B197" s="751"/>
      <c r="C197" s="209" t="s">
        <v>226</v>
      </c>
      <c r="D197" s="206" t="s">
        <v>227</v>
      </c>
      <c r="E197" s="443"/>
      <c r="F197" s="441"/>
      <c r="G197" s="441"/>
      <c r="H197" s="442"/>
    </row>
    <row r="198" spans="1:8" x14ac:dyDescent="0.2">
      <c r="A198" s="228"/>
      <c r="B198" s="751"/>
      <c r="C198" s="209" t="s">
        <v>228</v>
      </c>
      <c r="D198" s="206" t="s">
        <v>229</v>
      </c>
      <c r="E198" s="443"/>
      <c r="F198" s="441"/>
      <c r="G198" s="441"/>
      <c r="H198" s="442"/>
    </row>
    <row r="199" spans="1:8" x14ac:dyDescent="0.2">
      <c r="A199" s="228"/>
      <c r="B199" s="751"/>
      <c r="C199" s="209" t="s">
        <v>230</v>
      </c>
      <c r="D199" s="206" t="s">
        <v>231</v>
      </c>
      <c r="E199" s="443"/>
      <c r="F199" s="441"/>
      <c r="G199" s="441"/>
      <c r="H199" s="442"/>
    </row>
    <row r="200" spans="1:8" x14ac:dyDescent="0.2">
      <c r="A200" s="228"/>
      <c r="B200" s="751"/>
      <c r="C200" s="209" t="s">
        <v>232</v>
      </c>
      <c r="D200" s="206" t="s">
        <v>233</v>
      </c>
      <c r="E200" s="443"/>
      <c r="F200" s="441"/>
      <c r="G200" s="441"/>
      <c r="H200" s="442"/>
    </row>
    <row r="201" spans="1:8" ht="38.25" x14ac:dyDescent="0.2">
      <c r="A201" s="228"/>
      <c r="B201" s="751"/>
      <c r="C201" s="209" t="s">
        <v>234</v>
      </c>
      <c r="D201" s="206" t="s">
        <v>1354</v>
      </c>
      <c r="E201" s="443"/>
      <c r="F201" s="441"/>
      <c r="G201" s="441"/>
      <c r="H201" s="442"/>
    </row>
    <row r="202" spans="1:8" ht="38.25" x14ac:dyDescent="0.2">
      <c r="A202" s="228"/>
      <c r="B202" s="751"/>
      <c r="C202" s="209" t="s">
        <v>235</v>
      </c>
      <c r="D202" s="206" t="s">
        <v>1356</v>
      </c>
      <c r="E202" s="443"/>
      <c r="F202" s="441"/>
      <c r="G202" s="441"/>
      <c r="H202" s="442"/>
    </row>
    <row r="203" spans="1:8" ht="51" x14ac:dyDescent="0.2">
      <c r="A203" s="228"/>
      <c r="B203" s="751"/>
      <c r="C203" s="209" t="s">
        <v>236</v>
      </c>
      <c r="D203" s="206" t="s">
        <v>237</v>
      </c>
      <c r="E203" s="443"/>
      <c r="F203" s="441"/>
      <c r="G203" s="441"/>
      <c r="H203" s="442"/>
    </row>
    <row r="204" spans="1:8" x14ac:dyDescent="0.2">
      <c r="A204" s="228"/>
      <c r="B204" s="751"/>
      <c r="C204" s="209" t="s">
        <v>238</v>
      </c>
      <c r="D204" s="206" t="s">
        <v>239</v>
      </c>
      <c r="E204" s="443"/>
      <c r="F204" s="441"/>
      <c r="G204" s="441"/>
      <c r="H204" s="442"/>
    </row>
    <row r="205" spans="1:8" ht="38.25" x14ac:dyDescent="0.2">
      <c r="A205" s="228"/>
      <c r="B205" s="751"/>
      <c r="C205" s="209" t="s">
        <v>240</v>
      </c>
      <c r="D205" s="206" t="s">
        <v>1355</v>
      </c>
      <c r="E205" s="443"/>
      <c r="F205" s="441"/>
      <c r="G205" s="441"/>
      <c r="H205" s="442"/>
    </row>
    <row r="206" spans="1:8" ht="25.5" x14ac:dyDescent="0.2">
      <c r="A206" s="228"/>
      <c r="B206" s="751"/>
      <c r="C206" s="209" t="s">
        <v>241</v>
      </c>
      <c r="D206" s="206" t="s">
        <v>242</v>
      </c>
      <c r="E206" s="443"/>
      <c r="F206" s="441"/>
      <c r="G206" s="441"/>
      <c r="H206" s="442"/>
    </row>
    <row r="207" spans="1:8" ht="38.25" x14ac:dyDescent="0.2">
      <c r="A207" s="228"/>
      <c r="B207" s="751"/>
      <c r="C207" s="209" t="s">
        <v>243</v>
      </c>
      <c r="D207" s="206" t="s">
        <v>1364</v>
      </c>
      <c r="E207" s="443"/>
      <c r="F207" s="441"/>
      <c r="G207" s="441"/>
      <c r="H207" s="442"/>
    </row>
    <row r="208" spans="1:8" x14ac:dyDescent="0.2">
      <c r="A208" s="228"/>
      <c r="B208" s="751"/>
      <c r="C208" s="209" t="s">
        <v>244</v>
      </c>
      <c r="D208" s="206" t="s">
        <v>1357</v>
      </c>
      <c r="E208" s="443"/>
      <c r="F208" s="441"/>
      <c r="G208" s="441"/>
      <c r="H208" s="442"/>
    </row>
    <row r="209" spans="1:8" x14ac:dyDescent="0.2">
      <c r="A209" s="228"/>
      <c r="B209" s="751"/>
      <c r="C209" s="209" t="s">
        <v>245</v>
      </c>
      <c r="D209" s="206" t="s">
        <v>246</v>
      </c>
      <c r="E209" s="443"/>
      <c r="F209" s="441"/>
      <c r="G209" s="441"/>
      <c r="H209" s="442"/>
    </row>
    <row r="210" spans="1:8" x14ac:dyDescent="0.2">
      <c r="A210" s="228"/>
      <c r="B210" s="751"/>
      <c r="C210" s="209" t="s">
        <v>247</v>
      </c>
      <c r="D210" s="206" t="s">
        <v>248</v>
      </c>
      <c r="E210" s="443"/>
      <c r="F210" s="441"/>
      <c r="G210" s="441"/>
      <c r="H210" s="442"/>
    </row>
    <row r="211" spans="1:8" x14ac:dyDescent="0.2">
      <c r="A211" s="228"/>
      <c r="B211" s="751"/>
      <c r="C211" s="209" t="s">
        <v>249</v>
      </c>
      <c r="D211" s="206" t="s">
        <v>250</v>
      </c>
      <c r="E211" s="443"/>
      <c r="F211" s="441"/>
      <c r="G211" s="441"/>
      <c r="H211" s="442"/>
    </row>
    <row r="212" spans="1:8" ht="25.5" x14ac:dyDescent="0.2">
      <c r="A212" s="228"/>
      <c r="B212" s="751"/>
      <c r="C212" s="209" t="s">
        <v>251</v>
      </c>
      <c r="D212" s="206" t="s">
        <v>252</v>
      </c>
      <c r="E212" s="443"/>
      <c r="F212" s="441"/>
      <c r="G212" s="441"/>
      <c r="H212" s="442"/>
    </row>
    <row r="213" spans="1:8" ht="38.25" x14ac:dyDescent="0.2">
      <c r="A213" s="228"/>
      <c r="B213" s="751"/>
      <c r="C213" s="209" t="s">
        <v>253</v>
      </c>
      <c r="D213" s="206" t="s">
        <v>1358</v>
      </c>
      <c r="E213" s="443"/>
      <c r="F213" s="441"/>
      <c r="G213" s="441"/>
      <c r="H213" s="442"/>
    </row>
    <row r="214" spans="1:8" ht="51" x14ac:dyDescent="0.2">
      <c r="A214" s="228"/>
      <c r="B214" s="751"/>
      <c r="C214" s="209" t="s">
        <v>240</v>
      </c>
      <c r="D214" s="206" t="s">
        <v>1359</v>
      </c>
      <c r="E214" s="443"/>
      <c r="F214" s="441"/>
      <c r="G214" s="441"/>
      <c r="H214" s="442"/>
    </row>
    <row r="215" spans="1:8" x14ac:dyDescent="0.2">
      <c r="A215" s="228"/>
      <c r="B215" s="751"/>
      <c r="C215" s="207" t="s">
        <v>254</v>
      </c>
      <c r="D215" s="208"/>
      <c r="E215" s="443"/>
      <c r="F215" s="441"/>
      <c r="G215" s="441"/>
      <c r="H215" s="442"/>
    </row>
    <row r="216" spans="1:8" x14ac:dyDescent="0.2">
      <c r="A216" s="228"/>
      <c r="B216" s="751"/>
      <c r="C216" s="209" t="s">
        <v>255</v>
      </c>
      <c r="D216" s="206" t="s">
        <v>1360</v>
      </c>
      <c r="E216" s="443"/>
      <c r="F216" s="441"/>
      <c r="G216" s="441"/>
      <c r="H216" s="442"/>
    </row>
    <row r="217" spans="1:8" x14ac:dyDescent="0.2">
      <c r="A217" s="228"/>
      <c r="B217" s="751"/>
      <c r="C217" s="209" t="s">
        <v>256</v>
      </c>
      <c r="D217" s="206" t="s">
        <v>1361</v>
      </c>
      <c r="E217" s="443"/>
      <c r="F217" s="441"/>
      <c r="G217" s="441"/>
      <c r="H217" s="442"/>
    </row>
    <row r="218" spans="1:8" ht="25.5" x14ac:dyDescent="0.2">
      <c r="A218" s="228"/>
      <c r="B218" s="751"/>
      <c r="C218" s="209" t="s">
        <v>257</v>
      </c>
      <c r="D218" s="206" t="s">
        <v>1362</v>
      </c>
      <c r="E218" s="443"/>
      <c r="F218" s="441"/>
      <c r="G218" s="441"/>
      <c r="H218" s="442"/>
    </row>
    <row r="219" spans="1:8" x14ac:dyDescent="0.2">
      <c r="A219" s="228"/>
      <c r="B219" s="751"/>
      <c r="C219" s="209" t="s">
        <v>258</v>
      </c>
      <c r="D219" s="206" t="s">
        <v>259</v>
      </c>
      <c r="E219" s="443"/>
      <c r="F219" s="441"/>
      <c r="G219" s="441"/>
      <c r="H219" s="442"/>
    </row>
    <row r="220" spans="1:8" x14ac:dyDescent="0.2">
      <c r="A220" s="228"/>
      <c r="B220" s="751"/>
      <c r="C220" s="209" t="s">
        <v>260</v>
      </c>
      <c r="D220" s="206" t="s">
        <v>261</v>
      </c>
      <c r="E220" s="443"/>
      <c r="F220" s="441"/>
      <c r="G220" s="441"/>
      <c r="H220" s="442"/>
    </row>
    <row r="221" spans="1:8" x14ac:dyDescent="0.2">
      <c r="A221" s="228"/>
      <c r="B221" s="751"/>
      <c r="C221" s="209" t="s">
        <v>262</v>
      </c>
      <c r="D221" s="206" t="s">
        <v>263</v>
      </c>
      <c r="E221" s="443"/>
      <c r="F221" s="441"/>
      <c r="G221" s="441"/>
      <c r="H221" s="442"/>
    </row>
    <row r="222" spans="1:8" ht="25.5" x14ac:dyDescent="0.2">
      <c r="A222" s="228"/>
      <c r="B222" s="751"/>
      <c r="C222" s="209" t="s">
        <v>264</v>
      </c>
      <c r="D222" s="206" t="s">
        <v>265</v>
      </c>
      <c r="E222" s="443"/>
      <c r="F222" s="441"/>
      <c r="G222" s="441"/>
      <c r="H222" s="442"/>
    </row>
    <row r="223" spans="1:8" ht="306" x14ac:dyDescent="0.2">
      <c r="A223" s="228"/>
      <c r="B223" s="751"/>
      <c r="C223" s="209" t="s">
        <v>266</v>
      </c>
      <c r="D223" s="206" t="s">
        <v>1363</v>
      </c>
      <c r="E223" s="443"/>
      <c r="F223" s="441"/>
      <c r="G223" s="441"/>
      <c r="H223" s="442"/>
    </row>
    <row r="224" spans="1:8" ht="25.5" x14ac:dyDescent="0.2">
      <c r="A224" s="228"/>
      <c r="B224" s="751"/>
      <c r="C224" s="209" t="s">
        <v>267</v>
      </c>
      <c r="D224" s="206" t="s">
        <v>268</v>
      </c>
      <c r="E224" s="443"/>
      <c r="F224" s="441"/>
      <c r="G224" s="441"/>
      <c r="H224" s="442"/>
    </row>
    <row r="225" spans="1:8" ht="26.25" thickBot="1" x14ac:dyDescent="0.25">
      <c r="A225" s="331"/>
      <c r="B225" s="751"/>
      <c r="C225" s="332" t="s">
        <v>269</v>
      </c>
      <c r="D225" s="333" t="s">
        <v>270</v>
      </c>
      <c r="E225" s="443"/>
      <c r="F225" s="441"/>
      <c r="G225" s="441"/>
      <c r="H225" s="442"/>
    </row>
    <row r="226" spans="1:8" ht="76.5" x14ac:dyDescent="0.2">
      <c r="A226" s="336">
        <v>4</v>
      </c>
      <c r="B226" s="752" t="s">
        <v>271</v>
      </c>
      <c r="C226" s="306" t="s">
        <v>272</v>
      </c>
      <c r="D226" s="14" t="s">
        <v>1365</v>
      </c>
      <c r="E226" s="562"/>
      <c r="F226" s="563"/>
      <c r="G226" s="618"/>
      <c r="H226" s="259">
        <f t="shared" ref="H226:H228" si="20">A226*(E226+F226+G226)</f>
        <v>0</v>
      </c>
    </row>
    <row r="227" spans="1:8" s="212" customFormat="1" x14ac:dyDescent="0.2">
      <c r="A227" s="337">
        <v>4</v>
      </c>
      <c r="B227" s="753"/>
      <c r="C227" s="334" t="s">
        <v>1432</v>
      </c>
      <c r="D227" s="284" t="s">
        <v>273</v>
      </c>
      <c r="E227" s="553"/>
      <c r="F227" s="564"/>
      <c r="G227" s="565"/>
      <c r="H227" s="335">
        <f t="shared" si="20"/>
        <v>0</v>
      </c>
    </row>
    <row r="228" spans="1:8" ht="114.75" x14ac:dyDescent="0.2">
      <c r="A228" s="337">
        <v>12</v>
      </c>
      <c r="B228" s="753"/>
      <c r="C228" s="307" t="s">
        <v>274</v>
      </c>
      <c r="D228" s="206" t="s">
        <v>275</v>
      </c>
      <c r="E228" s="565"/>
      <c r="F228" s="564"/>
      <c r="G228" s="565"/>
      <c r="H228" s="335">
        <f t="shared" si="20"/>
        <v>0</v>
      </c>
    </row>
    <row r="229" spans="1:8" ht="77.25" thickBot="1" x14ac:dyDescent="0.25">
      <c r="A229" s="229"/>
      <c r="B229" s="754"/>
      <c r="C229" s="308" t="s">
        <v>276</v>
      </c>
      <c r="D229" s="156" t="s">
        <v>1366</v>
      </c>
      <c r="E229" s="625"/>
      <c r="F229" s="626"/>
      <c r="G229" s="444"/>
      <c r="H229" s="445"/>
    </row>
    <row r="230" spans="1:8" x14ac:dyDescent="0.2">
      <c r="A230" s="336">
        <v>4</v>
      </c>
      <c r="B230" s="755" t="s">
        <v>277</v>
      </c>
      <c r="C230" s="318" t="s">
        <v>277</v>
      </c>
      <c r="D230" s="377" t="s">
        <v>1486</v>
      </c>
      <c r="E230" s="561"/>
      <c r="F230" s="561"/>
      <c r="G230" s="561"/>
      <c r="H230" s="205">
        <f>A230*(E230+F230+G230)</f>
        <v>0</v>
      </c>
    </row>
    <row r="231" spans="1:8" ht="140.25" x14ac:dyDescent="0.2">
      <c r="A231" s="228"/>
      <c r="B231" s="756"/>
      <c r="C231" s="346"/>
      <c r="D231" s="325" t="s">
        <v>1487</v>
      </c>
      <c r="E231" s="440"/>
      <c r="F231" s="446"/>
      <c r="G231" s="446"/>
      <c r="H231" s="447"/>
    </row>
    <row r="232" spans="1:8" ht="76.5" x14ac:dyDescent="0.2">
      <c r="A232" s="228"/>
      <c r="B232" s="757"/>
      <c r="C232" s="209" t="s">
        <v>278</v>
      </c>
      <c r="D232" s="196" t="s">
        <v>1367</v>
      </c>
      <c r="E232" s="443"/>
      <c r="F232" s="441"/>
      <c r="G232" s="441"/>
      <c r="H232" s="442"/>
    </row>
    <row r="233" spans="1:8" x14ac:dyDescent="0.2">
      <c r="A233" s="228"/>
      <c r="B233" s="757"/>
      <c r="C233" s="209" t="s">
        <v>279</v>
      </c>
      <c r="D233" s="196" t="s">
        <v>280</v>
      </c>
      <c r="E233" s="443"/>
      <c r="F233" s="441"/>
      <c r="G233" s="441"/>
      <c r="H233" s="442"/>
    </row>
    <row r="234" spans="1:8" ht="165.75" x14ac:dyDescent="0.2">
      <c r="A234" s="228"/>
      <c r="B234" s="757"/>
      <c r="C234" s="209" t="s">
        <v>281</v>
      </c>
      <c r="D234" s="196" t="s">
        <v>282</v>
      </c>
      <c r="E234" s="443"/>
      <c r="F234" s="441"/>
      <c r="G234" s="441"/>
      <c r="H234" s="442"/>
    </row>
    <row r="235" spans="1:8" ht="64.5" thickBot="1" x14ac:dyDescent="0.25">
      <c r="A235" s="228"/>
      <c r="B235" s="758"/>
      <c r="C235" s="209" t="s">
        <v>283</v>
      </c>
      <c r="D235" s="196" t="s">
        <v>1370</v>
      </c>
      <c r="E235" s="448"/>
      <c r="F235" s="444"/>
      <c r="G235" s="444"/>
      <c r="H235" s="449"/>
    </row>
    <row r="236" spans="1:8" x14ac:dyDescent="0.2">
      <c r="A236" s="336">
        <v>4</v>
      </c>
      <c r="B236" s="750" t="s">
        <v>284</v>
      </c>
      <c r="C236" s="355" t="s">
        <v>285</v>
      </c>
      <c r="D236" s="345" t="s">
        <v>1488</v>
      </c>
      <c r="E236" s="561"/>
      <c r="F236" s="561"/>
      <c r="G236" s="561"/>
      <c r="H236" s="205">
        <f>A236*(E236+F236+G236)</f>
        <v>0</v>
      </c>
    </row>
    <row r="237" spans="1:8" ht="178.5" x14ac:dyDescent="0.2">
      <c r="A237" s="228"/>
      <c r="B237" s="751"/>
      <c r="C237" s="378"/>
      <c r="D237" s="379" t="s">
        <v>1489</v>
      </c>
      <c r="E237" s="440"/>
      <c r="F237" s="446"/>
      <c r="G237" s="446"/>
      <c r="H237" s="447"/>
    </row>
    <row r="238" spans="1:8" ht="165.75" x14ac:dyDescent="0.2">
      <c r="A238" s="228"/>
      <c r="B238" s="751"/>
      <c r="C238" s="378" t="s">
        <v>286</v>
      </c>
      <c r="D238" s="196" t="s">
        <v>1368</v>
      </c>
      <c r="E238" s="443"/>
      <c r="F238" s="441"/>
      <c r="G238" s="441"/>
      <c r="H238" s="442"/>
    </row>
    <row r="239" spans="1:8" ht="255" x14ac:dyDescent="0.2">
      <c r="A239" s="228"/>
      <c r="B239" s="751"/>
      <c r="C239" s="209" t="s">
        <v>287</v>
      </c>
      <c r="D239" s="196" t="s">
        <v>1369</v>
      </c>
      <c r="E239" s="443"/>
      <c r="F239" s="441"/>
      <c r="G239" s="441"/>
      <c r="H239" s="442"/>
    </row>
    <row r="240" spans="1:8" ht="331.5" x14ac:dyDescent="0.2">
      <c r="A240" s="228"/>
      <c r="B240" s="751"/>
      <c r="C240" s="209"/>
      <c r="D240" s="196" t="s">
        <v>1417</v>
      </c>
      <c r="E240" s="443"/>
      <c r="F240" s="441"/>
      <c r="G240" s="441"/>
      <c r="H240" s="442"/>
    </row>
    <row r="241" spans="1:8" ht="25.5" x14ac:dyDescent="0.2">
      <c r="A241" s="228"/>
      <c r="B241" s="751"/>
      <c r="C241" s="209" t="s">
        <v>267</v>
      </c>
      <c r="D241" s="196" t="s">
        <v>288</v>
      </c>
      <c r="E241" s="443"/>
      <c r="F241" s="441"/>
      <c r="G241" s="441"/>
      <c r="H241" s="442"/>
    </row>
    <row r="242" spans="1:8" ht="25.5" x14ac:dyDescent="0.2">
      <c r="A242" s="228"/>
      <c r="B242" s="751"/>
      <c r="C242" s="209" t="s">
        <v>269</v>
      </c>
      <c r="D242" s="196" t="s">
        <v>289</v>
      </c>
      <c r="E242" s="443"/>
      <c r="F242" s="441"/>
      <c r="G242" s="441"/>
      <c r="H242" s="442"/>
    </row>
    <row r="243" spans="1:8" ht="13.5" thickBot="1" x14ac:dyDescent="0.25">
      <c r="A243" s="380"/>
      <c r="B243" s="759"/>
      <c r="C243" s="210" t="s">
        <v>290</v>
      </c>
      <c r="D243" s="16" t="s">
        <v>291</v>
      </c>
      <c r="E243" s="448"/>
      <c r="F243" s="444"/>
      <c r="G243" s="444"/>
      <c r="H243" s="449"/>
    </row>
    <row r="244" spans="1:8" ht="25.5" x14ac:dyDescent="0.2">
      <c r="A244" s="230"/>
      <c r="B244" s="745" t="s">
        <v>292</v>
      </c>
      <c r="C244" s="247" t="s">
        <v>5</v>
      </c>
      <c r="D244" s="252" t="s">
        <v>293</v>
      </c>
      <c r="E244" s="404"/>
      <c r="F244" s="405"/>
      <c r="G244" s="405"/>
      <c r="H244" s="406"/>
    </row>
    <row r="245" spans="1:8" ht="395.25" x14ac:dyDescent="0.2">
      <c r="A245" s="220"/>
      <c r="B245" s="741"/>
      <c r="C245" s="145" t="s">
        <v>7</v>
      </c>
      <c r="D245" s="249" t="s">
        <v>294</v>
      </c>
      <c r="E245" s="410"/>
      <c r="F245" s="411"/>
      <c r="G245" s="450"/>
      <c r="H245" s="451"/>
    </row>
    <row r="246" spans="1:8" ht="63.75" x14ac:dyDescent="0.2">
      <c r="A246" s="375">
        <v>20</v>
      </c>
      <c r="B246" s="741"/>
      <c r="C246" s="317" t="s">
        <v>296</v>
      </c>
      <c r="D246" s="249" t="s">
        <v>1371</v>
      </c>
      <c r="E246" s="550"/>
      <c r="F246" s="539"/>
      <c r="G246" s="550"/>
      <c r="H246" s="130">
        <f t="shared" ref="H246:H250" si="21">A246*(E246+F246+G246)</f>
        <v>0</v>
      </c>
    </row>
    <row r="247" spans="1:8" ht="63.75" x14ac:dyDescent="0.2">
      <c r="A247" s="375">
        <v>20</v>
      </c>
      <c r="B247" s="741"/>
      <c r="C247" s="315" t="s">
        <v>295</v>
      </c>
      <c r="D247" s="249" t="s">
        <v>1372</v>
      </c>
      <c r="E247" s="550"/>
      <c r="F247" s="539"/>
      <c r="G247" s="538"/>
      <c r="H247" s="130">
        <f t="shared" si="21"/>
        <v>0</v>
      </c>
    </row>
    <row r="248" spans="1:8" x14ac:dyDescent="0.2">
      <c r="A248" s="311">
        <v>2</v>
      </c>
      <c r="B248" s="741"/>
      <c r="C248" s="145"/>
      <c r="D248" s="249" t="s">
        <v>1445</v>
      </c>
      <c r="E248" s="566"/>
      <c r="F248" s="539"/>
      <c r="G248" s="566"/>
      <c r="H248" s="130">
        <f t="shared" si="21"/>
        <v>0</v>
      </c>
    </row>
    <row r="249" spans="1:8" ht="89.25" x14ac:dyDescent="0.2">
      <c r="A249" s="375">
        <v>20</v>
      </c>
      <c r="B249" s="741"/>
      <c r="C249" s="315" t="s">
        <v>296</v>
      </c>
      <c r="D249" s="249" t="s">
        <v>1374</v>
      </c>
      <c r="E249" s="550"/>
      <c r="F249" s="539"/>
      <c r="G249" s="538"/>
      <c r="H249" s="130">
        <f t="shared" si="21"/>
        <v>0</v>
      </c>
    </row>
    <row r="250" spans="1:8" ht="13.5" thickBot="1" x14ac:dyDescent="0.25">
      <c r="A250" s="311">
        <v>2</v>
      </c>
      <c r="B250" s="743"/>
      <c r="C250" s="145"/>
      <c r="D250" s="249" t="s">
        <v>297</v>
      </c>
      <c r="E250" s="567"/>
      <c r="F250" s="539"/>
      <c r="G250" s="538"/>
      <c r="H250" s="130">
        <f t="shared" si="21"/>
        <v>0</v>
      </c>
    </row>
    <row r="251" spans="1:8" ht="25.5" x14ac:dyDescent="0.2">
      <c r="A251" s="230"/>
      <c r="B251" s="742" t="s">
        <v>298</v>
      </c>
      <c r="C251" s="303" t="s">
        <v>5</v>
      </c>
      <c r="D251" s="8" t="s">
        <v>293</v>
      </c>
      <c r="E251" s="404"/>
      <c r="F251" s="405"/>
      <c r="G251" s="405"/>
      <c r="H251" s="406"/>
    </row>
    <row r="252" spans="1:8" ht="331.5" x14ac:dyDescent="0.2">
      <c r="A252" s="216"/>
      <c r="B252" s="741"/>
      <c r="C252" s="304" t="s">
        <v>299</v>
      </c>
      <c r="D252" s="249" t="s">
        <v>1373</v>
      </c>
      <c r="E252" s="452"/>
      <c r="F252" s="411"/>
      <c r="G252" s="411"/>
      <c r="H252" s="412"/>
    </row>
    <row r="253" spans="1:8" ht="51" x14ac:dyDescent="0.2">
      <c r="A253" s="338">
        <v>6</v>
      </c>
      <c r="B253" s="741"/>
      <c r="C253" s="304" t="s">
        <v>295</v>
      </c>
      <c r="D253" s="249" t="s">
        <v>300</v>
      </c>
      <c r="E253" s="550"/>
      <c r="F253" s="539"/>
      <c r="G253" s="542"/>
      <c r="H253" s="130">
        <f t="shared" ref="H253:H254" si="22">A253*(E253+F253+G253)</f>
        <v>0</v>
      </c>
    </row>
    <row r="254" spans="1:8" ht="51.75" thickBot="1" x14ac:dyDescent="0.25">
      <c r="A254" s="218">
        <v>8</v>
      </c>
      <c r="B254" s="743"/>
      <c r="C254" s="339" t="s">
        <v>296</v>
      </c>
      <c r="D254" s="12" t="s">
        <v>301</v>
      </c>
      <c r="E254" s="556"/>
      <c r="F254" s="541"/>
      <c r="G254" s="543"/>
      <c r="H254" s="123">
        <f t="shared" si="22"/>
        <v>0</v>
      </c>
    </row>
    <row r="255" spans="1:8" ht="25.5" x14ac:dyDescent="0.2">
      <c r="A255" s="220"/>
      <c r="B255" s="746" t="s">
        <v>302</v>
      </c>
      <c r="C255" s="305" t="s">
        <v>5</v>
      </c>
      <c r="D255" s="252" t="s">
        <v>293</v>
      </c>
      <c r="E255" s="407"/>
      <c r="F255" s="408"/>
      <c r="G255" s="408"/>
      <c r="H255" s="409"/>
    </row>
    <row r="256" spans="1:8" ht="318.75" x14ac:dyDescent="0.2">
      <c r="A256" s="220"/>
      <c r="B256" s="741"/>
      <c r="C256" s="145" t="s">
        <v>7</v>
      </c>
      <c r="D256" s="249" t="s">
        <v>1375</v>
      </c>
      <c r="E256" s="410"/>
      <c r="F256" s="411"/>
      <c r="G256" s="411"/>
      <c r="H256" s="412"/>
    </row>
    <row r="257" spans="1:8" ht="63.75" x14ac:dyDescent="0.2">
      <c r="A257" s="231">
        <v>2</v>
      </c>
      <c r="B257" s="741"/>
      <c r="C257" s="145" t="s">
        <v>303</v>
      </c>
      <c r="D257" s="249" t="s">
        <v>304</v>
      </c>
      <c r="E257" s="539"/>
      <c r="F257" s="539"/>
      <c r="G257" s="539"/>
      <c r="H257" s="130">
        <f t="shared" ref="H257:H258" si="23">A257*(E257+F257+G257)</f>
        <v>0</v>
      </c>
    </row>
    <row r="258" spans="1:8" ht="64.5" thickBot="1" x14ac:dyDescent="0.25">
      <c r="A258" s="309">
        <v>2</v>
      </c>
      <c r="B258" s="744"/>
      <c r="C258" s="295" t="s">
        <v>296</v>
      </c>
      <c r="D258" s="10" t="s">
        <v>305</v>
      </c>
      <c r="E258" s="567"/>
      <c r="F258" s="555"/>
      <c r="G258" s="548"/>
      <c r="H258" s="124">
        <f t="shared" si="23"/>
        <v>0</v>
      </c>
    </row>
    <row r="259" spans="1:8" x14ac:dyDescent="0.2">
      <c r="A259" s="310"/>
      <c r="B259" s="742" t="s">
        <v>306</v>
      </c>
      <c r="C259" s="293" t="s">
        <v>5</v>
      </c>
      <c r="D259" s="8" t="s">
        <v>307</v>
      </c>
      <c r="E259" s="404"/>
      <c r="F259" s="405"/>
      <c r="G259" s="405"/>
      <c r="H259" s="406"/>
    </row>
    <row r="260" spans="1:8" ht="357" x14ac:dyDescent="0.2">
      <c r="A260" s="220"/>
      <c r="B260" s="741"/>
      <c r="C260" s="294" t="s">
        <v>7</v>
      </c>
      <c r="D260" s="249" t="s">
        <v>308</v>
      </c>
      <c r="E260" s="410"/>
      <c r="F260" s="411"/>
      <c r="G260" s="411"/>
      <c r="H260" s="412"/>
    </row>
    <row r="261" spans="1:8" ht="38.25" x14ac:dyDescent="0.2">
      <c r="A261" s="311">
        <v>2</v>
      </c>
      <c r="B261" s="741"/>
      <c r="C261" s="294" t="s">
        <v>309</v>
      </c>
      <c r="D261" s="249" t="s">
        <v>310</v>
      </c>
      <c r="E261" s="550"/>
      <c r="F261" s="539"/>
      <c r="G261" s="539"/>
      <c r="H261" s="130">
        <f t="shared" ref="H261:H263" si="24">A261*(E261+F261+G261)</f>
        <v>0</v>
      </c>
    </row>
    <row r="262" spans="1:8" ht="15.75" thickBot="1" x14ac:dyDescent="0.25">
      <c r="A262" s="227">
        <v>2</v>
      </c>
      <c r="B262" s="743"/>
      <c r="C262" s="523" t="s">
        <v>311</v>
      </c>
      <c r="D262" s="297" t="s">
        <v>1439</v>
      </c>
      <c r="E262" s="541"/>
      <c r="F262" s="541"/>
      <c r="G262" s="541"/>
      <c r="H262" s="123">
        <f t="shared" si="24"/>
        <v>0</v>
      </c>
    </row>
    <row r="263" spans="1:8" ht="30" x14ac:dyDescent="0.2">
      <c r="A263" s="255">
        <v>2</v>
      </c>
      <c r="B263" s="746" t="s">
        <v>312</v>
      </c>
      <c r="C263" s="347" t="s">
        <v>313</v>
      </c>
      <c r="D263" s="382" t="s">
        <v>1491</v>
      </c>
      <c r="E263" s="568"/>
      <c r="F263" s="549"/>
      <c r="G263" s="568"/>
      <c r="H263" s="256">
        <f t="shared" si="24"/>
        <v>0</v>
      </c>
    </row>
    <row r="264" spans="1:8" ht="120" x14ac:dyDescent="0.2">
      <c r="A264" s="255"/>
      <c r="B264" s="746"/>
      <c r="C264" s="348"/>
      <c r="D264" s="381" t="s">
        <v>1490</v>
      </c>
      <c r="E264" s="433"/>
      <c r="F264" s="453"/>
      <c r="G264" s="454"/>
      <c r="H264" s="455"/>
    </row>
    <row r="265" spans="1:8" x14ac:dyDescent="0.2">
      <c r="A265" s="217">
        <v>2</v>
      </c>
      <c r="B265" s="741"/>
      <c r="C265" s="292" t="s">
        <v>5</v>
      </c>
      <c r="D265" s="252" t="s">
        <v>314</v>
      </c>
      <c r="E265" s="538"/>
      <c r="F265" s="539"/>
      <c r="G265" s="539"/>
      <c r="H265" s="130">
        <f t="shared" ref="H265:H266" si="25">A265*(E265+F265+G265)</f>
        <v>0</v>
      </c>
    </row>
    <row r="266" spans="1:8" x14ac:dyDescent="0.2">
      <c r="A266" s="217">
        <v>2</v>
      </c>
      <c r="B266" s="741"/>
      <c r="C266" s="291"/>
      <c r="D266" s="146" t="s">
        <v>315</v>
      </c>
      <c r="E266" s="570"/>
      <c r="F266" s="539"/>
      <c r="G266" s="539"/>
      <c r="H266" s="130">
        <f t="shared" si="25"/>
        <v>0</v>
      </c>
    </row>
    <row r="267" spans="1:8" ht="114.75" x14ac:dyDescent="0.2">
      <c r="A267" s="216"/>
      <c r="B267" s="741"/>
      <c r="C267" s="741" t="s">
        <v>316</v>
      </c>
      <c r="D267" s="10" t="s">
        <v>1543</v>
      </c>
      <c r="E267" s="415"/>
      <c r="F267" s="416"/>
      <c r="G267" s="416"/>
      <c r="H267" s="417"/>
    </row>
    <row r="268" spans="1:8" ht="396" thickBot="1" x14ac:dyDescent="0.25">
      <c r="A268" s="285"/>
      <c r="B268" s="743"/>
      <c r="C268" s="744"/>
      <c r="D268" s="170" t="s">
        <v>1376</v>
      </c>
      <c r="E268" s="456"/>
      <c r="F268" s="457"/>
      <c r="G268" s="457"/>
      <c r="H268" s="458"/>
    </row>
    <row r="269" spans="1:8" ht="150" x14ac:dyDescent="0.2">
      <c r="A269" s="224">
        <v>2</v>
      </c>
      <c r="B269" s="742" t="s">
        <v>317</v>
      </c>
      <c r="C269" s="290" t="s">
        <v>318</v>
      </c>
      <c r="D269" s="298" t="s">
        <v>1492</v>
      </c>
      <c r="E269" s="572"/>
      <c r="F269" s="545"/>
      <c r="G269" s="572"/>
      <c r="H269" s="131">
        <f t="shared" ref="H269:H273" si="26">A269*(E269+F269+G269)</f>
        <v>0</v>
      </c>
    </row>
    <row r="270" spans="1:8" x14ac:dyDescent="0.2">
      <c r="A270" s="225">
        <v>2</v>
      </c>
      <c r="B270" s="741"/>
      <c r="C270" s="292" t="s">
        <v>319</v>
      </c>
      <c r="D270" s="146" t="s">
        <v>320</v>
      </c>
      <c r="E270" s="538"/>
      <c r="F270" s="539"/>
      <c r="G270" s="539"/>
      <c r="H270" s="130">
        <f t="shared" si="26"/>
        <v>0</v>
      </c>
    </row>
    <row r="271" spans="1:8" x14ac:dyDescent="0.2">
      <c r="A271" s="225">
        <v>2</v>
      </c>
      <c r="B271" s="741"/>
      <c r="C271" s="169"/>
      <c r="D271" s="146" t="s">
        <v>321</v>
      </c>
      <c r="E271" s="538"/>
      <c r="F271" s="539"/>
      <c r="G271" s="539"/>
      <c r="H271" s="130">
        <f t="shared" si="26"/>
        <v>0</v>
      </c>
    </row>
    <row r="272" spans="1:8" x14ac:dyDescent="0.2">
      <c r="A272" s="225">
        <v>2</v>
      </c>
      <c r="B272" s="741"/>
      <c r="C272" s="169"/>
      <c r="D272" s="146" t="s">
        <v>322</v>
      </c>
      <c r="E272" s="538"/>
      <c r="F272" s="539"/>
      <c r="G272" s="539"/>
      <c r="H272" s="130">
        <f t="shared" si="26"/>
        <v>0</v>
      </c>
    </row>
    <row r="273" spans="1:8" x14ac:dyDescent="0.2">
      <c r="A273" s="225">
        <v>2</v>
      </c>
      <c r="B273" s="741"/>
      <c r="C273" s="299"/>
      <c r="D273" s="146" t="s">
        <v>315</v>
      </c>
      <c r="E273" s="538"/>
      <c r="F273" s="539"/>
      <c r="G273" s="539"/>
      <c r="H273" s="130">
        <f t="shared" si="26"/>
        <v>0</v>
      </c>
    </row>
    <row r="274" spans="1:8" ht="165.75" x14ac:dyDescent="0.2">
      <c r="A274" s="216"/>
      <c r="B274" s="741"/>
      <c r="C274" s="292" t="s">
        <v>323</v>
      </c>
      <c r="D274" s="10" t="s">
        <v>1544</v>
      </c>
      <c r="E274" s="415"/>
      <c r="F274" s="416"/>
      <c r="G274" s="416"/>
      <c r="H274" s="417"/>
    </row>
    <row r="275" spans="1:8" ht="408.75" customHeight="1" thickBot="1" x14ac:dyDescent="0.25">
      <c r="A275" s="285"/>
      <c r="B275" s="743"/>
      <c r="C275" s="169"/>
      <c r="D275" s="171" t="s">
        <v>1377</v>
      </c>
      <c r="E275" s="456"/>
      <c r="F275" s="457"/>
      <c r="G275" s="457"/>
      <c r="H275" s="458"/>
    </row>
    <row r="276" spans="1:8" s="212" customFormat="1" ht="185.25" customHeight="1" thickBot="1" x14ac:dyDescent="0.25">
      <c r="A276" s="223">
        <v>2</v>
      </c>
      <c r="B276" s="519" t="s">
        <v>324</v>
      </c>
      <c r="C276" s="7" t="s">
        <v>203</v>
      </c>
      <c r="D276" s="8" t="s">
        <v>325</v>
      </c>
      <c r="E276" s="573"/>
      <c r="F276" s="545"/>
      <c r="G276" s="547"/>
      <c r="H276" s="254">
        <f t="shared" ref="H276:H277" si="27">A276*(E276+F276+G276)</f>
        <v>0</v>
      </c>
    </row>
    <row r="277" spans="1:8" s="212" customFormat="1" ht="102" x14ac:dyDescent="0.2">
      <c r="A277" s="230">
        <v>2</v>
      </c>
      <c r="B277" s="763" t="s">
        <v>327</v>
      </c>
      <c r="C277" s="7" t="s">
        <v>203</v>
      </c>
      <c r="D277" s="8" t="s">
        <v>328</v>
      </c>
      <c r="E277" s="573"/>
      <c r="F277" s="545"/>
      <c r="G277" s="547"/>
      <c r="H277" s="254">
        <f t="shared" si="27"/>
        <v>0</v>
      </c>
    </row>
    <row r="278" spans="1:8" s="212" customFormat="1" ht="26.25" thickBot="1" x14ac:dyDescent="0.25">
      <c r="A278" s="383"/>
      <c r="B278" s="764"/>
      <c r="C278" s="145" t="s">
        <v>329</v>
      </c>
      <c r="D278" s="146" t="s">
        <v>330</v>
      </c>
      <c r="E278" s="459"/>
      <c r="F278" s="453"/>
      <c r="G278" s="421"/>
      <c r="H278" s="455"/>
    </row>
    <row r="279" spans="1:8" ht="369.75" x14ac:dyDescent="0.2">
      <c r="A279" s="220"/>
      <c r="B279" s="765" t="s">
        <v>331</v>
      </c>
      <c r="C279" s="7" t="s">
        <v>203</v>
      </c>
      <c r="D279" s="8" t="s">
        <v>332</v>
      </c>
      <c r="E279" s="460"/>
      <c r="F279" s="461"/>
      <c r="G279" s="461"/>
      <c r="H279" s="462"/>
    </row>
    <row r="280" spans="1:8" ht="25.5" x14ac:dyDescent="0.2">
      <c r="A280" s="231">
        <v>2</v>
      </c>
      <c r="B280" s="766"/>
      <c r="C280" s="145" t="s">
        <v>333</v>
      </c>
      <c r="D280" s="146" t="s">
        <v>334</v>
      </c>
      <c r="E280" s="565"/>
      <c r="F280" s="539"/>
      <c r="G280" s="565"/>
      <c r="H280" s="130">
        <f t="shared" ref="H280:H281" si="28">A280*(E280+F280+G280)</f>
        <v>0</v>
      </c>
    </row>
    <row r="281" spans="1:8" ht="26.25" thickBot="1" x14ac:dyDescent="0.25">
      <c r="A281" s="227">
        <v>2</v>
      </c>
      <c r="B281" s="767"/>
      <c r="C281" s="120" t="s">
        <v>335</v>
      </c>
      <c r="D281" s="6" t="s">
        <v>336</v>
      </c>
      <c r="E281" s="574"/>
      <c r="F281" s="555"/>
      <c r="G281" s="553"/>
      <c r="H281" s="124">
        <f t="shared" si="28"/>
        <v>0</v>
      </c>
    </row>
    <row r="282" spans="1:8" ht="25.5" x14ac:dyDescent="0.2">
      <c r="A282" s="233"/>
      <c r="B282" s="768" t="s">
        <v>337</v>
      </c>
      <c r="C282" s="7" t="s">
        <v>203</v>
      </c>
      <c r="D282" s="8" t="s">
        <v>338</v>
      </c>
      <c r="E282" s="460"/>
      <c r="F282" s="461"/>
      <c r="G282" s="461"/>
      <c r="H282" s="462"/>
    </row>
    <row r="283" spans="1:8" ht="13.5" thickBot="1" x14ac:dyDescent="0.25">
      <c r="A283" s="234">
        <v>2</v>
      </c>
      <c r="B283" s="769"/>
      <c r="C283" s="120" t="s">
        <v>326</v>
      </c>
      <c r="D283" s="6" t="s">
        <v>339</v>
      </c>
      <c r="E283" s="575"/>
      <c r="F283" s="555"/>
      <c r="G283" s="555"/>
      <c r="H283" s="130">
        <f>A283*(E283+F283+G283)</f>
        <v>0</v>
      </c>
    </row>
    <row r="284" spans="1:8" ht="25.5" x14ac:dyDescent="0.2">
      <c r="A284" s="233"/>
      <c r="B284" s="768" t="s">
        <v>1378</v>
      </c>
      <c r="C284" s="7" t="s">
        <v>203</v>
      </c>
      <c r="D284" s="8" t="s">
        <v>340</v>
      </c>
      <c r="E284" s="460"/>
      <c r="F284" s="461"/>
      <c r="G284" s="461"/>
      <c r="H284" s="462"/>
    </row>
    <row r="285" spans="1:8" ht="39" thickBot="1" x14ac:dyDescent="0.25">
      <c r="A285" s="234">
        <v>2</v>
      </c>
      <c r="B285" s="769"/>
      <c r="C285" s="120" t="s">
        <v>212</v>
      </c>
      <c r="D285" s="6" t="s">
        <v>341</v>
      </c>
      <c r="E285" s="576"/>
      <c r="F285" s="555"/>
      <c r="G285" s="619"/>
      <c r="H285" s="130">
        <f>A285*(E285+F285+G285)</f>
        <v>0</v>
      </c>
    </row>
    <row r="286" spans="1:8" ht="25.5" x14ac:dyDescent="0.2">
      <c r="A286" s="235"/>
      <c r="B286" s="742" t="s">
        <v>342</v>
      </c>
      <c r="C286" s="7" t="s">
        <v>5</v>
      </c>
      <c r="D286" s="8" t="s">
        <v>343</v>
      </c>
      <c r="E286" s="404"/>
      <c r="F286" s="405"/>
      <c r="G286" s="405"/>
      <c r="H286" s="406"/>
    </row>
    <row r="287" spans="1:8" ht="63.75" x14ac:dyDescent="0.2">
      <c r="A287" s="220"/>
      <c r="B287" s="741"/>
      <c r="C287" s="145" t="s">
        <v>344</v>
      </c>
      <c r="D287" s="172" t="s">
        <v>345</v>
      </c>
      <c r="E287" s="407"/>
      <c r="F287" s="408"/>
      <c r="G287" s="408"/>
      <c r="H287" s="409"/>
    </row>
    <row r="288" spans="1:8" ht="102" x14ac:dyDescent="0.2">
      <c r="A288" s="258"/>
      <c r="B288" s="741"/>
      <c r="C288" s="145" t="s">
        <v>346</v>
      </c>
      <c r="D288" s="172" t="s">
        <v>347</v>
      </c>
      <c r="E288" s="407"/>
      <c r="F288" s="408"/>
      <c r="G288" s="408"/>
      <c r="H288" s="409"/>
    </row>
    <row r="289" spans="1:8" ht="25.5" x14ac:dyDescent="0.2">
      <c r="A289" s="257"/>
      <c r="B289" s="173" t="s">
        <v>1495</v>
      </c>
      <c r="C289" s="247" t="s">
        <v>203</v>
      </c>
      <c r="D289" s="252" t="s">
        <v>348</v>
      </c>
      <c r="E289" s="410"/>
      <c r="F289" s="411"/>
      <c r="G289" s="419"/>
      <c r="H289" s="412"/>
    </row>
    <row r="290" spans="1:8" ht="38.25" x14ac:dyDescent="0.2">
      <c r="A290" s="231">
        <v>2</v>
      </c>
      <c r="B290" s="399"/>
      <c r="C290" s="145" t="s">
        <v>212</v>
      </c>
      <c r="D290" s="146" t="s">
        <v>349</v>
      </c>
      <c r="E290" s="542"/>
      <c r="F290" s="569"/>
      <c r="G290" s="542"/>
      <c r="H290" s="130">
        <f>A290*(E290+F290+G290)</f>
        <v>0</v>
      </c>
    </row>
    <row r="291" spans="1:8" ht="38.25" x14ac:dyDescent="0.2">
      <c r="A291" s="257"/>
      <c r="B291" s="393" t="s">
        <v>1496</v>
      </c>
      <c r="C291" s="247" t="s">
        <v>203</v>
      </c>
      <c r="D291" s="252" t="s">
        <v>350</v>
      </c>
      <c r="E291" s="627"/>
      <c r="F291" s="453"/>
      <c r="G291" s="628"/>
      <c r="H291" s="455"/>
    </row>
    <row r="292" spans="1:8" ht="51.75" thickBot="1" x14ac:dyDescent="0.25">
      <c r="A292" s="227">
        <v>2</v>
      </c>
      <c r="B292" s="389"/>
      <c r="C292" s="4" t="s">
        <v>212</v>
      </c>
      <c r="D292" s="5" t="s">
        <v>351</v>
      </c>
      <c r="E292" s="543"/>
      <c r="F292" s="571"/>
      <c r="G292" s="605"/>
      <c r="H292" s="129">
        <f>A292*(E292+F292+G292)</f>
        <v>0</v>
      </c>
    </row>
    <row r="293" spans="1:8" ht="38.25" x14ac:dyDescent="0.2">
      <c r="A293" s="220"/>
      <c r="B293" s="770" t="s">
        <v>352</v>
      </c>
      <c r="C293" s="247" t="s">
        <v>203</v>
      </c>
      <c r="D293" s="252" t="s">
        <v>353</v>
      </c>
      <c r="E293" s="460"/>
      <c r="F293" s="461"/>
      <c r="G293" s="461"/>
      <c r="H293" s="462"/>
    </row>
    <row r="294" spans="1:8" ht="25.5" x14ac:dyDescent="0.2">
      <c r="A294" s="221">
        <v>2</v>
      </c>
      <c r="B294" s="770"/>
      <c r="C294" s="145" t="s">
        <v>326</v>
      </c>
      <c r="D294" s="146" t="s">
        <v>354</v>
      </c>
      <c r="E294" s="542"/>
      <c r="F294" s="539"/>
      <c r="G294" s="542"/>
      <c r="H294" s="130">
        <f t="shared" ref="H294:H300" si="29">A294*(E294+F294+G294)</f>
        <v>0</v>
      </c>
    </row>
    <row r="295" spans="1:8" ht="51" x14ac:dyDescent="0.2">
      <c r="A295" s="225">
        <v>8</v>
      </c>
      <c r="B295" s="770"/>
      <c r="C295" s="315" t="s">
        <v>355</v>
      </c>
      <c r="D295" s="249" t="s">
        <v>356</v>
      </c>
      <c r="E295" s="542"/>
      <c r="F295" s="539"/>
      <c r="G295" s="542"/>
      <c r="H295" s="130">
        <f t="shared" si="29"/>
        <v>0</v>
      </c>
    </row>
    <row r="296" spans="1:8" ht="51" x14ac:dyDescent="0.2">
      <c r="A296" s="225">
        <v>2</v>
      </c>
      <c r="B296" s="770"/>
      <c r="C296" s="145" t="s">
        <v>357</v>
      </c>
      <c r="D296" s="249" t="s">
        <v>358</v>
      </c>
      <c r="E296" s="542"/>
      <c r="F296" s="539"/>
      <c r="G296" s="542"/>
      <c r="H296" s="130">
        <f t="shared" si="29"/>
        <v>0</v>
      </c>
    </row>
    <row r="297" spans="1:8" ht="51" x14ac:dyDescent="0.2">
      <c r="A297" s="225">
        <v>2</v>
      </c>
      <c r="B297" s="770"/>
      <c r="C297" s="145" t="s">
        <v>359</v>
      </c>
      <c r="D297" s="249" t="s">
        <v>360</v>
      </c>
      <c r="E297" s="542"/>
      <c r="F297" s="539"/>
      <c r="G297" s="542"/>
      <c r="H297" s="130">
        <f t="shared" si="29"/>
        <v>0</v>
      </c>
    </row>
    <row r="298" spans="1:8" ht="51" x14ac:dyDescent="0.2">
      <c r="A298" s="221">
        <v>2</v>
      </c>
      <c r="B298" s="770"/>
      <c r="C298" s="145" t="s">
        <v>361</v>
      </c>
      <c r="D298" s="249" t="s">
        <v>362</v>
      </c>
      <c r="E298" s="542"/>
      <c r="F298" s="539"/>
      <c r="G298" s="542"/>
      <c r="H298" s="130">
        <f t="shared" si="29"/>
        <v>0</v>
      </c>
    </row>
    <row r="299" spans="1:8" x14ac:dyDescent="0.2">
      <c r="A299" s="221">
        <v>2</v>
      </c>
      <c r="B299" s="770"/>
      <c r="C299" s="289" t="s">
        <v>1438</v>
      </c>
      <c r="D299" s="249" t="s">
        <v>363</v>
      </c>
      <c r="E299" s="542"/>
      <c r="F299" s="539"/>
      <c r="G299" s="542"/>
      <c r="H299" s="130">
        <f t="shared" si="29"/>
        <v>0</v>
      </c>
    </row>
    <row r="300" spans="1:8" ht="13.5" thickBot="1" x14ac:dyDescent="0.25">
      <c r="A300" s="222">
        <v>2</v>
      </c>
      <c r="B300" s="770"/>
      <c r="C300" s="289" t="s">
        <v>1437</v>
      </c>
      <c r="D300" s="249" t="s">
        <v>364</v>
      </c>
      <c r="E300" s="542"/>
      <c r="F300" s="539"/>
      <c r="G300" s="542"/>
      <c r="H300" s="130">
        <f t="shared" si="29"/>
        <v>0</v>
      </c>
    </row>
    <row r="301" spans="1:8" ht="25.5" x14ac:dyDescent="0.2">
      <c r="A301" s="216"/>
      <c r="B301" s="747" t="s">
        <v>365</v>
      </c>
      <c r="C301" s="7" t="s">
        <v>5</v>
      </c>
      <c r="D301" s="8" t="s">
        <v>366</v>
      </c>
      <c r="E301" s="404"/>
      <c r="F301" s="405"/>
      <c r="G301" s="405"/>
      <c r="H301" s="406"/>
    </row>
    <row r="302" spans="1:8" ht="165.75" x14ac:dyDescent="0.2">
      <c r="A302" s="216"/>
      <c r="B302" s="740"/>
      <c r="C302" s="145" t="s">
        <v>7</v>
      </c>
      <c r="D302" s="249" t="s">
        <v>367</v>
      </c>
      <c r="E302" s="410"/>
      <c r="F302" s="411"/>
      <c r="G302" s="450"/>
      <c r="H302" s="451"/>
    </row>
    <row r="303" spans="1:8" ht="51.75" thickBot="1" x14ac:dyDescent="0.25">
      <c r="A303" s="226">
        <v>2</v>
      </c>
      <c r="B303" s="740"/>
      <c r="C303" s="145" t="s">
        <v>1473</v>
      </c>
      <c r="D303" s="249" t="s">
        <v>368</v>
      </c>
      <c r="E303" s="542"/>
      <c r="F303" s="539"/>
      <c r="G303" s="542"/>
      <c r="H303" s="130">
        <f>A303*(E303+F303+G303)</f>
        <v>0</v>
      </c>
    </row>
    <row r="304" spans="1:8" x14ac:dyDescent="0.2">
      <c r="A304" s="220"/>
      <c r="B304" s="747" t="s">
        <v>369</v>
      </c>
      <c r="C304" s="7" t="s">
        <v>5</v>
      </c>
      <c r="D304" s="8" t="s">
        <v>370</v>
      </c>
      <c r="E304" s="404"/>
      <c r="F304" s="405"/>
      <c r="G304" s="405"/>
      <c r="H304" s="406"/>
    </row>
    <row r="305" spans="1:8" ht="114.75" x14ac:dyDescent="0.2">
      <c r="A305" s="220"/>
      <c r="B305" s="740"/>
      <c r="C305" s="145" t="s">
        <v>7</v>
      </c>
      <c r="D305" s="249" t="s">
        <v>1379</v>
      </c>
      <c r="E305" s="410"/>
      <c r="F305" s="411"/>
      <c r="G305" s="450"/>
      <c r="H305" s="451"/>
    </row>
    <row r="306" spans="1:8" ht="102" x14ac:dyDescent="0.2">
      <c r="A306" s="225">
        <v>8</v>
      </c>
      <c r="B306" s="740"/>
      <c r="C306" s="315" t="s">
        <v>41</v>
      </c>
      <c r="D306" s="249" t="s">
        <v>371</v>
      </c>
      <c r="E306" s="554"/>
      <c r="F306" s="539"/>
      <c r="G306" s="542"/>
      <c r="H306" s="130">
        <f t="shared" ref="H306:H314" si="30">A306*(E306+F306+G306)</f>
        <v>0</v>
      </c>
    </row>
    <row r="307" spans="1:8" ht="114.75" x14ac:dyDescent="0.2">
      <c r="A307" s="221">
        <v>2</v>
      </c>
      <c r="B307" s="740"/>
      <c r="C307" s="145" t="s">
        <v>43</v>
      </c>
      <c r="D307" s="249" t="s">
        <v>372</v>
      </c>
      <c r="E307" s="554"/>
      <c r="F307" s="539"/>
      <c r="G307" s="542"/>
      <c r="H307" s="130">
        <f t="shared" si="30"/>
        <v>0</v>
      </c>
    </row>
    <row r="308" spans="1:8" x14ac:dyDescent="0.2">
      <c r="A308" s="221">
        <v>4</v>
      </c>
      <c r="B308" s="740"/>
      <c r="C308" s="145" t="s">
        <v>377</v>
      </c>
      <c r="D308" s="249" t="s">
        <v>373</v>
      </c>
      <c r="E308" s="554"/>
      <c r="F308" s="539"/>
      <c r="G308" s="542"/>
      <c r="H308" s="130">
        <f t="shared" si="30"/>
        <v>0</v>
      </c>
    </row>
    <row r="309" spans="1:8" x14ac:dyDescent="0.2">
      <c r="A309" s="221">
        <v>4</v>
      </c>
      <c r="B309" s="740"/>
      <c r="C309" s="145" t="s">
        <v>378</v>
      </c>
      <c r="D309" s="249" t="s">
        <v>374</v>
      </c>
      <c r="E309" s="554"/>
      <c r="F309" s="539"/>
      <c r="G309" s="542"/>
      <c r="H309" s="130">
        <f t="shared" si="30"/>
        <v>0</v>
      </c>
    </row>
    <row r="310" spans="1:8" ht="25.5" x14ac:dyDescent="0.2">
      <c r="A310" s="221">
        <v>4</v>
      </c>
      <c r="B310" s="740"/>
      <c r="C310" s="145" t="s">
        <v>379</v>
      </c>
      <c r="D310" s="249" t="s">
        <v>375</v>
      </c>
      <c r="E310" s="554"/>
      <c r="F310" s="539"/>
      <c r="G310" s="542"/>
      <c r="H310" s="130">
        <f t="shared" si="30"/>
        <v>0</v>
      </c>
    </row>
    <row r="311" spans="1:8" x14ac:dyDescent="0.2">
      <c r="A311" s="221">
        <v>2</v>
      </c>
      <c r="B311" s="740"/>
      <c r="C311" s="145" t="s">
        <v>380</v>
      </c>
      <c r="D311" s="249" t="s">
        <v>373</v>
      </c>
      <c r="E311" s="554"/>
      <c r="F311" s="539"/>
      <c r="G311" s="542"/>
      <c r="H311" s="130">
        <f t="shared" si="30"/>
        <v>0</v>
      </c>
    </row>
    <row r="312" spans="1:8" x14ac:dyDescent="0.2">
      <c r="A312" s="221">
        <v>2</v>
      </c>
      <c r="B312" s="740"/>
      <c r="C312" s="145" t="s">
        <v>381</v>
      </c>
      <c r="D312" s="249" t="s">
        <v>374</v>
      </c>
      <c r="E312" s="554"/>
      <c r="F312" s="539"/>
      <c r="G312" s="542"/>
      <c r="H312" s="130">
        <f t="shared" si="30"/>
        <v>0</v>
      </c>
    </row>
    <row r="313" spans="1:8" ht="25.5" x14ac:dyDescent="0.2">
      <c r="A313" s="221">
        <v>2</v>
      </c>
      <c r="B313" s="740"/>
      <c r="C313" s="145" t="s">
        <v>382</v>
      </c>
      <c r="D313" s="249" t="s">
        <v>375</v>
      </c>
      <c r="E313" s="554"/>
      <c r="F313" s="539"/>
      <c r="G313" s="542"/>
      <c r="H313" s="130">
        <f t="shared" si="30"/>
        <v>0</v>
      </c>
    </row>
    <row r="314" spans="1:8" ht="13.5" thickBot="1" x14ac:dyDescent="0.25">
      <c r="A314" s="372">
        <v>10</v>
      </c>
      <c r="B314" s="740"/>
      <c r="C314" s="312" t="s">
        <v>383</v>
      </c>
      <c r="D314" s="10" t="s">
        <v>376</v>
      </c>
      <c r="E314" s="577"/>
      <c r="F314" s="555"/>
      <c r="G314" s="548"/>
      <c r="H314" s="124">
        <f t="shared" si="30"/>
        <v>0</v>
      </c>
    </row>
    <row r="315" spans="1:8" ht="408" x14ac:dyDescent="0.2">
      <c r="A315" s="230"/>
      <c r="B315" s="745" t="s">
        <v>384</v>
      </c>
      <c r="C315" s="373" t="s">
        <v>203</v>
      </c>
      <c r="D315" s="374" t="s">
        <v>385</v>
      </c>
      <c r="E315" s="460"/>
      <c r="F315" s="461"/>
      <c r="G315" s="461"/>
      <c r="H315" s="462"/>
    </row>
    <row r="316" spans="1:8" x14ac:dyDescent="0.2">
      <c r="A316" s="225">
        <v>20000</v>
      </c>
      <c r="B316" s="741"/>
      <c r="C316" s="315" t="s">
        <v>204</v>
      </c>
      <c r="D316" s="146" t="s">
        <v>386</v>
      </c>
      <c r="E316" s="558"/>
      <c r="F316" s="539"/>
      <c r="G316" s="558"/>
      <c r="H316" s="260">
        <f t="shared" ref="H316:H317" si="31">A316*(E316+F316+G316)</f>
        <v>0</v>
      </c>
    </row>
    <row r="317" spans="1:8" ht="13.5" thickBot="1" x14ac:dyDescent="0.25">
      <c r="A317" s="226">
        <v>20000</v>
      </c>
      <c r="B317" s="743"/>
      <c r="C317" s="316" t="s">
        <v>206</v>
      </c>
      <c r="D317" s="5" t="s">
        <v>387</v>
      </c>
      <c r="E317" s="578"/>
      <c r="F317" s="541"/>
      <c r="G317" s="578"/>
      <c r="H317" s="132">
        <f t="shared" si="31"/>
        <v>0</v>
      </c>
    </row>
    <row r="318" spans="1:8" ht="140.25" x14ac:dyDescent="0.2">
      <c r="A318" s="216"/>
      <c r="B318" s="761" t="s">
        <v>388</v>
      </c>
      <c r="C318" s="7" t="s">
        <v>203</v>
      </c>
      <c r="D318" s="8" t="s">
        <v>389</v>
      </c>
      <c r="E318" s="629"/>
      <c r="F318" s="461"/>
      <c r="G318" s="630"/>
      <c r="H318" s="462"/>
    </row>
    <row r="319" spans="1:8" ht="13.5" thickBot="1" x14ac:dyDescent="0.25">
      <c r="A319" s="226">
        <v>1000</v>
      </c>
      <c r="B319" s="762"/>
      <c r="C319" s="4" t="s">
        <v>390</v>
      </c>
      <c r="D319" s="5" t="s">
        <v>391</v>
      </c>
      <c r="E319" s="578"/>
      <c r="F319" s="541"/>
      <c r="G319" s="541"/>
      <c r="H319" s="123">
        <f>A319*(E319+F319+G319)</f>
        <v>0</v>
      </c>
    </row>
    <row r="320" spans="1:8" ht="25.5" x14ac:dyDescent="0.2">
      <c r="A320" s="224"/>
      <c r="B320" s="782" t="s">
        <v>392</v>
      </c>
      <c r="C320" s="678" t="s">
        <v>203</v>
      </c>
      <c r="D320" s="374" t="s">
        <v>393</v>
      </c>
      <c r="E320" s="629"/>
      <c r="F320" s="461"/>
      <c r="G320" s="630"/>
      <c r="H320" s="462"/>
    </row>
    <row r="321" spans="1:8" ht="26.25" thickBot="1" x14ac:dyDescent="0.25">
      <c r="A321" s="285">
        <v>2</v>
      </c>
      <c r="B321" s="762"/>
      <c r="C321" s="679" t="s">
        <v>212</v>
      </c>
      <c r="D321" s="5" t="s">
        <v>394</v>
      </c>
      <c r="E321" s="579"/>
      <c r="F321" s="579"/>
      <c r="G321" s="686"/>
      <c r="H321" s="129">
        <f>A321*(E321+F321+G321)</f>
        <v>0</v>
      </c>
    </row>
    <row r="322" spans="1:8" ht="89.25" x14ac:dyDescent="0.2">
      <c r="A322" s="228"/>
      <c r="B322" s="756" t="s">
        <v>395</v>
      </c>
      <c r="C322" s="673" t="s">
        <v>396</v>
      </c>
      <c r="D322" s="379" t="s">
        <v>1380</v>
      </c>
      <c r="E322" s="637"/>
      <c r="F322" s="504"/>
      <c r="G322" s="504"/>
      <c r="H322" s="505"/>
    </row>
    <row r="323" spans="1:8" ht="127.5" x14ac:dyDescent="0.2">
      <c r="A323" s="237">
        <v>4</v>
      </c>
      <c r="B323" s="783"/>
      <c r="C323" s="191" t="s">
        <v>397</v>
      </c>
      <c r="D323" s="196" t="s">
        <v>1381</v>
      </c>
      <c r="E323" s="580"/>
      <c r="F323" s="580"/>
      <c r="G323" s="580"/>
      <c r="H323" s="200">
        <f>A323*(E323+F323+G323)</f>
        <v>0</v>
      </c>
    </row>
    <row r="324" spans="1:8" ht="153" x14ac:dyDescent="0.2">
      <c r="A324" s="237">
        <v>4</v>
      </c>
      <c r="B324" s="783"/>
      <c r="C324" s="191" t="s">
        <v>398</v>
      </c>
      <c r="D324" s="196" t="s">
        <v>399</v>
      </c>
      <c r="E324" s="580"/>
      <c r="F324" s="580"/>
      <c r="G324" s="580"/>
      <c r="H324" s="200">
        <f t="shared" ref="H324:H327" si="32">A324*(E324+F324+G324)</f>
        <v>0</v>
      </c>
    </row>
    <row r="325" spans="1:8" ht="89.25" x14ac:dyDescent="0.2">
      <c r="A325" s="237">
        <v>4</v>
      </c>
      <c r="B325" s="783"/>
      <c r="C325" s="191" t="s">
        <v>400</v>
      </c>
      <c r="D325" s="196" t="s">
        <v>1382</v>
      </c>
      <c r="E325" s="580"/>
      <c r="F325" s="580"/>
      <c r="G325" s="580"/>
      <c r="H325" s="200">
        <f t="shared" si="32"/>
        <v>0</v>
      </c>
    </row>
    <row r="326" spans="1:8" ht="90" thickBot="1" x14ac:dyDescent="0.25">
      <c r="A326" s="238">
        <v>4</v>
      </c>
      <c r="B326" s="784"/>
      <c r="C326" s="99" t="s">
        <v>401</v>
      </c>
      <c r="D326" s="88" t="s">
        <v>1383</v>
      </c>
      <c r="E326" s="551"/>
      <c r="F326" s="580"/>
      <c r="G326" s="551"/>
      <c r="H326" s="211">
        <f t="shared" si="32"/>
        <v>0</v>
      </c>
    </row>
    <row r="327" spans="1:8" ht="114.75" x14ac:dyDescent="0.2">
      <c r="A327" s="240">
        <v>2</v>
      </c>
      <c r="B327" s="771" t="s">
        <v>1497</v>
      </c>
      <c r="C327" s="204" t="s">
        <v>402</v>
      </c>
      <c r="D327" s="13" t="s">
        <v>413</v>
      </c>
      <c r="E327" s="561"/>
      <c r="F327" s="561"/>
      <c r="G327" s="561"/>
      <c r="H327" s="205">
        <f t="shared" si="32"/>
        <v>0</v>
      </c>
    </row>
    <row r="328" spans="1:8" x14ac:dyDescent="0.2">
      <c r="A328" s="236"/>
      <c r="B328" s="772"/>
      <c r="C328" s="209" t="s">
        <v>403</v>
      </c>
      <c r="D328" s="196" t="s">
        <v>414</v>
      </c>
      <c r="E328" s="441"/>
      <c r="F328" s="441"/>
      <c r="G328" s="441"/>
      <c r="H328" s="442"/>
    </row>
    <row r="329" spans="1:8" x14ac:dyDescent="0.2">
      <c r="A329" s="236"/>
      <c r="B329" s="772"/>
      <c r="C329" s="262" t="s">
        <v>404</v>
      </c>
      <c r="D329" s="196" t="s">
        <v>415</v>
      </c>
      <c r="E329" s="441"/>
      <c r="F329" s="441"/>
      <c r="G329" s="441"/>
      <c r="H329" s="442"/>
    </row>
    <row r="330" spans="1:8" x14ac:dyDescent="0.2">
      <c r="A330" s="236"/>
      <c r="B330" s="772"/>
      <c r="C330" s="262" t="s">
        <v>405</v>
      </c>
      <c r="D330" s="196" t="s">
        <v>416</v>
      </c>
      <c r="E330" s="441"/>
      <c r="F330" s="441"/>
      <c r="G330" s="441"/>
      <c r="H330" s="442"/>
    </row>
    <row r="331" spans="1:8" x14ac:dyDescent="0.2">
      <c r="A331" s="236"/>
      <c r="B331" s="772"/>
      <c r="C331" s="262" t="s">
        <v>406</v>
      </c>
      <c r="D331" s="196" t="s">
        <v>417</v>
      </c>
      <c r="E331" s="441"/>
      <c r="F331" s="441"/>
      <c r="G331" s="441"/>
      <c r="H331" s="442"/>
    </row>
    <row r="332" spans="1:8" ht="102" x14ac:dyDescent="0.2">
      <c r="A332" s="236"/>
      <c r="B332" s="772"/>
      <c r="C332" s="209" t="s">
        <v>407</v>
      </c>
      <c r="D332" s="196" t="s">
        <v>408</v>
      </c>
      <c r="E332" s="441"/>
      <c r="F332" s="441"/>
      <c r="G332" s="441"/>
      <c r="H332" s="442"/>
    </row>
    <row r="333" spans="1:8" ht="25.5" x14ac:dyDescent="0.2">
      <c r="A333" s="236"/>
      <c r="B333" s="772"/>
      <c r="C333" s="209" t="s">
        <v>409</v>
      </c>
      <c r="D333" s="196" t="s">
        <v>410</v>
      </c>
      <c r="E333" s="441"/>
      <c r="F333" s="441"/>
      <c r="G333" s="441"/>
      <c r="H333" s="442"/>
    </row>
    <row r="334" spans="1:8" ht="13.5" thickBot="1" x14ac:dyDescent="0.25">
      <c r="A334" s="239"/>
      <c r="B334" s="773"/>
      <c r="C334" s="210" t="s">
        <v>411</v>
      </c>
      <c r="D334" s="16" t="s">
        <v>412</v>
      </c>
      <c r="E334" s="444"/>
      <c r="F334" s="444"/>
      <c r="G334" s="444"/>
      <c r="H334" s="449"/>
    </row>
    <row r="335" spans="1:8" ht="89.25" x14ac:dyDescent="0.2">
      <c r="A335" s="220"/>
      <c r="B335" s="742" t="s">
        <v>418</v>
      </c>
      <c r="C335" s="247" t="s">
        <v>84</v>
      </c>
      <c r="D335" s="263" t="s">
        <v>419</v>
      </c>
      <c r="E335" s="465"/>
      <c r="F335" s="463"/>
      <c r="G335" s="466"/>
      <c r="H335" s="464"/>
    </row>
    <row r="336" spans="1:8" x14ac:dyDescent="0.2">
      <c r="A336" s="217">
        <v>4</v>
      </c>
      <c r="B336" s="741"/>
      <c r="C336" s="315" t="s">
        <v>418</v>
      </c>
      <c r="D336" s="172" t="s">
        <v>420</v>
      </c>
      <c r="E336" s="581"/>
      <c r="F336" s="539"/>
      <c r="G336" s="542"/>
      <c r="H336" s="256">
        <f t="shared" ref="H336:H340" si="33">A336*(E336+F336+G336)</f>
        <v>0</v>
      </c>
    </row>
    <row r="337" spans="1:8" x14ac:dyDescent="0.2">
      <c r="A337" s="217">
        <v>4</v>
      </c>
      <c r="B337" s="741"/>
      <c r="C337" s="315" t="s">
        <v>421</v>
      </c>
      <c r="D337" s="172" t="s">
        <v>422</v>
      </c>
      <c r="E337" s="581"/>
      <c r="F337" s="539"/>
      <c r="G337" s="542"/>
      <c r="H337" s="130">
        <f t="shared" si="33"/>
        <v>0</v>
      </c>
    </row>
    <row r="338" spans="1:8" x14ac:dyDescent="0.2">
      <c r="A338" s="217">
        <v>200</v>
      </c>
      <c r="B338" s="741"/>
      <c r="C338" s="315" t="s">
        <v>423</v>
      </c>
      <c r="D338" s="172" t="s">
        <v>1440</v>
      </c>
      <c r="E338" s="581"/>
      <c r="F338" s="539"/>
      <c r="G338" s="542"/>
      <c r="H338" s="130">
        <f t="shared" si="33"/>
        <v>0</v>
      </c>
    </row>
    <row r="339" spans="1:8" x14ac:dyDescent="0.2">
      <c r="A339" s="217">
        <v>200</v>
      </c>
      <c r="B339" s="741"/>
      <c r="C339" s="315" t="s">
        <v>424</v>
      </c>
      <c r="D339" s="172" t="s">
        <v>1441</v>
      </c>
      <c r="E339" s="581"/>
      <c r="F339" s="539"/>
      <c r="G339" s="542"/>
      <c r="H339" s="130">
        <f t="shared" si="33"/>
        <v>0</v>
      </c>
    </row>
    <row r="340" spans="1:8" ht="13.5" thickBot="1" x14ac:dyDescent="0.25">
      <c r="A340" s="217">
        <v>100</v>
      </c>
      <c r="B340" s="741"/>
      <c r="C340" s="315" t="s">
        <v>425</v>
      </c>
      <c r="D340" s="172" t="s">
        <v>1442</v>
      </c>
      <c r="E340" s="581"/>
      <c r="F340" s="539"/>
      <c r="G340" s="542"/>
      <c r="H340" s="130">
        <f t="shared" si="33"/>
        <v>0</v>
      </c>
    </row>
    <row r="341" spans="1:8" x14ac:dyDescent="0.2">
      <c r="A341" s="220"/>
      <c r="B341" s="747" t="s">
        <v>426</v>
      </c>
      <c r="C341" s="678" t="s">
        <v>5</v>
      </c>
      <c r="D341" s="374" t="s">
        <v>370</v>
      </c>
      <c r="E341" s="404"/>
      <c r="F341" s="405"/>
      <c r="G341" s="405"/>
      <c r="H341" s="406"/>
    </row>
    <row r="342" spans="1:8" ht="178.5" x14ac:dyDescent="0.2">
      <c r="A342" s="220"/>
      <c r="B342" s="740"/>
      <c r="C342" s="675" t="s">
        <v>7</v>
      </c>
      <c r="D342" s="249" t="s">
        <v>427</v>
      </c>
      <c r="E342" s="452"/>
      <c r="F342" s="411"/>
      <c r="G342" s="411"/>
      <c r="H342" s="412"/>
    </row>
    <row r="343" spans="1:8" ht="13.5" thickBot="1" x14ac:dyDescent="0.25">
      <c r="A343" s="222">
        <v>1</v>
      </c>
      <c r="B343" s="760"/>
      <c r="C343" s="679" t="s">
        <v>92</v>
      </c>
      <c r="D343" s="12" t="s">
        <v>428</v>
      </c>
      <c r="E343" s="582"/>
      <c r="F343" s="541"/>
      <c r="G343" s="620"/>
      <c r="H343" s="123">
        <f t="shared" ref="H343:H406" si="34">A343*(E343+F343+G343)</f>
        <v>0</v>
      </c>
    </row>
    <row r="344" spans="1:8" ht="25.5" x14ac:dyDescent="0.2">
      <c r="A344" s="232">
        <v>300000</v>
      </c>
      <c r="B344" s="745" t="s">
        <v>429</v>
      </c>
      <c r="C344" s="678" t="s">
        <v>430</v>
      </c>
      <c r="D344" s="374" t="s">
        <v>431</v>
      </c>
      <c r="E344" s="691"/>
      <c r="F344" s="691"/>
      <c r="G344" s="691"/>
      <c r="H344" s="254">
        <f t="shared" si="34"/>
        <v>0</v>
      </c>
    </row>
    <row r="345" spans="1:8" ht="25.5" x14ac:dyDescent="0.2">
      <c r="A345" s="311">
        <v>20000</v>
      </c>
      <c r="B345" s="741"/>
      <c r="C345" s="675" t="s">
        <v>430</v>
      </c>
      <c r="D345" s="146" t="s">
        <v>432</v>
      </c>
      <c r="E345" s="539"/>
      <c r="F345" s="539"/>
      <c r="G345" s="539"/>
      <c r="H345" s="130">
        <f t="shared" si="34"/>
        <v>0</v>
      </c>
    </row>
    <row r="346" spans="1:8" ht="25.5" x14ac:dyDescent="0.2">
      <c r="A346" s="311">
        <v>350000</v>
      </c>
      <c r="B346" s="741"/>
      <c r="C346" s="675" t="s">
        <v>433</v>
      </c>
      <c r="D346" s="146" t="s">
        <v>434</v>
      </c>
      <c r="E346" s="539"/>
      <c r="F346" s="539"/>
      <c r="G346" s="539"/>
      <c r="H346" s="130">
        <f t="shared" si="34"/>
        <v>0</v>
      </c>
    </row>
    <row r="347" spans="1:8" ht="25.5" x14ac:dyDescent="0.2">
      <c r="A347" s="311">
        <v>6500</v>
      </c>
      <c r="B347" s="741"/>
      <c r="C347" s="675" t="s">
        <v>435</v>
      </c>
      <c r="D347" s="146" t="s">
        <v>436</v>
      </c>
      <c r="E347" s="539"/>
      <c r="F347" s="539"/>
      <c r="G347" s="539"/>
      <c r="H347" s="130">
        <f t="shared" si="34"/>
        <v>0</v>
      </c>
    </row>
    <row r="348" spans="1:8" ht="25.5" x14ac:dyDescent="0.2">
      <c r="A348" s="311">
        <v>4500</v>
      </c>
      <c r="B348" s="741"/>
      <c r="C348" s="675" t="s">
        <v>437</v>
      </c>
      <c r="D348" s="146" t="s">
        <v>438</v>
      </c>
      <c r="E348" s="539"/>
      <c r="F348" s="539"/>
      <c r="G348" s="539"/>
      <c r="H348" s="130">
        <f t="shared" si="34"/>
        <v>0</v>
      </c>
    </row>
    <row r="349" spans="1:8" ht="25.5" x14ac:dyDescent="0.2">
      <c r="A349" s="311">
        <v>1100</v>
      </c>
      <c r="B349" s="741"/>
      <c r="C349" s="675" t="s">
        <v>439</v>
      </c>
      <c r="D349" s="146" t="s">
        <v>440</v>
      </c>
      <c r="E349" s="539"/>
      <c r="F349" s="539"/>
      <c r="G349" s="539"/>
      <c r="H349" s="130">
        <f t="shared" si="34"/>
        <v>0</v>
      </c>
    </row>
    <row r="350" spans="1:8" ht="25.5" x14ac:dyDescent="0.2">
      <c r="A350" s="311">
        <v>1100</v>
      </c>
      <c r="B350" s="741"/>
      <c r="C350" s="675" t="s">
        <v>441</v>
      </c>
      <c r="D350" s="146" t="s">
        <v>442</v>
      </c>
      <c r="E350" s="539"/>
      <c r="F350" s="539"/>
      <c r="G350" s="539"/>
      <c r="H350" s="130">
        <f t="shared" si="34"/>
        <v>0</v>
      </c>
    </row>
    <row r="351" spans="1:8" x14ac:dyDescent="0.2">
      <c r="A351" s="311">
        <v>10000</v>
      </c>
      <c r="B351" s="741"/>
      <c r="C351" s="675" t="s">
        <v>443</v>
      </c>
      <c r="D351" s="146" t="s">
        <v>444</v>
      </c>
      <c r="E351" s="539"/>
      <c r="F351" s="539"/>
      <c r="G351" s="539"/>
      <c r="H351" s="130">
        <f t="shared" si="34"/>
        <v>0</v>
      </c>
    </row>
    <row r="352" spans="1:8" x14ac:dyDescent="0.2">
      <c r="A352" s="311">
        <v>3000</v>
      </c>
      <c r="B352" s="741"/>
      <c r="C352" s="675" t="s">
        <v>443</v>
      </c>
      <c r="D352" s="146" t="s">
        <v>445</v>
      </c>
      <c r="E352" s="539"/>
      <c r="F352" s="539"/>
      <c r="G352" s="539"/>
      <c r="H352" s="130">
        <f t="shared" si="34"/>
        <v>0</v>
      </c>
    </row>
    <row r="353" spans="1:8" x14ac:dyDescent="0.2">
      <c r="A353" s="311">
        <v>15000</v>
      </c>
      <c r="B353" s="741"/>
      <c r="C353" s="675" t="s">
        <v>446</v>
      </c>
      <c r="D353" s="146" t="s">
        <v>447</v>
      </c>
      <c r="E353" s="539"/>
      <c r="F353" s="539"/>
      <c r="G353" s="539"/>
      <c r="H353" s="130">
        <f t="shared" si="34"/>
        <v>0</v>
      </c>
    </row>
    <row r="354" spans="1:8" x14ac:dyDescent="0.2">
      <c r="A354" s="311">
        <v>7000</v>
      </c>
      <c r="B354" s="741"/>
      <c r="C354" s="675" t="s">
        <v>446</v>
      </c>
      <c r="D354" s="146" t="s">
        <v>448</v>
      </c>
      <c r="E354" s="539"/>
      <c r="F354" s="539"/>
      <c r="G354" s="539"/>
      <c r="H354" s="130">
        <f t="shared" si="34"/>
        <v>0</v>
      </c>
    </row>
    <row r="355" spans="1:8" ht="25.5" x14ac:dyDescent="0.2">
      <c r="A355" s="311">
        <v>120</v>
      </c>
      <c r="B355" s="741"/>
      <c r="C355" s="675" t="s">
        <v>449</v>
      </c>
      <c r="D355" s="146" t="s">
        <v>450</v>
      </c>
      <c r="E355" s="539"/>
      <c r="F355" s="539"/>
      <c r="G355" s="539"/>
      <c r="H355" s="130">
        <f t="shared" si="34"/>
        <v>0</v>
      </c>
    </row>
    <row r="356" spans="1:8" ht="25.5" x14ac:dyDescent="0.2">
      <c r="A356" s="311">
        <v>40</v>
      </c>
      <c r="B356" s="741"/>
      <c r="C356" s="675" t="s">
        <v>451</v>
      </c>
      <c r="D356" s="146" t="s">
        <v>452</v>
      </c>
      <c r="E356" s="539"/>
      <c r="F356" s="539"/>
      <c r="G356" s="539"/>
      <c r="H356" s="130">
        <f t="shared" si="34"/>
        <v>0</v>
      </c>
    </row>
    <row r="357" spans="1:8" ht="25.5" x14ac:dyDescent="0.2">
      <c r="A357" s="311">
        <v>500</v>
      </c>
      <c r="B357" s="741"/>
      <c r="C357" s="675" t="s">
        <v>453</v>
      </c>
      <c r="D357" s="146" t="s">
        <v>454</v>
      </c>
      <c r="E357" s="539"/>
      <c r="F357" s="539"/>
      <c r="G357" s="539"/>
      <c r="H357" s="130">
        <f t="shared" si="34"/>
        <v>0</v>
      </c>
    </row>
    <row r="358" spans="1:8" ht="25.5" x14ac:dyDescent="0.2">
      <c r="A358" s="311">
        <v>350</v>
      </c>
      <c r="B358" s="741"/>
      <c r="C358" s="675" t="s">
        <v>455</v>
      </c>
      <c r="D358" s="146" t="s">
        <v>456</v>
      </c>
      <c r="E358" s="539"/>
      <c r="F358" s="539"/>
      <c r="G358" s="539"/>
      <c r="H358" s="130">
        <f t="shared" si="34"/>
        <v>0</v>
      </c>
    </row>
    <row r="359" spans="1:8" ht="25.5" x14ac:dyDescent="0.2">
      <c r="A359" s="311">
        <v>700</v>
      </c>
      <c r="B359" s="741"/>
      <c r="C359" s="675" t="s">
        <v>457</v>
      </c>
      <c r="D359" s="146" t="s">
        <v>458</v>
      </c>
      <c r="E359" s="539"/>
      <c r="F359" s="539"/>
      <c r="G359" s="539"/>
      <c r="H359" s="130">
        <f t="shared" si="34"/>
        <v>0</v>
      </c>
    </row>
    <row r="360" spans="1:8" ht="25.5" x14ac:dyDescent="0.2">
      <c r="A360" s="311">
        <v>400</v>
      </c>
      <c r="B360" s="741"/>
      <c r="C360" s="675" t="s">
        <v>459</v>
      </c>
      <c r="D360" s="146" t="s">
        <v>460</v>
      </c>
      <c r="E360" s="539"/>
      <c r="F360" s="539"/>
      <c r="G360" s="539"/>
      <c r="H360" s="130">
        <f t="shared" si="34"/>
        <v>0</v>
      </c>
    </row>
    <row r="361" spans="1:8" x14ac:dyDescent="0.2">
      <c r="A361" s="311">
        <v>400</v>
      </c>
      <c r="B361" s="741"/>
      <c r="C361" s="675" t="s">
        <v>461</v>
      </c>
      <c r="D361" s="146" t="s">
        <v>462</v>
      </c>
      <c r="E361" s="539"/>
      <c r="F361" s="539"/>
      <c r="G361" s="539"/>
      <c r="H361" s="130">
        <f t="shared" si="34"/>
        <v>0</v>
      </c>
    </row>
    <row r="362" spans="1:8" x14ac:dyDescent="0.2">
      <c r="A362" s="311">
        <v>1300</v>
      </c>
      <c r="B362" s="741"/>
      <c r="C362" s="675" t="s">
        <v>463</v>
      </c>
      <c r="D362" s="146" t="s">
        <v>463</v>
      </c>
      <c r="E362" s="539"/>
      <c r="F362" s="539"/>
      <c r="G362" s="539"/>
      <c r="H362" s="130">
        <f t="shared" si="34"/>
        <v>0</v>
      </c>
    </row>
    <row r="363" spans="1:8" ht="25.5" x14ac:dyDescent="0.2">
      <c r="A363" s="311">
        <v>11000</v>
      </c>
      <c r="B363" s="741"/>
      <c r="C363" s="675" t="s">
        <v>464</v>
      </c>
      <c r="D363" s="146" t="s">
        <v>465</v>
      </c>
      <c r="E363" s="539"/>
      <c r="F363" s="539"/>
      <c r="G363" s="539"/>
      <c r="H363" s="130">
        <f t="shared" si="34"/>
        <v>0</v>
      </c>
    </row>
    <row r="364" spans="1:8" ht="25.5" x14ac:dyDescent="0.2">
      <c r="A364" s="311">
        <v>11000</v>
      </c>
      <c r="B364" s="741"/>
      <c r="C364" s="675" t="s">
        <v>466</v>
      </c>
      <c r="D364" s="146" t="s">
        <v>467</v>
      </c>
      <c r="E364" s="539"/>
      <c r="F364" s="539"/>
      <c r="G364" s="539"/>
      <c r="H364" s="130">
        <f t="shared" si="34"/>
        <v>0</v>
      </c>
    </row>
    <row r="365" spans="1:8" x14ac:dyDescent="0.2">
      <c r="A365" s="311">
        <v>1200</v>
      </c>
      <c r="B365" s="741"/>
      <c r="C365" s="675" t="s">
        <v>468</v>
      </c>
      <c r="D365" s="146" t="s">
        <v>469</v>
      </c>
      <c r="E365" s="539"/>
      <c r="F365" s="539"/>
      <c r="G365" s="539"/>
      <c r="H365" s="130">
        <f t="shared" si="34"/>
        <v>0</v>
      </c>
    </row>
    <row r="366" spans="1:8" x14ac:dyDescent="0.2">
      <c r="A366" s="311">
        <v>1200</v>
      </c>
      <c r="B366" s="741"/>
      <c r="C366" s="675" t="s">
        <v>470</v>
      </c>
      <c r="D366" s="146" t="s">
        <v>471</v>
      </c>
      <c r="E366" s="539"/>
      <c r="F366" s="539"/>
      <c r="G366" s="539"/>
      <c r="H366" s="130">
        <f t="shared" si="34"/>
        <v>0</v>
      </c>
    </row>
    <row r="367" spans="1:8" ht="25.5" x14ac:dyDescent="0.2">
      <c r="A367" s="311">
        <v>2000</v>
      </c>
      <c r="B367" s="741"/>
      <c r="C367" s="675" t="s">
        <v>472</v>
      </c>
      <c r="D367" s="146" t="s">
        <v>473</v>
      </c>
      <c r="E367" s="539"/>
      <c r="F367" s="539"/>
      <c r="G367" s="539"/>
      <c r="H367" s="130">
        <f t="shared" si="34"/>
        <v>0</v>
      </c>
    </row>
    <row r="368" spans="1:8" x14ac:dyDescent="0.2">
      <c r="A368" s="311">
        <v>30</v>
      </c>
      <c r="B368" s="741"/>
      <c r="C368" s="675" t="s">
        <v>474</v>
      </c>
      <c r="D368" s="146" t="s">
        <v>475</v>
      </c>
      <c r="E368" s="539"/>
      <c r="F368" s="539"/>
      <c r="G368" s="539"/>
      <c r="H368" s="130">
        <f t="shared" si="34"/>
        <v>0</v>
      </c>
    </row>
    <row r="369" spans="1:8" x14ac:dyDescent="0.2">
      <c r="A369" s="311">
        <v>30</v>
      </c>
      <c r="B369" s="741"/>
      <c r="C369" s="675" t="s">
        <v>474</v>
      </c>
      <c r="D369" s="146" t="s">
        <v>476</v>
      </c>
      <c r="E369" s="539"/>
      <c r="F369" s="539"/>
      <c r="G369" s="539"/>
      <c r="H369" s="130">
        <f t="shared" si="34"/>
        <v>0</v>
      </c>
    </row>
    <row r="370" spans="1:8" x14ac:dyDescent="0.2">
      <c r="A370" s="311">
        <v>30</v>
      </c>
      <c r="B370" s="741"/>
      <c r="C370" s="675" t="s">
        <v>474</v>
      </c>
      <c r="D370" s="146" t="s">
        <v>477</v>
      </c>
      <c r="E370" s="539"/>
      <c r="F370" s="539"/>
      <c r="G370" s="539"/>
      <c r="H370" s="130">
        <f t="shared" si="34"/>
        <v>0</v>
      </c>
    </row>
    <row r="371" spans="1:8" x14ac:dyDescent="0.2">
      <c r="A371" s="311">
        <v>30</v>
      </c>
      <c r="B371" s="741"/>
      <c r="C371" s="675" t="s">
        <v>474</v>
      </c>
      <c r="D371" s="146" t="s">
        <v>478</v>
      </c>
      <c r="E371" s="539"/>
      <c r="F371" s="539"/>
      <c r="G371" s="539"/>
      <c r="H371" s="130">
        <f t="shared" si="34"/>
        <v>0</v>
      </c>
    </row>
    <row r="372" spans="1:8" x14ac:dyDescent="0.2">
      <c r="A372" s="311">
        <v>30</v>
      </c>
      <c r="B372" s="741"/>
      <c r="C372" s="675" t="s">
        <v>479</v>
      </c>
      <c r="D372" s="146" t="s">
        <v>480</v>
      </c>
      <c r="E372" s="539"/>
      <c r="F372" s="539"/>
      <c r="G372" s="539"/>
      <c r="H372" s="130">
        <f t="shared" si="34"/>
        <v>0</v>
      </c>
    </row>
    <row r="373" spans="1:8" x14ac:dyDescent="0.2">
      <c r="A373" s="311">
        <v>20</v>
      </c>
      <c r="B373" s="741"/>
      <c r="C373" s="675" t="s">
        <v>481</v>
      </c>
      <c r="D373" s="146" t="s">
        <v>482</v>
      </c>
      <c r="E373" s="539"/>
      <c r="F373" s="539"/>
      <c r="G373" s="539"/>
      <c r="H373" s="130">
        <f t="shared" si="34"/>
        <v>0</v>
      </c>
    </row>
    <row r="374" spans="1:8" x14ac:dyDescent="0.2">
      <c r="A374" s="311">
        <v>30</v>
      </c>
      <c r="B374" s="741"/>
      <c r="C374" s="675" t="s">
        <v>483</v>
      </c>
      <c r="D374" s="146" t="s">
        <v>484</v>
      </c>
      <c r="E374" s="539"/>
      <c r="F374" s="539"/>
      <c r="G374" s="539"/>
      <c r="H374" s="130">
        <f t="shared" si="34"/>
        <v>0</v>
      </c>
    </row>
    <row r="375" spans="1:8" x14ac:dyDescent="0.2">
      <c r="A375" s="311">
        <v>60</v>
      </c>
      <c r="B375" s="741"/>
      <c r="C375" s="675" t="s">
        <v>485</v>
      </c>
      <c r="D375" s="146" t="s">
        <v>486</v>
      </c>
      <c r="E375" s="539"/>
      <c r="F375" s="539"/>
      <c r="G375" s="539"/>
      <c r="H375" s="130">
        <f t="shared" si="34"/>
        <v>0</v>
      </c>
    </row>
    <row r="376" spans="1:8" x14ac:dyDescent="0.2">
      <c r="A376" s="311">
        <v>100</v>
      </c>
      <c r="B376" s="741"/>
      <c r="C376" s="675" t="s">
        <v>487</v>
      </c>
      <c r="D376" s="146" t="s">
        <v>488</v>
      </c>
      <c r="E376" s="539"/>
      <c r="F376" s="539"/>
      <c r="G376" s="539"/>
      <c r="H376" s="130">
        <f t="shared" si="34"/>
        <v>0</v>
      </c>
    </row>
    <row r="377" spans="1:8" x14ac:dyDescent="0.2">
      <c r="A377" s="311">
        <v>120</v>
      </c>
      <c r="B377" s="741"/>
      <c r="C377" s="675" t="s">
        <v>489</v>
      </c>
      <c r="D377" s="146" t="s">
        <v>490</v>
      </c>
      <c r="E377" s="539"/>
      <c r="F377" s="539"/>
      <c r="G377" s="539"/>
      <c r="H377" s="130">
        <f t="shared" si="34"/>
        <v>0</v>
      </c>
    </row>
    <row r="378" spans="1:8" ht="25.5" x14ac:dyDescent="0.2">
      <c r="A378" s="311">
        <v>120</v>
      </c>
      <c r="B378" s="741"/>
      <c r="C378" s="675" t="s">
        <v>491</v>
      </c>
      <c r="D378" s="146" t="s">
        <v>492</v>
      </c>
      <c r="E378" s="539"/>
      <c r="F378" s="539"/>
      <c r="G378" s="539"/>
      <c r="H378" s="130">
        <f t="shared" si="34"/>
        <v>0</v>
      </c>
    </row>
    <row r="379" spans="1:8" x14ac:dyDescent="0.2">
      <c r="A379" s="311">
        <v>800</v>
      </c>
      <c r="B379" s="741"/>
      <c r="C379" s="675" t="s">
        <v>493</v>
      </c>
      <c r="D379" s="146" t="s">
        <v>494</v>
      </c>
      <c r="E379" s="539"/>
      <c r="F379" s="539"/>
      <c r="G379" s="539"/>
      <c r="H379" s="130">
        <f t="shared" si="34"/>
        <v>0</v>
      </c>
    </row>
    <row r="380" spans="1:8" x14ac:dyDescent="0.2">
      <c r="A380" s="311">
        <v>1000</v>
      </c>
      <c r="B380" s="741"/>
      <c r="C380" s="675" t="s">
        <v>495</v>
      </c>
      <c r="D380" s="146" t="s">
        <v>496</v>
      </c>
      <c r="E380" s="539"/>
      <c r="F380" s="539"/>
      <c r="G380" s="539"/>
      <c r="H380" s="130">
        <f t="shared" si="34"/>
        <v>0</v>
      </c>
    </row>
    <row r="381" spans="1:8" x14ac:dyDescent="0.2">
      <c r="A381" s="311">
        <v>1000</v>
      </c>
      <c r="B381" s="741"/>
      <c r="C381" s="675" t="s">
        <v>497</v>
      </c>
      <c r="D381" s="146" t="s">
        <v>498</v>
      </c>
      <c r="E381" s="539"/>
      <c r="F381" s="539"/>
      <c r="G381" s="539"/>
      <c r="H381" s="130">
        <f t="shared" si="34"/>
        <v>0</v>
      </c>
    </row>
    <row r="382" spans="1:8" x14ac:dyDescent="0.2">
      <c r="A382" s="311">
        <v>1000</v>
      </c>
      <c r="B382" s="741"/>
      <c r="C382" s="675" t="s">
        <v>499</v>
      </c>
      <c r="D382" s="146" t="s">
        <v>500</v>
      </c>
      <c r="E382" s="539"/>
      <c r="F382" s="539"/>
      <c r="G382" s="539"/>
      <c r="H382" s="130">
        <f t="shared" si="34"/>
        <v>0</v>
      </c>
    </row>
    <row r="383" spans="1:8" x14ac:dyDescent="0.2">
      <c r="A383" s="311">
        <v>200</v>
      </c>
      <c r="B383" s="741"/>
      <c r="C383" s="675" t="s">
        <v>501</v>
      </c>
      <c r="D383" s="146" t="s">
        <v>502</v>
      </c>
      <c r="E383" s="539"/>
      <c r="F383" s="539"/>
      <c r="G383" s="539"/>
      <c r="H383" s="130">
        <f t="shared" si="34"/>
        <v>0</v>
      </c>
    </row>
    <row r="384" spans="1:8" x14ac:dyDescent="0.2">
      <c r="A384" s="311">
        <v>200</v>
      </c>
      <c r="B384" s="741"/>
      <c r="C384" s="675" t="s">
        <v>503</v>
      </c>
      <c r="D384" s="146" t="s">
        <v>504</v>
      </c>
      <c r="E384" s="539"/>
      <c r="F384" s="539"/>
      <c r="G384" s="539"/>
      <c r="H384" s="130">
        <f t="shared" si="34"/>
        <v>0</v>
      </c>
    </row>
    <row r="385" spans="1:8" x14ac:dyDescent="0.2">
      <c r="A385" s="311">
        <v>50</v>
      </c>
      <c r="B385" s="741"/>
      <c r="C385" s="675" t="s">
        <v>505</v>
      </c>
      <c r="D385" s="146" t="s">
        <v>506</v>
      </c>
      <c r="E385" s="539"/>
      <c r="F385" s="539"/>
      <c r="G385" s="539"/>
      <c r="H385" s="130">
        <f t="shared" si="34"/>
        <v>0</v>
      </c>
    </row>
    <row r="386" spans="1:8" x14ac:dyDescent="0.2">
      <c r="A386" s="311">
        <v>5000</v>
      </c>
      <c r="B386" s="741"/>
      <c r="C386" s="675" t="s">
        <v>507</v>
      </c>
      <c r="D386" s="146" t="s">
        <v>508</v>
      </c>
      <c r="E386" s="539"/>
      <c r="F386" s="539"/>
      <c r="G386" s="539"/>
      <c r="H386" s="130">
        <f t="shared" si="34"/>
        <v>0</v>
      </c>
    </row>
    <row r="387" spans="1:8" x14ac:dyDescent="0.2">
      <c r="A387" s="311">
        <v>3000</v>
      </c>
      <c r="B387" s="741"/>
      <c r="C387" s="675" t="s">
        <v>507</v>
      </c>
      <c r="D387" s="146" t="s">
        <v>509</v>
      </c>
      <c r="E387" s="539"/>
      <c r="F387" s="539"/>
      <c r="G387" s="539"/>
      <c r="H387" s="130">
        <f t="shared" si="34"/>
        <v>0</v>
      </c>
    </row>
    <row r="388" spans="1:8" x14ac:dyDescent="0.2">
      <c r="A388" s="311">
        <v>2000</v>
      </c>
      <c r="B388" s="741"/>
      <c r="C388" s="675" t="s">
        <v>507</v>
      </c>
      <c r="D388" s="146" t="s">
        <v>510</v>
      </c>
      <c r="E388" s="539"/>
      <c r="F388" s="539"/>
      <c r="G388" s="539"/>
      <c r="H388" s="130">
        <f t="shared" si="34"/>
        <v>0</v>
      </c>
    </row>
    <row r="389" spans="1:8" x14ac:dyDescent="0.2">
      <c r="A389" s="311">
        <v>2000</v>
      </c>
      <c r="B389" s="741"/>
      <c r="C389" s="675" t="s">
        <v>507</v>
      </c>
      <c r="D389" s="146" t="s">
        <v>511</v>
      </c>
      <c r="E389" s="539"/>
      <c r="F389" s="539"/>
      <c r="G389" s="539"/>
      <c r="H389" s="130">
        <f t="shared" si="34"/>
        <v>0</v>
      </c>
    </row>
    <row r="390" spans="1:8" x14ac:dyDescent="0.2">
      <c r="A390" s="311">
        <v>10000</v>
      </c>
      <c r="B390" s="741"/>
      <c r="C390" s="675" t="s">
        <v>512</v>
      </c>
      <c r="D390" s="146" t="s">
        <v>513</v>
      </c>
      <c r="E390" s="539"/>
      <c r="F390" s="539"/>
      <c r="G390" s="539"/>
      <c r="H390" s="130">
        <f t="shared" si="34"/>
        <v>0</v>
      </c>
    </row>
    <row r="391" spans="1:8" x14ac:dyDescent="0.2">
      <c r="A391" s="311">
        <v>7000</v>
      </c>
      <c r="B391" s="741"/>
      <c r="C391" s="675" t="s">
        <v>512</v>
      </c>
      <c r="D391" s="146" t="s">
        <v>514</v>
      </c>
      <c r="E391" s="539"/>
      <c r="F391" s="539"/>
      <c r="G391" s="539"/>
      <c r="H391" s="130">
        <f t="shared" si="34"/>
        <v>0</v>
      </c>
    </row>
    <row r="392" spans="1:8" x14ac:dyDescent="0.2">
      <c r="A392" s="311">
        <v>3000</v>
      </c>
      <c r="B392" s="741"/>
      <c r="C392" s="675" t="s">
        <v>512</v>
      </c>
      <c r="D392" s="146" t="s">
        <v>515</v>
      </c>
      <c r="E392" s="539"/>
      <c r="F392" s="539"/>
      <c r="G392" s="539"/>
      <c r="H392" s="130">
        <f t="shared" si="34"/>
        <v>0</v>
      </c>
    </row>
    <row r="393" spans="1:8" x14ac:dyDescent="0.2">
      <c r="A393" s="311">
        <v>3000</v>
      </c>
      <c r="B393" s="741"/>
      <c r="C393" s="675" t="s">
        <v>516</v>
      </c>
      <c r="D393" s="146" t="s">
        <v>517</v>
      </c>
      <c r="E393" s="539"/>
      <c r="F393" s="539"/>
      <c r="G393" s="539"/>
      <c r="H393" s="130">
        <f t="shared" si="34"/>
        <v>0</v>
      </c>
    </row>
    <row r="394" spans="1:8" x14ac:dyDescent="0.2">
      <c r="A394" s="311">
        <v>2000</v>
      </c>
      <c r="B394" s="741"/>
      <c r="C394" s="675" t="s">
        <v>518</v>
      </c>
      <c r="D394" s="146" t="s">
        <v>519</v>
      </c>
      <c r="E394" s="539"/>
      <c r="F394" s="539"/>
      <c r="G394" s="539"/>
      <c r="H394" s="130">
        <f t="shared" si="34"/>
        <v>0</v>
      </c>
    </row>
    <row r="395" spans="1:8" x14ac:dyDescent="0.2">
      <c r="A395" s="311">
        <v>3000</v>
      </c>
      <c r="B395" s="741"/>
      <c r="C395" s="675" t="s">
        <v>520</v>
      </c>
      <c r="D395" s="146" t="s">
        <v>521</v>
      </c>
      <c r="E395" s="539"/>
      <c r="F395" s="539"/>
      <c r="G395" s="539"/>
      <c r="H395" s="130">
        <f t="shared" si="34"/>
        <v>0</v>
      </c>
    </row>
    <row r="396" spans="1:8" x14ac:dyDescent="0.2">
      <c r="A396" s="311">
        <v>3000</v>
      </c>
      <c r="B396" s="741"/>
      <c r="C396" s="675" t="s">
        <v>522</v>
      </c>
      <c r="D396" s="146" t="s">
        <v>523</v>
      </c>
      <c r="E396" s="539"/>
      <c r="F396" s="539"/>
      <c r="G396" s="539"/>
      <c r="H396" s="130">
        <f t="shared" si="34"/>
        <v>0</v>
      </c>
    </row>
    <row r="397" spans="1:8" x14ac:dyDescent="0.2">
      <c r="A397" s="311">
        <v>1200</v>
      </c>
      <c r="B397" s="741"/>
      <c r="C397" s="675" t="s">
        <v>524</v>
      </c>
      <c r="D397" s="146" t="s">
        <v>524</v>
      </c>
      <c r="E397" s="539"/>
      <c r="F397" s="539"/>
      <c r="G397" s="539"/>
      <c r="H397" s="130">
        <f t="shared" si="34"/>
        <v>0</v>
      </c>
    </row>
    <row r="398" spans="1:8" x14ac:dyDescent="0.2">
      <c r="A398" s="311">
        <v>50</v>
      </c>
      <c r="B398" s="741"/>
      <c r="C398" s="675" t="s">
        <v>525</v>
      </c>
      <c r="D398" s="146" t="s">
        <v>1446</v>
      </c>
      <c r="E398" s="539"/>
      <c r="F398" s="539"/>
      <c r="G398" s="539"/>
      <c r="H398" s="130">
        <f t="shared" si="34"/>
        <v>0</v>
      </c>
    </row>
    <row r="399" spans="1:8" x14ac:dyDescent="0.2">
      <c r="A399" s="311">
        <v>100</v>
      </c>
      <c r="B399" s="741"/>
      <c r="C399" s="675" t="s">
        <v>526</v>
      </c>
      <c r="D399" s="146" t="s">
        <v>527</v>
      </c>
      <c r="E399" s="539"/>
      <c r="F399" s="539"/>
      <c r="G399" s="539"/>
      <c r="H399" s="130">
        <f t="shared" si="34"/>
        <v>0</v>
      </c>
    </row>
    <row r="400" spans="1:8" x14ac:dyDescent="0.2">
      <c r="A400" s="311">
        <v>50</v>
      </c>
      <c r="B400" s="741"/>
      <c r="C400" s="675" t="s">
        <v>528</v>
      </c>
      <c r="D400" s="146" t="s">
        <v>529</v>
      </c>
      <c r="E400" s="539"/>
      <c r="F400" s="539"/>
      <c r="G400" s="539"/>
      <c r="H400" s="130">
        <f t="shared" si="34"/>
        <v>0</v>
      </c>
    </row>
    <row r="401" spans="1:8" x14ac:dyDescent="0.2">
      <c r="A401" s="311">
        <v>50</v>
      </c>
      <c r="B401" s="741"/>
      <c r="C401" s="675" t="s">
        <v>528</v>
      </c>
      <c r="D401" s="146" t="s">
        <v>530</v>
      </c>
      <c r="E401" s="539"/>
      <c r="F401" s="539"/>
      <c r="G401" s="539"/>
      <c r="H401" s="130">
        <f t="shared" si="34"/>
        <v>0</v>
      </c>
    </row>
    <row r="402" spans="1:8" x14ac:dyDescent="0.2">
      <c r="A402" s="311">
        <v>50</v>
      </c>
      <c r="B402" s="741"/>
      <c r="C402" s="675" t="s">
        <v>528</v>
      </c>
      <c r="D402" s="146" t="s">
        <v>531</v>
      </c>
      <c r="E402" s="539"/>
      <c r="F402" s="539"/>
      <c r="G402" s="539"/>
      <c r="H402" s="130">
        <f t="shared" si="34"/>
        <v>0</v>
      </c>
    </row>
    <row r="403" spans="1:8" x14ac:dyDescent="0.2">
      <c r="A403" s="311">
        <v>50</v>
      </c>
      <c r="B403" s="741"/>
      <c r="C403" s="675" t="s">
        <v>528</v>
      </c>
      <c r="D403" s="146" t="s">
        <v>532</v>
      </c>
      <c r="E403" s="539"/>
      <c r="F403" s="539"/>
      <c r="G403" s="539"/>
      <c r="H403" s="130">
        <f t="shared" si="34"/>
        <v>0</v>
      </c>
    </row>
    <row r="404" spans="1:8" x14ac:dyDescent="0.2">
      <c r="A404" s="311">
        <v>50</v>
      </c>
      <c r="B404" s="741"/>
      <c r="C404" s="675" t="s">
        <v>528</v>
      </c>
      <c r="D404" s="146" t="s">
        <v>533</v>
      </c>
      <c r="E404" s="539"/>
      <c r="F404" s="539"/>
      <c r="G404" s="539"/>
      <c r="H404" s="130">
        <f t="shared" si="34"/>
        <v>0</v>
      </c>
    </row>
    <row r="405" spans="1:8" x14ac:dyDescent="0.2">
      <c r="A405" s="311">
        <v>50</v>
      </c>
      <c r="B405" s="741"/>
      <c r="C405" s="675" t="s">
        <v>528</v>
      </c>
      <c r="D405" s="146" t="s">
        <v>534</v>
      </c>
      <c r="E405" s="539"/>
      <c r="F405" s="539"/>
      <c r="G405" s="539"/>
      <c r="H405" s="130">
        <f t="shared" si="34"/>
        <v>0</v>
      </c>
    </row>
    <row r="406" spans="1:8" x14ac:dyDescent="0.2">
      <c r="A406" s="311">
        <v>50</v>
      </c>
      <c r="B406" s="741"/>
      <c r="C406" s="675" t="s">
        <v>535</v>
      </c>
      <c r="D406" s="146" t="s">
        <v>536</v>
      </c>
      <c r="E406" s="539"/>
      <c r="F406" s="539"/>
      <c r="G406" s="539"/>
      <c r="H406" s="130">
        <f t="shared" si="34"/>
        <v>0</v>
      </c>
    </row>
    <row r="407" spans="1:8" x14ac:dyDescent="0.2">
      <c r="A407" s="311">
        <v>20</v>
      </c>
      <c r="B407" s="741"/>
      <c r="C407" s="675" t="s">
        <v>537</v>
      </c>
      <c r="D407" s="146" t="s">
        <v>538</v>
      </c>
      <c r="E407" s="539"/>
      <c r="F407" s="539"/>
      <c r="G407" s="539"/>
      <c r="H407" s="130">
        <f t="shared" ref="H407:H412" si="35">A407*(E407+F407+G407)</f>
        <v>0</v>
      </c>
    </row>
    <row r="408" spans="1:8" x14ac:dyDescent="0.2">
      <c r="A408" s="311">
        <v>20</v>
      </c>
      <c r="B408" s="741"/>
      <c r="C408" s="675" t="s">
        <v>537</v>
      </c>
      <c r="D408" s="146" t="s">
        <v>539</v>
      </c>
      <c r="E408" s="539"/>
      <c r="F408" s="539"/>
      <c r="G408" s="539"/>
      <c r="H408" s="130">
        <f t="shared" si="35"/>
        <v>0</v>
      </c>
    </row>
    <row r="409" spans="1:8" x14ac:dyDescent="0.2">
      <c r="A409" s="311">
        <v>20</v>
      </c>
      <c r="B409" s="741"/>
      <c r="C409" s="675" t="s">
        <v>537</v>
      </c>
      <c r="D409" s="146" t="s">
        <v>540</v>
      </c>
      <c r="E409" s="539"/>
      <c r="F409" s="539"/>
      <c r="G409" s="539"/>
      <c r="H409" s="130">
        <f t="shared" si="35"/>
        <v>0</v>
      </c>
    </row>
    <row r="410" spans="1:8" x14ac:dyDescent="0.2">
      <c r="A410" s="311">
        <v>20</v>
      </c>
      <c r="B410" s="741"/>
      <c r="C410" s="675" t="s">
        <v>537</v>
      </c>
      <c r="D410" s="146" t="s">
        <v>541</v>
      </c>
      <c r="E410" s="539"/>
      <c r="F410" s="539"/>
      <c r="G410" s="539"/>
      <c r="H410" s="130">
        <f t="shared" si="35"/>
        <v>0</v>
      </c>
    </row>
    <row r="411" spans="1:8" ht="13.5" thickBot="1" x14ac:dyDescent="0.25">
      <c r="A411" s="227">
        <v>20</v>
      </c>
      <c r="B411" s="743"/>
      <c r="C411" s="679" t="s">
        <v>542</v>
      </c>
      <c r="D411" s="5" t="s">
        <v>543</v>
      </c>
      <c r="E411" s="541"/>
      <c r="F411" s="541"/>
      <c r="G411" s="541"/>
      <c r="H411" s="123">
        <f t="shared" si="35"/>
        <v>0</v>
      </c>
    </row>
    <row r="412" spans="1:8" ht="25.5" x14ac:dyDescent="0.2">
      <c r="A412" s="175">
        <v>2</v>
      </c>
      <c r="B412" s="774" t="s">
        <v>1493</v>
      </c>
      <c r="C412" s="671" t="s">
        <v>544</v>
      </c>
      <c r="D412" s="687" t="s">
        <v>545</v>
      </c>
      <c r="E412" s="688"/>
      <c r="F412" s="689"/>
      <c r="G412" s="689"/>
      <c r="H412" s="690">
        <f t="shared" si="35"/>
        <v>0</v>
      </c>
    </row>
    <row r="413" spans="1:8" x14ac:dyDescent="0.2">
      <c r="A413" s="34"/>
      <c r="B413" s="774"/>
      <c r="C413" s="264" t="s">
        <v>546</v>
      </c>
      <c r="D413" s="265" t="s">
        <v>547</v>
      </c>
      <c r="E413" s="467"/>
      <c r="F413" s="468"/>
      <c r="G413" s="468"/>
      <c r="H413" s="469"/>
    </row>
    <row r="414" spans="1:8" x14ac:dyDescent="0.2">
      <c r="A414" s="34"/>
      <c r="B414" s="774"/>
      <c r="C414" s="264" t="s">
        <v>548</v>
      </c>
      <c r="D414" s="265" t="s">
        <v>549</v>
      </c>
      <c r="E414" s="470"/>
      <c r="F414" s="471"/>
      <c r="G414" s="471"/>
      <c r="H414" s="472"/>
    </row>
    <row r="415" spans="1:8" x14ac:dyDescent="0.2">
      <c r="A415" s="34"/>
      <c r="B415" s="774"/>
      <c r="C415" s="264" t="s">
        <v>550</v>
      </c>
      <c r="D415" s="265" t="s">
        <v>551</v>
      </c>
      <c r="E415" s="470"/>
      <c r="F415" s="471"/>
      <c r="G415" s="471"/>
      <c r="H415" s="472"/>
    </row>
    <row r="416" spans="1:8" x14ac:dyDescent="0.2">
      <c r="A416" s="34"/>
      <c r="B416" s="774"/>
      <c r="C416" s="264" t="s">
        <v>552</v>
      </c>
      <c r="D416" s="265" t="s">
        <v>553</v>
      </c>
      <c r="E416" s="470"/>
      <c r="F416" s="471"/>
      <c r="G416" s="471"/>
      <c r="H416" s="472"/>
    </row>
    <row r="417" spans="1:8" x14ac:dyDescent="0.2">
      <c r="A417" s="34"/>
      <c r="B417" s="774"/>
      <c r="C417" s="264" t="s">
        <v>554</v>
      </c>
      <c r="D417" s="265" t="s">
        <v>555</v>
      </c>
      <c r="E417" s="470"/>
      <c r="F417" s="471"/>
      <c r="G417" s="471"/>
      <c r="H417" s="472"/>
    </row>
    <row r="418" spans="1:8" x14ac:dyDescent="0.2">
      <c r="A418" s="34"/>
      <c r="B418" s="774"/>
      <c r="C418" s="264" t="s">
        <v>556</v>
      </c>
      <c r="D418" s="265" t="s">
        <v>557</v>
      </c>
      <c r="E418" s="470"/>
      <c r="F418" s="471"/>
      <c r="G418" s="471"/>
      <c r="H418" s="472"/>
    </row>
    <row r="419" spans="1:8" x14ac:dyDescent="0.2">
      <c r="A419" s="34"/>
      <c r="B419" s="774"/>
      <c r="C419" s="264"/>
      <c r="D419" s="265" t="s">
        <v>558</v>
      </c>
      <c r="E419" s="470"/>
      <c r="F419" s="471"/>
      <c r="G419" s="471"/>
      <c r="H419" s="472"/>
    </row>
    <row r="420" spans="1:8" x14ac:dyDescent="0.2">
      <c r="A420" s="34"/>
      <c r="B420" s="774"/>
      <c r="C420" s="264"/>
      <c r="D420" s="265" t="s">
        <v>559</v>
      </c>
      <c r="E420" s="470"/>
      <c r="F420" s="471"/>
      <c r="G420" s="471"/>
      <c r="H420" s="472"/>
    </row>
    <row r="421" spans="1:8" x14ac:dyDescent="0.2">
      <c r="A421" s="34"/>
      <c r="B421" s="774"/>
      <c r="C421" s="264"/>
      <c r="D421" s="265" t="s">
        <v>560</v>
      </c>
      <c r="E421" s="470"/>
      <c r="F421" s="471"/>
      <c r="G421" s="471"/>
      <c r="H421" s="472"/>
    </row>
    <row r="422" spans="1:8" x14ac:dyDescent="0.2">
      <c r="A422" s="34"/>
      <c r="B422" s="774"/>
      <c r="C422" s="264" t="s">
        <v>554</v>
      </c>
      <c r="D422" s="265" t="s">
        <v>555</v>
      </c>
      <c r="E422" s="470"/>
      <c r="F422" s="471"/>
      <c r="G422" s="471"/>
      <c r="H422" s="472"/>
    </row>
    <row r="423" spans="1:8" x14ac:dyDescent="0.2">
      <c r="A423" s="34"/>
      <c r="B423" s="774"/>
      <c r="C423" s="264"/>
      <c r="D423" s="265" t="s">
        <v>557</v>
      </c>
      <c r="E423" s="470"/>
      <c r="F423" s="471"/>
      <c r="G423" s="471"/>
      <c r="H423" s="472"/>
    </row>
    <row r="424" spans="1:8" x14ac:dyDescent="0.2">
      <c r="A424" s="34"/>
      <c r="B424" s="774"/>
      <c r="C424" s="264" t="s">
        <v>561</v>
      </c>
      <c r="D424" s="265" t="s">
        <v>562</v>
      </c>
      <c r="E424" s="470"/>
      <c r="F424" s="471"/>
      <c r="G424" s="471"/>
      <c r="H424" s="472"/>
    </row>
    <row r="425" spans="1:8" x14ac:dyDescent="0.2">
      <c r="A425" s="34"/>
      <c r="B425" s="774"/>
      <c r="C425" s="264" t="s">
        <v>563</v>
      </c>
      <c r="D425" s="265" t="s">
        <v>564</v>
      </c>
      <c r="E425" s="470"/>
      <c r="F425" s="471"/>
      <c r="G425" s="471"/>
      <c r="H425" s="472"/>
    </row>
    <row r="426" spans="1:8" x14ac:dyDescent="0.2">
      <c r="A426" s="34"/>
      <c r="B426" s="774"/>
      <c r="C426" s="264"/>
      <c r="D426" s="265" t="s">
        <v>565</v>
      </c>
      <c r="E426" s="470"/>
      <c r="F426" s="471"/>
      <c r="G426" s="471"/>
      <c r="H426" s="472"/>
    </row>
    <row r="427" spans="1:8" x14ac:dyDescent="0.2">
      <c r="A427" s="175"/>
      <c r="B427" s="775"/>
      <c r="C427" s="264"/>
      <c r="D427" s="188" t="s">
        <v>566</v>
      </c>
      <c r="E427" s="473"/>
      <c r="F427" s="474"/>
      <c r="G427" s="474"/>
      <c r="H427" s="475"/>
    </row>
    <row r="428" spans="1:8" ht="13.5" thickBot="1" x14ac:dyDescent="0.25">
      <c r="A428" s="176">
        <v>2</v>
      </c>
      <c r="B428" s="23" t="s">
        <v>802</v>
      </c>
      <c r="C428" s="23"/>
      <c r="D428" s="24" t="s">
        <v>567</v>
      </c>
      <c r="E428" s="585"/>
      <c r="F428" s="585"/>
      <c r="G428" s="585"/>
      <c r="H428" s="54">
        <f t="shared" ref="H428:H429" si="36">A428*(E428+F428+G428)</f>
        <v>0</v>
      </c>
    </row>
    <row r="429" spans="1:8" ht="25.5" x14ac:dyDescent="0.2">
      <c r="A429" s="177">
        <v>2</v>
      </c>
      <c r="B429" s="776" t="s">
        <v>1494</v>
      </c>
      <c r="C429" s="181" t="s">
        <v>544</v>
      </c>
      <c r="D429" s="108" t="s">
        <v>545</v>
      </c>
      <c r="E429" s="586"/>
      <c r="F429" s="587"/>
      <c r="G429" s="587"/>
      <c r="H429" s="174">
        <f t="shared" si="36"/>
        <v>0</v>
      </c>
    </row>
    <row r="430" spans="1:8" x14ac:dyDescent="0.2">
      <c r="A430" s="34"/>
      <c r="B430" s="774"/>
      <c r="C430" s="264" t="s">
        <v>546</v>
      </c>
      <c r="D430" s="265" t="s">
        <v>568</v>
      </c>
      <c r="E430" s="467"/>
      <c r="F430" s="468"/>
      <c r="G430" s="468"/>
      <c r="H430" s="469"/>
    </row>
    <row r="431" spans="1:8" x14ac:dyDescent="0.2">
      <c r="A431" s="34"/>
      <c r="B431" s="774"/>
      <c r="C431" s="264"/>
      <c r="D431" s="265" t="s">
        <v>569</v>
      </c>
      <c r="E431" s="470"/>
      <c r="F431" s="471"/>
      <c r="G431" s="471"/>
      <c r="H431" s="472"/>
    </row>
    <row r="432" spans="1:8" x14ac:dyDescent="0.2">
      <c r="A432" s="34"/>
      <c r="B432" s="774"/>
      <c r="C432" s="264" t="s">
        <v>548</v>
      </c>
      <c r="D432" s="265" t="s">
        <v>549</v>
      </c>
      <c r="E432" s="470"/>
      <c r="F432" s="471"/>
      <c r="G432" s="471"/>
      <c r="H432" s="472"/>
    </row>
    <row r="433" spans="1:8" x14ac:dyDescent="0.2">
      <c r="A433" s="34"/>
      <c r="B433" s="774"/>
      <c r="C433" s="264" t="s">
        <v>550</v>
      </c>
      <c r="D433" s="265" t="s">
        <v>551</v>
      </c>
      <c r="E433" s="470"/>
      <c r="F433" s="471"/>
      <c r="G433" s="471"/>
      <c r="H433" s="472"/>
    </row>
    <row r="434" spans="1:8" x14ac:dyDescent="0.2">
      <c r="A434" s="34"/>
      <c r="B434" s="774"/>
      <c r="C434" s="264" t="s">
        <v>552</v>
      </c>
      <c r="D434" s="265" t="s">
        <v>553</v>
      </c>
      <c r="E434" s="470"/>
      <c r="F434" s="471"/>
      <c r="G434" s="471"/>
      <c r="H434" s="472"/>
    </row>
    <row r="435" spans="1:8" x14ac:dyDescent="0.2">
      <c r="A435" s="34"/>
      <c r="B435" s="774"/>
      <c r="C435" s="264" t="s">
        <v>554</v>
      </c>
      <c r="D435" s="265" t="s">
        <v>555</v>
      </c>
      <c r="E435" s="470"/>
      <c r="F435" s="471"/>
      <c r="G435" s="471"/>
      <c r="H435" s="472"/>
    </row>
    <row r="436" spans="1:8" x14ac:dyDescent="0.2">
      <c r="A436" s="34"/>
      <c r="B436" s="774"/>
      <c r="C436" s="264" t="s">
        <v>556</v>
      </c>
      <c r="D436" s="265" t="s">
        <v>557</v>
      </c>
      <c r="E436" s="470"/>
      <c r="F436" s="471"/>
      <c r="G436" s="471"/>
      <c r="H436" s="472"/>
    </row>
    <row r="437" spans="1:8" x14ac:dyDescent="0.2">
      <c r="A437" s="34"/>
      <c r="B437" s="774"/>
      <c r="C437" s="264"/>
      <c r="D437" s="265" t="s">
        <v>558</v>
      </c>
      <c r="E437" s="470"/>
      <c r="F437" s="471"/>
      <c r="G437" s="471"/>
      <c r="H437" s="472"/>
    </row>
    <row r="438" spans="1:8" x14ac:dyDescent="0.2">
      <c r="A438" s="34"/>
      <c r="B438" s="774"/>
      <c r="C438" s="264"/>
      <c r="D438" s="265" t="s">
        <v>559</v>
      </c>
      <c r="E438" s="470"/>
      <c r="F438" s="471"/>
      <c r="G438" s="471"/>
      <c r="H438" s="472"/>
    </row>
    <row r="439" spans="1:8" x14ac:dyDescent="0.2">
      <c r="A439" s="34"/>
      <c r="B439" s="774"/>
      <c r="C439" s="264"/>
      <c r="D439" s="265" t="s">
        <v>560</v>
      </c>
      <c r="E439" s="470"/>
      <c r="F439" s="471"/>
      <c r="G439" s="471"/>
      <c r="H439" s="472"/>
    </row>
    <row r="440" spans="1:8" x14ac:dyDescent="0.2">
      <c r="A440" s="34"/>
      <c r="B440" s="774"/>
      <c r="C440" s="264" t="s">
        <v>554</v>
      </c>
      <c r="D440" s="265" t="s">
        <v>555</v>
      </c>
      <c r="E440" s="470"/>
      <c r="F440" s="471"/>
      <c r="G440" s="471"/>
      <c r="H440" s="472"/>
    </row>
    <row r="441" spans="1:8" x14ac:dyDescent="0.2">
      <c r="A441" s="34"/>
      <c r="B441" s="774"/>
      <c r="C441" s="264"/>
      <c r="D441" s="265" t="s">
        <v>557</v>
      </c>
      <c r="E441" s="470"/>
      <c r="F441" s="471"/>
      <c r="G441" s="471"/>
      <c r="H441" s="472"/>
    </row>
    <row r="442" spans="1:8" x14ac:dyDescent="0.2">
      <c r="A442" s="34"/>
      <c r="B442" s="774"/>
      <c r="C442" s="264" t="s">
        <v>561</v>
      </c>
      <c r="D442" s="265" t="s">
        <v>562</v>
      </c>
      <c r="E442" s="470"/>
      <c r="F442" s="471"/>
      <c r="G442" s="471"/>
      <c r="H442" s="472"/>
    </row>
    <row r="443" spans="1:8" x14ac:dyDescent="0.2">
      <c r="A443" s="34"/>
      <c r="B443" s="774"/>
      <c r="C443" s="264" t="s">
        <v>563</v>
      </c>
      <c r="D443" s="265" t="s">
        <v>564</v>
      </c>
      <c r="E443" s="470"/>
      <c r="F443" s="471"/>
      <c r="G443" s="471"/>
      <c r="H443" s="472"/>
    </row>
    <row r="444" spans="1:8" x14ac:dyDescent="0.2">
      <c r="A444" s="34"/>
      <c r="B444" s="774"/>
      <c r="C444" s="264"/>
      <c r="D444" s="265" t="s">
        <v>565</v>
      </c>
      <c r="E444" s="470"/>
      <c r="F444" s="471"/>
      <c r="G444" s="471"/>
      <c r="H444" s="472"/>
    </row>
    <row r="445" spans="1:8" x14ac:dyDescent="0.2">
      <c r="A445" s="34"/>
      <c r="B445" s="775"/>
      <c r="C445" s="21"/>
      <c r="D445" s="22" t="s">
        <v>566</v>
      </c>
      <c r="E445" s="631"/>
      <c r="F445" s="474"/>
      <c r="G445" s="474"/>
      <c r="H445" s="475"/>
    </row>
    <row r="446" spans="1:8" ht="13.5" thickBot="1" x14ac:dyDescent="0.25">
      <c r="A446" s="178">
        <v>2</v>
      </c>
      <c r="B446" s="23" t="s">
        <v>802</v>
      </c>
      <c r="C446" s="23"/>
      <c r="D446" s="24" t="s">
        <v>567</v>
      </c>
      <c r="E446" s="585"/>
      <c r="F446" s="585"/>
      <c r="G446" s="585"/>
      <c r="H446" s="54">
        <f t="shared" ref="H446:H447" si="37">A446*(E446+F446+G446)</f>
        <v>0</v>
      </c>
    </row>
    <row r="447" spans="1:8" x14ac:dyDescent="0.2">
      <c r="A447" s="179">
        <v>3</v>
      </c>
      <c r="B447" s="780" t="s">
        <v>1498</v>
      </c>
      <c r="C447" s="182" t="s">
        <v>544</v>
      </c>
      <c r="D447" s="109" t="s">
        <v>570</v>
      </c>
      <c r="E447" s="588"/>
      <c r="F447" s="589"/>
      <c r="G447" s="589"/>
      <c r="H447" s="134">
        <f t="shared" si="37"/>
        <v>0</v>
      </c>
    </row>
    <row r="448" spans="1:8" x14ac:dyDescent="0.2">
      <c r="A448" s="43"/>
      <c r="B448" s="778"/>
      <c r="C448" s="266" t="s">
        <v>546</v>
      </c>
      <c r="D448" s="267" t="s">
        <v>571</v>
      </c>
      <c r="E448" s="476"/>
      <c r="F448" s="477"/>
      <c r="G448" s="477"/>
      <c r="H448" s="478"/>
    </row>
    <row r="449" spans="1:8" x14ac:dyDescent="0.2">
      <c r="A449" s="43"/>
      <c r="B449" s="778"/>
      <c r="C449" s="266"/>
      <c r="D449" s="267" t="s">
        <v>572</v>
      </c>
      <c r="E449" s="479"/>
      <c r="F449" s="480"/>
      <c r="G449" s="480"/>
      <c r="H449" s="481"/>
    </row>
    <row r="450" spans="1:8" x14ac:dyDescent="0.2">
      <c r="A450" s="43"/>
      <c r="B450" s="778"/>
      <c r="C450" s="266" t="s">
        <v>548</v>
      </c>
      <c r="D450" s="267" t="s">
        <v>549</v>
      </c>
      <c r="E450" s="479"/>
      <c r="F450" s="480"/>
      <c r="G450" s="480"/>
      <c r="H450" s="481"/>
    </row>
    <row r="451" spans="1:8" x14ac:dyDescent="0.2">
      <c r="A451" s="43"/>
      <c r="B451" s="778"/>
      <c r="C451" s="266" t="s">
        <v>550</v>
      </c>
      <c r="D451" s="267" t="s">
        <v>551</v>
      </c>
      <c r="E451" s="479"/>
      <c r="F451" s="480"/>
      <c r="G451" s="480"/>
      <c r="H451" s="481"/>
    </row>
    <row r="452" spans="1:8" x14ac:dyDescent="0.2">
      <c r="A452" s="43"/>
      <c r="B452" s="778"/>
      <c r="C452" s="266" t="s">
        <v>552</v>
      </c>
      <c r="D452" s="267" t="s">
        <v>553</v>
      </c>
      <c r="E452" s="479"/>
      <c r="F452" s="480"/>
      <c r="G452" s="480"/>
      <c r="H452" s="481"/>
    </row>
    <row r="453" spans="1:8" x14ac:dyDescent="0.2">
      <c r="A453" s="43"/>
      <c r="B453" s="778"/>
      <c r="C453" s="266" t="s">
        <v>554</v>
      </c>
      <c r="D453" s="267" t="s">
        <v>555</v>
      </c>
      <c r="E453" s="479"/>
      <c r="F453" s="480"/>
      <c r="G453" s="480"/>
      <c r="H453" s="481"/>
    </row>
    <row r="454" spans="1:8" x14ac:dyDescent="0.2">
      <c r="A454" s="43"/>
      <c r="B454" s="778"/>
      <c r="C454" s="266" t="s">
        <v>556</v>
      </c>
      <c r="D454" s="267" t="s">
        <v>557</v>
      </c>
      <c r="E454" s="479"/>
      <c r="F454" s="480"/>
      <c r="G454" s="480"/>
      <c r="H454" s="481"/>
    </row>
    <row r="455" spans="1:8" x14ac:dyDescent="0.2">
      <c r="A455" s="43"/>
      <c r="B455" s="778"/>
      <c r="C455" s="266"/>
      <c r="D455" s="267" t="s">
        <v>558</v>
      </c>
      <c r="E455" s="479"/>
      <c r="F455" s="480"/>
      <c r="G455" s="480"/>
      <c r="H455" s="481"/>
    </row>
    <row r="456" spans="1:8" x14ac:dyDescent="0.2">
      <c r="A456" s="43"/>
      <c r="B456" s="778"/>
      <c r="C456" s="266"/>
      <c r="D456" s="267" t="s">
        <v>573</v>
      </c>
      <c r="E456" s="479"/>
      <c r="F456" s="480"/>
      <c r="G456" s="480"/>
      <c r="H456" s="481"/>
    </row>
    <row r="457" spans="1:8" x14ac:dyDescent="0.2">
      <c r="A457" s="43"/>
      <c r="B457" s="778"/>
      <c r="C457" s="266"/>
      <c r="D457" s="267" t="s">
        <v>560</v>
      </c>
      <c r="E457" s="479"/>
      <c r="F457" s="480"/>
      <c r="G457" s="480"/>
      <c r="H457" s="481"/>
    </row>
    <row r="458" spans="1:8" x14ac:dyDescent="0.2">
      <c r="A458" s="43"/>
      <c r="B458" s="778"/>
      <c r="C458" s="266" t="s">
        <v>554</v>
      </c>
      <c r="D458" s="267" t="s">
        <v>555</v>
      </c>
      <c r="E458" s="479"/>
      <c r="F458" s="480"/>
      <c r="G458" s="480"/>
      <c r="H458" s="481"/>
    </row>
    <row r="459" spans="1:8" x14ac:dyDescent="0.2">
      <c r="A459" s="43"/>
      <c r="B459" s="778"/>
      <c r="C459" s="266"/>
      <c r="D459" s="267" t="s">
        <v>557</v>
      </c>
      <c r="E459" s="479"/>
      <c r="F459" s="480"/>
      <c r="G459" s="480"/>
      <c r="H459" s="481"/>
    </row>
    <row r="460" spans="1:8" x14ac:dyDescent="0.2">
      <c r="A460" s="43"/>
      <c r="B460" s="778"/>
      <c r="C460" s="266" t="s">
        <v>563</v>
      </c>
      <c r="D460" s="267" t="s">
        <v>565</v>
      </c>
      <c r="E460" s="479"/>
      <c r="F460" s="480"/>
      <c r="G460" s="480"/>
      <c r="H460" s="481"/>
    </row>
    <row r="461" spans="1:8" x14ac:dyDescent="0.2">
      <c r="A461" s="180"/>
      <c r="B461" s="788"/>
      <c r="C461" s="266"/>
      <c r="D461" s="183" t="s">
        <v>566</v>
      </c>
      <c r="E461" s="479"/>
      <c r="F461" s="480"/>
      <c r="G461" s="480"/>
      <c r="H461" s="481"/>
    </row>
    <row r="462" spans="1:8" ht="13.5" thickBot="1" x14ac:dyDescent="0.25">
      <c r="A462" s="44">
        <v>3</v>
      </c>
      <c r="B462" s="386" t="s">
        <v>802</v>
      </c>
      <c r="C462" s="77"/>
      <c r="D462" s="28" t="s">
        <v>567</v>
      </c>
      <c r="E462" s="591"/>
      <c r="F462" s="592"/>
      <c r="G462" s="592"/>
      <c r="H462" s="135">
        <f t="shared" ref="H462:H480" si="38">A462*(E462+F462+G462)</f>
        <v>0</v>
      </c>
    </row>
    <row r="463" spans="1:8" ht="25.5" x14ac:dyDescent="0.2">
      <c r="A463" s="177">
        <v>2</v>
      </c>
      <c r="B463" s="394" t="s">
        <v>1499</v>
      </c>
      <c r="C463" s="29" t="s">
        <v>574</v>
      </c>
      <c r="D463" s="30" t="s">
        <v>575</v>
      </c>
      <c r="E463" s="593"/>
      <c r="F463" s="594"/>
      <c r="G463" s="594"/>
      <c r="H463" s="268">
        <f t="shared" si="38"/>
        <v>0</v>
      </c>
    </row>
    <row r="464" spans="1:8" x14ac:dyDescent="0.2">
      <c r="A464" s="184">
        <v>2</v>
      </c>
      <c r="B464" s="395"/>
      <c r="C464" s="29" t="s">
        <v>576</v>
      </c>
      <c r="D464" s="30" t="s">
        <v>577</v>
      </c>
      <c r="E464" s="593"/>
      <c r="F464" s="594"/>
      <c r="G464" s="594"/>
      <c r="H464" s="268">
        <f t="shared" si="38"/>
        <v>0</v>
      </c>
    </row>
    <row r="465" spans="1:8" x14ac:dyDescent="0.2">
      <c r="A465" s="184">
        <v>2</v>
      </c>
      <c r="B465" s="395"/>
      <c r="C465" s="29" t="s">
        <v>576</v>
      </c>
      <c r="D465" s="30" t="s">
        <v>578</v>
      </c>
      <c r="E465" s="593"/>
      <c r="F465" s="594"/>
      <c r="G465" s="594"/>
      <c r="H465" s="268">
        <f t="shared" si="38"/>
        <v>0</v>
      </c>
    </row>
    <row r="466" spans="1:8" x14ac:dyDescent="0.2">
      <c r="A466" s="185">
        <v>2</v>
      </c>
      <c r="B466" s="17"/>
      <c r="C466" s="29" t="s">
        <v>576</v>
      </c>
      <c r="D466" s="267" t="s">
        <v>579</v>
      </c>
      <c r="E466" s="594"/>
      <c r="F466" s="594"/>
      <c r="G466" s="594"/>
      <c r="H466" s="268">
        <f t="shared" si="38"/>
        <v>0</v>
      </c>
    </row>
    <row r="467" spans="1:8" ht="25.5" x14ac:dyDescent="0.2">
      <c r="A467" s="185">
        <v>1</v>
      </c>
      <c r="B467" s="385" t="s">
        <v>1500</v>
      </c>
      <c r="C467" s="32" t="s">
        <v>580</v>
      </c>
      <c r="D467" s="267" t="s">
        <v>581</v>
      </c>
      <c r="E467" s="594"/>
      <c r="F467" s="594"/>
      <c r="G467" s="594"/>
      <c r="H467" s="268">
        <f t="shared" si="38"/>
        <v>0</v>
      </c>
    </row>
    <row r="468" spans="1:8" ht="25.5" x14ac:dyDescent="0.2">
      <c r="A468" s="185">
        <v>1</v>
      </c>
      <c r="B468" s="385"/>
      <c r="C468" s="32" t="s">
        <v>580</v>
      </c>
      <c r="D468" s="267" t="s">
        <v>582</v>
      </c>
      <c r="E468" s="594"/>
      <c r="F468" s="594"/>
      <c r="G468" s="594"/>
      <c r="H468" s="268">
        <f t="shared" si="38"/>
        <v>0</v>
      </c>
    </row>
    <row r="469" spans="1:8" x14ac:dyDescent="0.2">
      <c r="A469" s="185">
        <v>100</v>
      </c>
      <c r="B469" s="397" t="s">
        <v>734</v>
      </c>
      <c r="C469" s="29" t="s">
        <v>583</v>
      </c>
      <c r="D469" s="265" t="s">
        <v>584</v>
      </c>
      <c r="E469" s="594"/>
      <c r="F469" s="594"/>
      <c r="G469" s="594"/>
      <c r="H469" s="268">
        <f t="shared" si="38"/>
        <v>0</v>
      </c>
    </row>
    <row r="470" spans="1:8" x14ac:dyDescent="0.2">
      <c r="A470" s="185">
        <v>100</v>
      </c>
      <c r="B470" s="17"/>
      <c r="C470" s="29" t="s">
        <v>585</v>
      </c>
      <c r="D470" s="265" t="s">
        <v>586</v>
      </c>
      <c r="E470" s="594"/>
      <c r="F470" s="594"/>
      <c r="G470" s="594"/>
      <c r="H470" s="268">
        <f t="shared" si="38"/>
        <v>0</v>
      </c>
    </row>
    <row r="471" spans="1:8" x14ac:dyDescent="0.2">
      <c r="A471" s="185">
        <v>25</v>
      </c>
      <c r="B471" s="397" t="s">
        <v>1501</v>
      </c>
      <c r="C471" s="29" t="s">
        <v>587</v>
      </c>
      <c r="D471" s="265" t="s">
        <v>588</v>
      </c>
      <c r="E471" s="594"/>
      <c r="F471" s="594"/>
      <c r="G471" s="594"/>
      <c r="H471" s="268">
        <f t="shared" si="38"/>
        <v>0</v>
      </c>
    </row>
    <row r="472" spans="1:8" x14ac:dyDescent="0.2">
      <c r="A472" s="185">
        <v>25</v>
      </c>
      <c r="B472" s="395"/>
      <c r="C472" s="29" t="s">
        <v>587</v>
      </c>
      <c r="D472" s="265" t="s">
        <v>589</v>
      </c>
      <c r="E472" s="594"/>
      <c r="F472" s="594"/>
      <c r="G472" s="594"/>
      <c r="H472" s="268">
        <f t="shared" si="38"/>
        <v>0</v>
      </c>
    </row>
    <row r="473" spans="1:8" x14ac:dyDescent="0.2">
      <c r="A473" s="185">
        <v>10</v>
      </c>
      <c r="B473" s="395"/>
      <c r="C473" s="29" t="s">
        <v>590</v>
      </c>
      <c r="D473" s="265" t="s">
        <v>588</v>
      </c>
      <c r="E473" s="594"/>
      <c r="F473" s="594"/>
      <c r="G473" s="594"/>
      <c r="H473" s="268">
        <f t="shared" si="38"/>
        <v>0</v>
      </c>
    </row>
    <row r="474" spans="1:8" x14ac:dyDescent="0.2">
      <c r="A474" s="185">
        <v>10</v>
      </c>
      <c r="B474" s="395"/>
      <c r="C474" s="29" t="s">
        <v>590</v>
      </c>
      <c r="D474" s="265" t="s">
        <v>589</v>
      </c>
      <c r="E474" s="594"/>
      <c r="F474" s="594"/>
      <c r="G474" s="594"/>
      <c r="H474" s="268">
        <f t="shared" si="38"/>
        <v>0</v>
      </c>
    </row>
    <row r="475" spans="1:8" x14ac:dyDescent="0.2">
      <c r="A475" s="185">
        <v>10</v>
      </c>
      <c r="B475" s="395"/>
      <c r="C475" s="29" t="s">
        <v>591</v>
      </c>
      <c r="D475" s="265" t="s">
        <v>589</v>
      </c>
      <c r="E475" s="594"/>
      <c r="F475" s="594"/>
      <c r="G475" s="594"/>
      <c r="H475" s="268">
        <f t="shared" si="38"/>
        <v>0</v>
      </c>
    </row>
    <row r="476" spans="1:8" x14ac:dyDescent="0.2">
      <c r="A476" s="185">
        <v>10</v>
      </c>
      <c r="B476" s="17"/>
      <c r="C476" s="29" t="s">
        <v>592</v>
      </c>
      <c r="D476" s="265" t="s">
        <v>589</v>
      </c>
      <c r="E476" s="594"/>
      <c r="F476" s="594"/>
      <c r="G476" s="594"/>
      <c r="H476" s="268">
        <f t="shared" si="38"/>
        <v>0</v>
      </c>
    </row>
    <row r="477" spans="1:8" x14ac:dyDescent="0.2">
      <c r="A477" s="185">
        <v>20</v>
      </c>
      <c r="B477" s="395" t="s">
        <v>1502</v>
      </c>
      <c r="C477" s="29" t="s">
        <v>593</v>
      </c>
      <c r="D477" s="265" t="s">
        <v>594</v>
      </c>
      <c r="E477" s="594"/>
      <c r="F477" s="594"/>
      <c r="G477" s="594"/>
      <c r="H477" s="268">
        <f t="shared" si="38"/>
        <v>0</v>
      </c>
    </row>
    <row r="478" spans="1:8" x14ac:dyDescent="0.2">
      <c r="A478" s="185">
        <v>1</v>
      </c>
      <c r="B478" s="397" t="s">
        <v>1503</v>
      </c>
      <c r="C478" s="29" t="s">
        <v>595</v>
      </c>
      <c r="D478" s="265" t="s">
        <v>596</v>
      </c>
      <c r="E478" s="594"/>
      <c r="F478" s="594"/>
      <c r="G478" s="594"/>
      <c r="H478" s="268">
        <f t="shared" si="38"/>
        <v>0</v>
      </c>
    </row>
    <row r="479" spans="1:8" ht="13.5" thickBot="1" x14ac:dyDescent="0.25">
      <c r="A479" s="176">
        <v>1</v>
      </c>
      <c r="B479" s="396"/>
      <c r="C479" s="33" t="s">
        <v>595</v>
      </c>
      <c r="D479" s="24" t="s">
        <v>597</v>
      </c>
      <c r="E479" s="585"/>
      <c r="F479" s="594"/>
      <c r="G479" s="594"/>
      <c r="H479" s="54">
        <f t="shared" si="38"/>
        <v>0</v>
      </c>
    </row>
    <row r="480" spans="1:8" ht="25.5" x14ac:dyDescent="0.2">
      <c r="A480" s="177">
        <v>100</v>
      </c>
      <c r="B480" s="394" t="s">
        <v>1504</v>
      </c>
      <c r="C480" s="264" t="s">
        <v>544</v>
      </c>
      <c r="D480" s="35" t="s">
        <v>545</v>
      </c>
      <c r="E480" s="583"/>
      <c r="F480" s="584"/>
      <c r="G480" s="584"/>
      <c r="H480" s="186">
        <f t="shared" si="38"/>
        <v>0</v>
      </c>
    </row>
    <row r="481" spans="1:8" x14ac:dyDescent="0.2">
      <c r="A481" s="34"/>
      <c r="B481" s="395"/>
      <c r="C481" s="17" t="s">
        <v>546</v>
      </c>
      <c r="D481" s="19" t="s">
        <v>547</v>
      </c>
      <c r="E481" s="467"/>
      <c r="F481" s="468"/>
      <c r="G481" s="468"/>
      <c r="H481" s="469"/>
    </row>
    <row r="482" spans="1:8" x14ac:dyDescent="0.2">
      <c r="A482" s="34"/>
      <c r="B482" s="395"/>
      <c r="C482" s="18" t="s">
        <v>548</v>
      </c>
      <c r="D482" s="19" t="s">
        <v>598</v>
      </c>
      <c r="E482" s="470"/>
      <c r="F482" s="471"/>
      <c r="G482" s="471"/>
      <c r="H482" s="472"/>
    </row>
    <row r="483" spans="1:8" x14ac:dyDescent="0.2">
      <c r="A483" s="34"/>
      <c r="B483" s="395"/>
      <c r="C483" s="18" t="s">
        <v>599</v>
      </c>
      <c r="D483" s="19" t="s">
        <v>600</v>
      </c>
      <c r="E483" s="470"/>
      <c r="F483" s="471"/>
      <c r="G483" s="471"/>
      <c r="H483" s="472"/>
    </row>
    <row r="484" spans="1:8" x14ac:dyDescent="0.2">
      <c r="A484" s="34"/>
      <c r="B484" s="395"/>
      <c r="C484" s="18" t="s">
        <v>601</v>
      </c>
      <c r="D484" s="19" t="s">
        <v>602</v>
      </c>
      <c r="E484" s="470"/>
      <c r="F484" s="471"/>
      <c r="G484" s="471"/>
      <c r="H484" s="472"/>
    </row>
    <row r="485" spans="1:8" x14ac:dyDescent="0.2">
      <c r="A485" s="34"/>
      <c r="B485" s="395"/>
      <c r="C485" s="18" t="s">
        <v>603</v>
      </c>
      <c r="D485" s="19" t="s">
        <v>604</v>
      </c>
      <c r="E485" s="470"/>
      <c r="F485" s="471"/>
      <c r="G485" s="471"/>
      <c r="H485" s="472"/>
    </row>
    <row r="486" spans="1:8" x14ac:dyDescent="0.2">
      <c r="A486" s="34"/>
      <c r="B486" s="395"/>
      <c r="C486" s="18" t="s">
        <v>605</v>
      </c>
      <c r="D486" s="19" t="s">
        <v>606</v>
      </c>
      <c r="E486" s="470"/>
      <c r="F486" s="471"/>
      <c r="G486" s="471"/>
      <c r="H486" s="472"/>
    </row>
    <row r="487" spans="1:8" x14ac:dyDescent="0.2">
      <c r="A487" s="34"/>
      <c r="B487" s="395"/>
      <c r="C487" s="18" t="s">
        <v>607</v>
      </c>
      <c r="D487" s="19" t="s">
        <v>608</v>
      </c>
      <c r="E487" s="470"/>
      <c r="F487" s="471"/>
      <c r="G487" s="471"/>
      <c r="H487" s="472"/>
    </row>
    <row r="488" spans="1:8" x14ac:dyDescent="0.2">
      <c r="A488" s="34"/>
      <c r="B488" s="395"/>
      <c r="C488" s="18" t="s">
        <v>609</v>
      </c>
      <c r="D488" s="19" t="s">
        <v>610</v>
      </c>
      <c r="E488" s="470"/>
      <c r="F488" s="471"/>
      <c r="G488" s="471"/>
      <c r="H488" s="472"/>
    </row>
    <row r="489" spans="1:8" ht="13.5" thickBot="1" x14ac:dyDescent="0.25">
      <c r="A489" s="36"/>
      <c r="B489" s="396"/>
      <c r="C489" s="23" t="s">
        <v>611</v>
      </c>
      <c r="D489" s="37" t="s">
        <v>612</v>
      </c>
      <c r="E489" s="482"/>
      <c r="F489" s="483"/>
      <c r="G489" s="483"/>
      <c r="H489" s="484"/>
    </row>
    <row r="490" spans="1:8" ht="25.5" x14ac:dyDescent="0.2">
      <c r="A490" s="177">
        <v>50</v>
      </c>
      <c r="B490" s="394" t="s">
        <v>1505</v>
      </c>
      <c r="C490" s="38" t="s">
        <v>544</v>
      </c>
      <c r="D490" s="39" t="s">
        <v>545</v>
      </c>
      <c r="E490" s="583"/>
      <c r="F490" s="584"/>
      <c r="G490" s="584"/>
      <c r="H490" s="186">
        <f>A490*(E490+F490+G490)</f>
        <v>0</v>
      </c>
    </row>
    <row r="491" spans="1:8" x14ac:dyDescent="0.2">
      <c r="A491" s="34"/>
      <c r="B491" s="395"/>
      <c r="C491" s="17" t="s">
        <v>546</v>
      </c>
      <c r="D491" s="19" t="s">
        <v>547</v>
      </c>
      <c r="E491" s="467"/>
      <c r="F491" s="468"/>
      <c r="G491" s="468"/>
      <c r="H491" s="469"/>
    </row>
    <row r="492" spans="1:8" x14ac:dyDescent="0.2">
      <c r="A492" s="34"/>
      <c r="B492" s="395"/>
      <c r="C492" s="18" t="s">
        <v>548</v>
      </c>
      <c r="D492" s="19" t="s">
        <v>598</v>
      </c>
      <c r="E492" s="470"/>
      <c r="F492" s="471"/>
      <c r="G492" s="471"/>
      <c r="H492" s="472"/>
    </row>
    <row r="493" spans="1:8" x14ac:dyDescent="0.2">
      <c r="A493" s="34"/>
      <c r="B493" s="395"/>
      <c r="C493" s="18" t="s">
        <v>599</v>
      </c>
      <c r="D493" s="19" t="s">
        <v>600</v>
      </c>
      <c r="E493" s="470"/>
      <c r="F493" s="471"/>
      <c r="G493" s="471"/>
      <c r="H493" s="472"/>
    </row>
    <row r="494" spans="1:8" x14ac:dyDescent="0.2">
      <c r="A494" s="34"/>
      <c r="B494" s="395"/>
      <c r="C494" s="18" t="s">
        <v>601</v>
      </c>
      <c r="D494" s="19" t="s">
        <v>602</v>
      </c>
      <c r="E494" s="470"/>
      <c r="F494" s="471"/>
      <c r="G494" s="471"/>
      <c r="H494" s="472"/>
    </row>
    <row r="495" spans="1:8" x14ac:dyDescent="0.2">
      <c r="A495" s="34"/>
      <c r="B495" s="395"/>
      <c r="C495" s="18" t="s">
        <v>603</v>
      </c>
      <c r="D495" s="19" t="s">
        <v>604</v>
      </c>
      <c r="E495" s="470"/>
      <c r="F495" s="471"/>
      <c r="G495" s="471"/>
      <c r="H495" s="472"/>
    </row>
    <row r="496" spans="1:8" x14ac:dyDescent="0.2">
      <c r="A496" s="34"/>
      <c r="B496" s="395"/>
      <c r="C496" s="18" t="s">
        <v>605</v>
      </c>
      <c r="D496" s="19" t="s">
        <v>606</v>
      </c>
      <c r="E496" s="470"/>
      <c r="F496" s="471"/>
      <c r="G496" s="471"/>
      <c r="H496" s="472"/>
    </row>
    <row r="497" spans="1:8" x14ac:dyDescent="0.2">
      <c r="A497" s="34"/>
      <c r="B497" s="395"/>
      <c r="C497" s="18" t="s">
        <v>607</v>
      </c>
      <c r="D497" s="19" t="s">
        <v>608</v>
      </c>
      <c r="E497" s="470"/>
      <c r="F497" s="471"/>
      <c r="G497" s="471"/>
      <c r="H497" s="472"/>
    </row>
    <row r="498" spans="1:8" x14ac:dyDescent="0.2">
      <c r="A498" s="34"/>
      <c r="B498" s="395"/>
      <c r="C498" s="18" t="s">
        <v>609</v>
      </c>
      <c r="D498" s="19" t="s">
        <v>610</v>
      </c>
      <c r="E498" s="470"/>
      <c r="F498" s="471"/>
      <c r="G498" s="471"/>
      <c r="H498" s="472"/>
    </row>
    <row r="499" spans="1:8" ht="13.5" thickBot="1" x14ac:dyDescent="0.25">
      <c r="A499" s="36"/>
      <c r="B499" s="396"/>
      <c r="C499" s="23" t="s">
        <v>611</v>
      </c>
      <c r="D499" s="37" t="s">
        <v>612</v>
      </c>
      <c r="E499" s="482"/>
      <c r="F499" s="483"/>
      <c r="G499" s="483"/>
      <c r="H499" s="484"/>
    </row>
    <row r="500" spans="1:8" x14ac:dyDescent="0.2">
      <c r="A500" s="179">
        <v>80</v>
      </c>
      <c r="B500" s="384" t="s">
        <v>1506</v>
      </c>
      <c r="C500" s="41" t="s">
        <v>544</v>
      </c>
      <c r="D500" s="42" t="s">
        <v>613</v>
      </c>
      <c r="E500" s="583"/>
      <c r="F500" s="584"/>
      <c r="G500" s="584"/>
      <c r="H500" s="186">
        <f>A500*(E500+F500+G500)</f>
        <v>0</v>
      </c>
    </row>
    <row r="501" spans="1:8" x14ac:dyDescent="0.2">
      <c r="A501" s="43"/>
      <c r="B501" s="385"/>
      <c r="C501" s="113" t="s">
        <v>546</v>
      </c>
      <c r="D501" s="26" t="s">
        <v>547</v>
      </c>
      <c r="E501" s="476"/>
      <c r="F501" s="468"/>
      <c r="G501" s="468"/>
      <c r="H501" s="469"/>
    </row>
    <row r="502" spans="1:8" x14ac:dyDescent="0.2">
      <c r="A502" s="43"/>
      <c r="B502" s="385"/>
      <c r="C502" s="25" t="s">
        <v>548</v>
      </c>
      <c r="D502" s="26" t="s">
        <v>598</v>
      </c>
      <c r="E502" s="479"/>
      <c r="F502" s="471"/>
      <c r="G502" s="471"/>
      <c r="H502" s="472"/>
    </row>
    <row r="503" spans="1:8" x14ac:dyDescent="0.2">
      <c r="A503" s="43"/>
      <c r="B503" s="385"/>
      <c r="C503" s="25" t="s">
        <v>599</v>
      </c>
      <c r="D503" s="26" t="s">
        <v>600</v>
      </c>
      <c r="E503" s="479"/>
      <c r="F503" s="471"/>
      <c r="G503" s="471"/>
      <c r="H503" s="472"/>
    </row>
    <row r="504" spans="1:8" x14ac:dyDescent="0.2">
      <c r="A504" s="43"/>
      <c r="B504" s="385"/>
      <c r="C504" s="25" t="s">
        <v>601</v>
      </c>
      <c r="D504" s="26" t="s">
        <v>602</v>
      </c>
      <c r="E504" s="479"/>
      <c r="F504" s="471"/>
      <c r="G504" s="471"/>
      <c r="H504" s="472"/>
    </row>
    <row r="505" spans="1:8" x14ac:dyDescent="0.2">
      <c r="A505" s="43"/>
      <c r="B505" s="385"/>
      <c r="C505" s="25" t="s">
        <v>603</v>
      </c>
      <c r="D505" s="26" t="s">
        <v>604</v>
      </c>
      <c r="E505" s="479"/>
      <c r="F505" s="471"/>
      <c r="G505" s="471"/>
      <c r="H505" s="472"/>
    </row>
    <row r="506" spans="1:8" x14ac:dyDescent="0.2">
      <c r="A506" s="43"/>
      <c r="B506" s="385"/>
      <c r="C506" s="25" t="s">
        <v>605</v>
      </c>
      <c r="D506" s="26" t="s">
        <v>606</v>
      </c>
      <c r="E506" s="479"/>
      <c r="F506" s="471"/>
      <c r="G506" s="471"/>
      <c r="H506" s="472"/>
    </row>
    <row r="507" spans="1:8" x14ac:dyDescent="0.2">
      <c r="A507" s="43"/>
      <c r="B507" s="385"/>
      <c r="C507" s="25" t="s">
        <v>607</v>
      </c>
      <c r="D507" s="26" t="s">
        <v>614</v>
      </c>
      <c r="E507" s="479"/>
      <c r="F507" s="471"/>
      <c r="G507" s="471"/>
      <c r="H507" s="472"/>
    </row>
    <row r="508" spans="1:8" x14ac:dyDescent="0.2">
      <c r="A508" s="43"/>
      <c r="B508" s="385"/>
      <c r="C508" s="25" t="s">
        <v>609</v>
      </c>
      <c r="D508" s="26" t="s">
        <v>610</v>
      </c>
      <c r="E508" s="479"/>
      <c r="F508" s="471"/>
      <c r="G508" s="471"/>
      <c r="H508" s="472"/>
    </row>
    <row r="509" spans="1:8" ht="13.5" thickBot="1" x14ac:dyDescent="0.25">
      <c r="A509" s="44"/>
      <c r="B509" s="386"/>
      <c r="C509" s="45" t="s">
        <v>611</v>
      </c>
      <c r="D509" s="46" t="s">
        <v>615</v>
      </c>
      <c r="E509" s="485"/>
      <c r="F509" s="483"/>
      <c r="G509" s="483"/>
      <c r="H509" s="484"/>
    </row>
    <row r="510" spans="1:8" ht="25.5" x14ac:dyDescent="0.2">
      <c r="A510" s="177">
        <v>50</v>
      </c>
      <c r="B510" s="394" t="s">
        <v>1507</v>
      </c>
      <c r="C510" s="38" t="s">
        <v>544</v>
      </c>
      <c r="D510" s="39" t="s">
        <v>545</v>
      </c>
      <c r="E510" s="583"/>
      <c r="F510" s="584"/>
      <c r="G510" s="584"/>
      <c r="H510" s="186">
        <f>A510*(E510+F510+G510)</f>
        <v>0</v>
      </c>
    </row>
    <row r="511" spans="1:8" x14ac:dyDescent="0.2">
      <c r="A511" s="34"/>
      <c r="B511" s="395"/>
      <c r="C511" s="18" t="s">
        <v>546</v>
      </c>
      <c r="D511" s="19" t="s">
        <v>547</v>
      </c>
      <c r="E511" s="467"/>
      <c r="F511" s="468"/>
      <c r="G511" s="468"/>
      <c r="H511" s="469"/>
    </row>
    <row r="512" spans="1:8" x14ac:dyDescent="0.2">
      <c r="A512" s="34"/>
      <c r="B512" s="395"/>
      <c r="C512" s="18" t="s">
        <v>548</v>
      </c>
      <c r="D512" s="19" t="s">
        <v>616</v>
      </c>
      <c r="E512" s="470"/>
      <c r="F512" s="471"/>
      <c r="G512" s="471"/>
      <c r="H512" s="472"/>
    </row>
    <row r="513" spans="1:8" x14ac:dyDescent="0.2">
      <c r="A513" s="34"/>
      <c r="B513" s="395"/>
      <c r="C513" s="18" t="s">
        <v>599</v>
      </c>
      <c r="D513" s="19" t="s">
        <v>600</v>
      </c>
      <c r="E513" s="470"/>
      <c r="F513" s="471"/>
      <c r="G513" s="471"/>
      <c r="H513" s="472"/>
    </row>
    <row r="514" spans="1:8" x14ac:dyDescent="0.2">
      <c r="A514" s="34"/>
      <c r="B514" s="395"/>
      <c r="C514" s="18" t="s">
        <v>601</v>
      </c>
      <c r="D514" s="19" t="s">
        <v>602</v>
      </c>
      <c r="E514" s="470"/>
      <c r="F514" s="471"/>
      <c r="G514" s="471"/>
      <c r="H514" s="472"/>
    </row>
    <row r="515" spans="1:8" x14ac:dyDescent="0.2">
      <c r="A515" s="34"/>
      <c r="B515" s="395"/>
      <c r="C515" s="18" t="s">
        <v>605</v>
      </c>
      <c r="D515" s="19" t="s">
        <v>606</v>
      </c>
      <c r="E515" s="470"/>
      <c r="F515" s="471"/>
      <c r="G515" s="471"/>
      <c r="H515" s="472"/>
    </row>
    <row r="516" spans="1:8" x14ac:dyDescent="0.2">
      <c r="A516" s="34"/>
      <c r="B516" s="395"/>
      <c r="C516" s="18" t="s">
        <v>607</v>
      </c>
      <c r="D516" s="19" t="s">
        <v>617</v>
      </c>
      <c r="E516" s="470"/>
      <c r="F516" s="471"/>
      <c r="G516" s="471"/>
      <c r="H516" s="472"/>
    </row>
    <row r="517" spans="1:8" x14ac:dyDescent="0.2">
      <c r="A517" s="34"/>
      <c r="B517" s="395"/>
      <c r="C517" s="18" t="s">
        <v>603</v>
      </c>
      <c r="D517" s="19" t="s">
        <v>618</v>
      </c>
      <c r="E517" s="470"/>
      <c r="F517" s="471"/>
      <c r="G517" s="471"/>
      <c r="H517" s="472"/>
    </row>
    <row r="518" spans="1:8" ht="13.5" thickBot="1" x14ac:dyDescent="0.25">
      <c r="A518" s="36"/>
      <c r="B518" s="396"/>
      <c r="C518" s="23" t="s">
        <v>619</v>
      </c>
      <c r="D518" s="37" t="s">
        <v>620</v>
      </c>
      <c r="E518" s="482"/>
      <c r="F518" s="483"/>
      <c r="G518" s="483"/>
      <c r="H518" s="484"/>
    </row>
    <row r="519" spans="1:8" ht="25.5" x14ac:dyDescent="0.2">
      <c r="A519" s="177">
        <v>30</v>
      </c>
      <c r="B519" s="394" t="s">
        <v>1508</v>
      </c>
      <c r="C519" s="38" t="s">
        <v>544</v>
      </c>
      <c r="D519" s="39" t="s">
        <v>545</v>
      </c>
      <c r="E519" s="583"/>
      <c r="F519" s="584"/>
      <c r="G519" s="584"/>
      <c r="H519" s="186">
        <f>A519*(E519+F519+G519)</f>
        <v>0</v>
      </c>
    </row>
    <row r="520" spans="1:8" x14ac:dyDescent="0.2">
      <c r="A520" s="34"/>
      <c r="B520" s="395"/>
      <c r="C520" s="18" t="s">
        <v>546</v>
      </c>
      <c r="D520" s="19" t="s">
        <v>547</v>
      </c>
      <c r="E520" s="467"/>
      <c r="F520" s="468"/>
      <c r="G520" s="468"/>
      <c r="H520" s="469"/>
    </row>
    <row r="521" spans="1:8" x14ac:dyDescent="0.2">
      <c r="A521" s="34"/>
      <c r="B521" s="395"/>
      <c r="C521" s="18" t="s">
        <v>548</v>
      </c>
      <c r="D521" s="19" t="s">
        <v>616</v>
      </c>
      <c r="E521" s="470"/>
      <c r="F521" s="471"/>
      <c r="G521" s="471"/>
      <c r="H521" s="472"/>
    </row>
    <row r="522" spans="1:8" x14ac:dyDescent="0.2">
      <c r="A522" s="34"/>
      <c r="B522" s="395"/>
      <c r="C522" s="18" t="s">
        <v>599</v>
      </c>
      <c r="D522" s="19" t="s">
        <v>600</v>
      </c>
      <c r="E522" s="470"/>
      <c r="F522" s="471"/>
      <c r="G522" s="471"/>
      <c r="H522" s="472"/>
    </row>
    <row r="523" spans="1:8" x14ac:dyDescent="0.2">
      <c r="A523" s="34"/>
      <c r="B523" s="395"/>
      <c r="C523" s="18" t="s">
        <v>601</v>
      </c>
      <c r="D523" s="19" t="s">
        <v>602</v>
      </c>
      <c r="E523" s="470"/>
      <c r="F523" s="471"/>
      <c r="G523" s="471"/>
      <c r="H523" s="472"/>
    </row>
    <row r="524" spans="1:8" x14ac:dyDescent="0.2">
      <c r="A524" s="34"/>
      <c r="B524" s="395"/>
      <c r="C524" s="18" t="s">
        <v>605</v>
      </c>
      <c r="D524" s="19" t="s">
        <v>606</v>
      </c>
      <c r="E524" s="470"/>
      <c r="F524" s="471"/>
      <c r="G524" s="471"/>
      <c r="H524" s="472"/>
    </row>
    <row r="525" spans="1:8" x14ac:dyDescent="0.2">
      <c r="A525" s="34"/>
      <c r="B525" s="395"/>
      <c r="C525" s="18" t="s">
        <v>607</v>
      </c>
      <c r="D525" s="19" t="s">
        <v>617</v>
      </c>
      <c r="E525" s="470"/>
      <c r="F525" s="471"/>
      <c r="G525" s="471"/>
      <c r="H525" s="472"/>
    </row>
    <row r="526" spans="1:8" x14ac:dyDescent="0.2">
      <c r="A526" s="34"/>
      <c r="B526" s="395"/>
      <c r="C526" s="18" t="s">
        <v>603</v>
      </c>
      <c r="D526" s="19" t="s">
        <v>618</v>
      </c>
      <c r="E526" s="470"/>
      <c r="F526" s="471"/>
      <c r="G526" s="471"/>
      <c r="H526" s="472"/>
    </row>
    <row r="527" spans="1:8" ht="13.5" thickBot="1" x14ac:dyDescent="0.25">
      <c r="A527" s="36"/>
      <c r="B527" s="396"/>
      <c r="C527" s="23" t="s">
        <v>619</v>
      </c>
      <c r="D527" s="37" t="s">
        <v>620</v>
      </c>
      <c r="E527" s="482"/>
      <c r="F527" s="483"/>
      <c r="G527" s="483"/>
      <c r="H527" s="484"/>
    </row>
    <row r="528" spans="1:8" x14ac:dyDescent="0.2">
      <c r="A528" s="179">
        <v>50</v>
      </c>
      <c r="B528" s="384" t="s">
        <v>1509</v>
      </c>
      <c r="C528" s="41" t="s">
        <v>544</v>
      </c>
      <c r="D528" s="42" t="s">
        <v>613</v>
      </c>
      <c r="E528" s="584"/>
      <c r="F528" s="584"/>
      <c r="G528" s="584"/>
      <c r="H528" s="186">
        <f>A528*(E528+F528+G528)</f>
        <v>0</v>
      </c>
    </row>
    <row r="529" spans="1:8" x14ac:dyDescent="0.2">
      <c r="A529" s="43"/>
      <c r="B529" s="385"/>
      <c r="C529" s="25" t="s">
        <v>546</v>
      </c>
      <c r="D529" s="26" t="s">
        <v>547</v>
      </c>
      <c r="E529" s="476"/>
      <c r="F529" s="468"/>
      <c r="G529" s="468"/>
      <c r="H529" s="469"/>
    </row>
    <row r="530" spans="1:8" x14ac:dyDescent="0.2">
      <c r="A530" s="43"/>
      <c r="B530" s="385"/>
      <c r="C530" s="25" t="s">
        <v>548</v>
      </c>
      <c r="D530" s="26" t="s">
        <v>621</v>
      </c>
      <c r="E530" s="479"/>
      <c r="F530" s="471"/>
      <c r="G530" s="471"/>
      <c r="H530" s="472"/>
    </row>
    <row r="531" spans="1:8" x14ac:dyDescent="0.2">
      <c r="A531" s="43"/>
      <c r="B531" s="385"/>
      <c r="C531" s="25" t="s">
        <v>599</v>
      </c>
      <c r="D531" s="26" t="s">
        <v>600</v>
      </c>
      <c r="E531" s="479"/>
      <c r="F531" s="471"/>
      <c r="G531" s="471"/>
      <c r="H531" s="472"/>
    </row>
    <row r="532" spans="1:8" x14ac:dyDescent="0.2">
      <c r="A532" s="43"/>
      <c r="B532" s="385"/>
      <c r="C532" s="25" t="s">
        <v>601</v>
      </c>
      <c r="D532" s="26" t="s">
        <v>602</v>
      </c>
      <c r="E532" s="479"/>
      <c r="F532" s="471"/>
      <c r="G532" s="471"/>
      <c r="H532" s="472"/>
    </row>
    <row r="533" spans="1:8" x14ac:dyDescent="0.2">
      <c r="A533" s="43"/>
      <c r="B533" s="385"/>
      <c r="C533" s="25" t="s">
        <v>605</v>
      </c>
      <c r="D533" s="26" t="s">
        <v>606</v>
      </c>
      <c r="E533" s="479"/>
      <c r="F533" s="471"/>
      <c r="G533" s="471"/>
      <c r="H533" s="472"/>
    </row>
    <row r="534" spans="1:8" x14ac:dyDescent="0.2">
      <c r="A534" s="43"/>
      <c r="B534" s="385"/>
      <c r="C534" s="25" t="s">
        <v>607</v>
      </c>
      <c r="D534" s="26" t="s">
        <v>622</v>
      </c>
      <c r="E534" s="479"/>
      <c r="F534" s="471"/>
      <c r="G534" s="471"/>
      <c r="H534" s="472"/>
    </row>
    <row r="535" spans="1:8" x14ac:dyDescent="0.2">
      <c r="A535" s="43"/>
      <c r="B535" s="385"/>
      <c r="C535" s="25" t="s">
        <v>603</v>
      </c>
      <c r="D535" s="26" t="s">
        <v>618</v>
      </c>
      <c r="E535" s="479"/>
      <c r="F535" s="471"/>
      <c r="G535" s="471"/>
      <c r="H535" s="472"/>
    </row>
    <row r="536" spans="1:8" ht="13.5" thickBot="1" x14ac:dyDescent="0.25">
      <c r="A536" s="44"/>
      <c r="B536" s="386"/>
      <c r="C536" s="45" t="s">
        <v>619</v>
      </c>
      <c r="D536" s="46" t="s">
        <v>620</v>
      </c>
      <c r="E536" s="485"/>
      <c r="F536" s="483"/>
      <c r="G536" s="483"/>
      <c r="H536" s="484"/>
    </row>
    <row r="537" spans="1:8" ht="25.5" x14ac:dyDescent="0.2">
      <c r="A537" s="177">
        <v>3</v>
      </c>
      <c r="B537" s="397" t="s">
        <v>1510</v>
      </c>
      <c r="C537" s="18" t="s">
        <v>544</v>
      </c>
      <c r="D537" s="35" t="s">
        <v>623</v>
      </c>
      <c r="E537" s="583"/>
      <c r="F537" s="584"/>
      <c r="G537" s="584"/>
      <c r="H537" s="186">
        <f>A537*(E537+F537+G537)</f>
        <v>0</v>
      </c>
    </row>
    <row r="538" spans="1:8" x14ac:dyDescent="0.2">
      <c r="A538" s="34"/>
      <c r="B538" s="395"/>
      <c r="C538" s="18" t="s">
        <v>546</v>
      </c>
      <c r="D538" s="19" t="s">
        <v>547</v>
      </c>
      <c r="E538" s="467"/>
      <c r="F538" s="468"/>
      <c r="G538" s="468"/>
      <c r="H538" s="469"/>
    </row>
    <row r="539" spans="1:8" x14ac:dyDescent="0.2">
      <c r="A539" s="34"/>
      <c r="B539" s="395"/>
      <c r="C539" s="18" t="s">
        <v>548</v>
      </c>
      <c r="D539" s="19" t="s">
        <v>624</v>
      </c>
      <c r="E539" s="470"/>
      <c r="F539" s="471"/>
      <c r="G539" s="471"/>
      <c r="H539" s="472"/>
    </row>
    <row r="540" spans="1:8" ht="13.5" thickBot="1" x14ac:dyDescent="0.25">
      <c r="A540" s="36"/>
      <c r="B540" s="396"/>
      <c r="C540" s="23" t="s">
        <v>599</v>
      </c>
      <c r="D540" s="37" t="s">
        <v>600</v>
      </c>
      <c r="E540" s="482"/>
      <c r="F540" s="483"/>
      <c r="G540" s="483"/>
      <c r="H540" s="484"/>
    </row>
    <row r="541" spans="1:8" x14ac:dyDescent="0.2">
      <c r="A541" s="177">
        <v>2</v>
      </c>
      <c r="B541" s="394" t="s">
        <v>1511</v>
      </c>
      <c r="C541" s="350"/>
      <c r="D541" s="47" t="s">
        <v>625</v>
      </c>
      <c r="E541" s="583"/>
      <c r="F541" s="584"/>
      <c r="G541" s="584"/>
      <c r="H541" s="186">
        <f>A541*(E541+F541+G541)</f>
        <v>0</v>
      </c>
    </row>
    <row r="542" spans="1:8" x14ac:dyDescent="0.2">
      <c r="A542" s="34"/>
      <c r="B542" s="395" t="s">
        <v>596</v>
      </c>
      <c r="C542" s="351"/>
      <c r="D542" s="19" t="s">
        <v>626</v>
      </c>
      <c r="E542" s="467"/>
      <c r="F542" s="468"/>
      <c r="G542" s="468"/>
      <c r="H542" s="469"/>
    </row>
    <row r="543" spans="1:8" x14ac:dyDescent="0.2">
      <c r="A543" s="34"/>
      <c r="B543" s="395"/>
      <c r="C543" s="351"/>
      <c r="D543" s="19" t="s">
        <v>627</v>
      </c>
      <c r="E543" s="470"/>
      <c r="F543" s="471"/>
      <c r="G543" s="471"/>
      <c r="H543" s="472"/>
    </row>
    <row r="544" spans="1:8" x14ac:dyDescent="0.2">
      <c r="A544" s="34"/>
      <c r="B544" s="395"/>
      <c r="C544" s="351"/>
      <c r="D544" s="19" t="s">
        <v>628</v>
      </c>
      <c r="E544" s="470"/>
      <c r="F544" s="471"/>
      <c r="G544" s="471"/>
      <c r="H544" s="472"/>
    </row>
    <row r="545" spans="1:8" x14ac:dyDescent="0.2">
      <c r="A545" s="34"/>
      <c r="B545" s="395"/>
      <c r="C545" s="351"/>
      <c r="D545" s="19" t="s">
        <v>629</v>
      </c>
      <c r="E545" s="470"/>
      <c r="F545" s="471"/>
      <c r="G545" s="471"/>
      <c r="H545" s="472"/>
    </row>
    <row r="546" spans="1:8" x14ac:dyDescent="0.2">
      <c r="A546" s="34"/>
      <c r="B546" s="395"/>
      <c r="C546" s="351"/>
      <c r="D546" s="19" t="s">
        <v>630</v>
      </c>
      <c r="E546" s="470"/>
      <c r="F546" s="471"/>
      <c r="G546" s="471"/>
      <c r="H546" s="472"/>
    </row>
    <row r="547" spans="1:8" x14ac:dyDescent="0.2">
      <c r="A547" s="34"/>
      <c r="B547" s="395"/>
      <c r="C547" s="351"/>
      <c r="D547" s="19" t="s">
        <v>631</v>
      </c>
      <c r="E547" s="470"/>
      <c r="F547" s="471"/>
      <c r="G547" s="471"/>
      <c r="H547" s="472"/>
    </row>
    <row r="548" spans="1:8" x14ac:dyDescent="0.2">
      <c r="A548" s="34"/>
      <c r="B548" s="395"/>
      <c r="C548" s="351"/>
      <c r="D548" s="19" t="s">
        <v>632</v>
      </c>
      <c r="E548" s="470"/>
      <c r="F548" s="471"/>
      <c r="G548" s="471"/>
      <c r="H548" s="472"/>
    </row>
    <row r="549" spans="1:8" x14ac:dyDescent="0.2">
      <c r="A549" s="34"/>
      <c r="B549" s="395"/>
      <c r="C549" s="351"/>
      <c r="D549" s="19" t="s">
        <v>633</v>
      </c>
      <c r="E549" s="470"/>
      <c r="F549" s="471"/>
      <c r="G549" s="471"/>
      <c r="H549" s="472"/>
    </row>
    <row r="550" spans="1:8" ht="25.5" x14ac:dyDescent="0.2">
      <c r="A550" s="34"/>
      <c r="B550" s="395"/>
      <c r="C550" s="351"/>
      <c r="D550" s="19" t="s">
        <v>634</v>
      </c>
      <c r="E550" s="470"/>
      <c r="F550" s="471"/>
      <c r="G550" s="471"/>
      <c r="H550" s="472"/>
    </row>
    <row r="551" spans="1:8" x14ac:dyDescent="0.2">
      <c r="A551" s="34"/>
      <c r="B551" s="395"/>
      <c r="C551" s="351"/>
      <c r="D551" s="19" t="s">
        <v>635</v>
      </c>
      <c r="E551" s="470"/>
      <c r="F551" s="471"/>
      <c r="G551" s="471"/>
      <c r="H551" s="472"/>
    </row>
    <row r="552" spans="1:8" x14ac:dyDescent="0.2">
      <c r="A552" s="34"/>
      <c r="B552" s="395"/>
      <c r="C552" s="351"/>
      <c r="D552" s="19" t="s">
        <v>636</v>
      </c>
      <c r="E552" s="470"/>
      <c r="F552" s="471"/>
      <c r="G552" s="471"/>
      <c r="H552" s="472"/>
    </row>
    <row r="553" spans="1:8" x14ac:dyDescent="0.2">
      <c r="A553" s="34"/>
      <c r="B553" s="395"/>
      <c r="C553" s="351"/>
      <c r="D553" s="19" t="s">
        <v>637</v>
      </c>
      <c r="E553" s="470"/>
      <c r="F553" s="471"/>
      <c r="G553" s="471"/>
      <c r="H553" s="472"/>
    </row>
    <row r="554" spans="1:8" x14ac:dyDescent="0.2">
      <c r="A554" s="34"/>
      <c r="B554" s="395"/>
      <c r="C554" s="351"/>
      <c r="D554" s="19" t="s">
        <v>638</v>
      </c>
      <c r="E554" s="470"/>
      <c r="F554" s="471"/>
      <c r="G554" s="471"/>
      <c r="H554" s="472"/>
    </row>
    <row r="555" spans="1:8" x14ac:dyDescent="0.2">
      <c r="A555" s="34"/>
      <c r="B555" s="395"/>
      <c r="C555" s="351"/>
      <c r="D555" s="19" t="s">
        <v>639</v>
      </c>
      <c r="E555" s="470"/>
      <c r="F555" s="471"/>
      <c r="G555" s="471"/>
      <c r="H555" s="472"/>
    </row>
    <row r="556" spans="1:8" x14ac:dyDescent="0.2">
      <c r="A556" s="34"/>
      <c r="B556" s="395"/>
      <c r="C556" s="351"/>
      <c r="D556" s="19" t="s">
        <v>640</v>
      </c>
      <c r="E556" s="470"/>
      <c r="F556" s="471"/>
      <c r="G556" s="471"/>
      <c r="H556" s="472"/>
    </row>
    <row r="557" spans="1:8" x14ac:dyDescent="0.2">
      <c r="A557" s="34"/>
      <c r="B557" s="395"/>
      <c r="C557" s="352"/>
      <c r="D557" s="19" t="s">
        <v>641</v>
      </c>
      <c r="E557" s="470"/>
      <c r="F557" s="471"/>
      <c r="G557" s="471"/>
      <c r="H557" s="472"/>
    </row>
    <row r="558" spans="1:8" ht="13.5" thickBot="1" x14ac:dyDescent="0.25">
      <c r="A558" s="34"/>
      <c r="B558" s="395"/>
      <c r="C558" s="23" t="s">
        <v>642</v>
      </c>
      <c r="D558" s="48" t="s">
        <v>643</v>
      </c>
      <c r="E558" s="470"/>
      <c r="F558" s="471"/>
      <c r="G558" s="471"/>
      <c r="H558" s="472"/>
    </row>
    <row r="559" spans="1:8" ht="25.5" x14ac:dyDescent="0.2">
      <c r="A559" s="177">
        <v>2</v>
      </c>
      <c r="B559" s="776" t="s">
        <v>1512</v>
      </c>
      <c r="C559" s="17" t="s">
        <v>544</v>
      </c>
      <c r="D559" s="39" t="s">
        <v>545</v>
      </c>
      <c r="E559" s="583"/>
      <c r="F559" s="584"/>
      <c r="G559" s="584"/>
      <c r="H559" s="186">
        <f>A559*(E559+F559+G559)</f>
        <v>0</v>
      </c>
    </row>
    <row r="560" spans="1:8" x14ac:dyDescent="0.2">
      <c r="A560" s="34"/>
      <c r="B560" s="774"/>
      <c r="C560" s="18" t="s">
        <v>546</v>
      </c>
      <c r="D560" s="19" t="s">
        <v>547</v>
      </c>
      <c r="E560" s="467"/>
      <c r="F560" s="468"/>
      <c r="G560" s="468"/>
      <c r="H560" s="469"/>
    </row>
    <row r="561" spans="1:8" x14ac:dyDescent="0.2">
      <c r="A561" s="34"/>
      <c r="B561" s="774"/>
      <c r="C561" s="18" t="s">
        <v>548</v>
      </c>
      <c r="D561" s="19" t="s">
        <v>616</v>
      </c>
      <c r="E561" s="470"/>
      <c r="F561" s="471"/>
      <c r="G561" s="471"/>
      <c r="H561" s="472"/>
    </row>
    <row r="562" spans="1:8" ht="13.5" thickBot="1" x14ac:dyDescent="0.25">
      <c r="A562" s="36"/>
      <c r="B562" s="789"/>
      <c r="C562" s="23" t="s">
        <v>599</v>
      </c>
      <c r="D562" s="37" t="s">
        <v>600</v>
      </c>
      <c r="E562" s="482"/>
      <c r="F562" s="483"/>
      <c r="G562" s="483"/>
      <c r="H562" s="484"/>
    </row>
    <row r="563" spans="1:8" x14ac:dyDescent="0.2">
      <c r="A563" s="177">
        <v>2</v>
      </c>
      <c r="B563" s="780" t="s">
        <v>1513</v>
      </c>
      <c r="C563" s="113" t="s">
        <v>544</v>
      </c>
      <c r="D563" s="42" t="s">
        <v>613</v>
      </c>
      <c r="E563" s="595"/>
      <c r="F563" s="584"/>
      <c r="G563" s="584"/>
      <c r="H563" s="186">
        <f>A563*(E563+F563+G563)</f>
        <v>0</v>
      </c>
    </row>
    <row r="564" spans="1:8" x14ac:dyDescent="0.2">
      <c r="A564" s="43"/>
      <c r="B564" s="778"/>
      <c r="C564" s="25" t="s">
        <v>546</v>
      </c>
      <c r="D564" s="26" t="s">
        <v>547</v>
      </c>
      <c r="E564" s="476"/>
      <c r="F564" s="468"/>
      <c r="G564" s="468"/>
      <c r="H564" s="469"/>
    </row>
    <row r="565" spans="1:8" x14ac:dyDescent="0.2">
      <c r="A565" s="43"/>
      <c r="B565" s="778"/>
      <c r="C565" s="25" t="s">
        <v>548</v>
      </c>
      <c r="D565" s="26" t="s">
        <v>621</v>
      </c>
      <c r="E565" s="479"/>
      <c r="F565" s="471"/>
      <c r="G565" s="471"/>
      <c r="H565" s="472"/>
    </row>
    <row r="566" spans="1:8" ht="13.5" thickBot="1" x14ac:dyDescent="0.25">
      <c r="A566" s="44"/>
      <c r="B566" s="779"/>
      <c r="C566" s="45" t="s">
        <v>599</v>
      </c>
      <c r="D566" s="46" t="s">
        <v>600</v>
      </c>
      <c r="E566" s="485"/>
      <c r="F566" s="483"/>
      <c r="G566" s="483"/>
      <c r="H566" s="484"/>
    </row>
    <row r="567" spans="1:8" x14ac:dyDescent="0.2">
      <c r="A567" s="177">
        <v>2</v>
      </c>
      <c r="B567" s="384" t="s">
        <v>1514</v>
      </c>
      <c r="C567" s="341"/>
      <c r="D567" s="42" t="s">
        <v>644</v>
      </c>
      <c r="E567" s="595"/>
      <c r="F567" s="584"/>
      <c r="G567" s="584"/>
      <c r="H567" s="186">
        <f>A567*(E567+F567+G567)</f>
        <v>0</v>
      </c>
    </row>
    <row r="568" spans="1:8" x14ac:dyDescent="0.2">
      <c r="A568" s="43"/>
      <c r="B568" s="385"/>
      <c r="C568" s="341"/>
      <c r="D568" s="26" t="s">
        <v>645</v>
      </c>
      <c r="E568" s="476"/>
      <c r="F568" s="468"/>
      <c r="G568" s="468"/>
      <c r="H568" s="469"/>
    </row>
    <row r="569" spans="1:8" x14ac:dyDescent="0.2">
      <c r="A569" s="43"/>
      <c r="B569" s="385"/>
      <c r="C569" s="341"/>
      <c r="D569" s="26" t="s">
        <v>633</v>
      </c>
      <c r="E569" s="479"/>
      <c r="F569" s="471"/>
      <c r="G569" s="471"/>
      <c r="H569" s="472"/>
    </row>
    <row r="570" spans="1:8" ht="13.5" thickBot="1" x14ac:dyDescent="0.25">
      <c r="A570" s="44"/>
      <c r="B570" s="386"/>
      <c r="C570" s="342"/>
      <c r="D570" s="46" t="s">
        <v>646</v>
      </c>
      <c r="E570" s="485"/>
      <c r="F570" s="483"/>
      <c r="G570" s="483"/>
      <c r="H570" s="484"/>
    </row>
    <row r="571" spans="1:8" x14ac:dyDescent="0.2">
      <c r="A571" s="177">
        <v>2</v>
      </c>
      <c r="B571" s="394" t="s">
        <v>1515</v>
      </c>
      <c r="C571" s="350"/>
      <c r="D571" s="47" t="s">
        <v>625</v>
      </c>
      <c r="E571" s="583"/>
      <c r="F571" s="584"/>
      <c r="G571" s="584"/>
      <c r="H571" s="186">
        <f>A571*(E571+F571+G571)</f>
        <v>0</v>
      </c>
    </row>
    <row r="572" spans="1:8" x14ac:dyDescent="0.2">
      <c r="A572" s="34"/>
      <c r="B572" s="395" t="s">
        <v>647</v>
      </c>
      <c r="C572" s="351"/>
      <c r="D572" s="19" t="s">
        <v>626</v>
      </c>
      <c r="E572" s="467"/>
      <c r="F572" s="468"/>
      <c r="G572" s="468"/>
      <c r="H572" s="469"/>
    </row>
    <row r="573" spans="1:8" x14ac:dyDescent="0.2">
      <c r="A573" s="34"/>
      <c r="B573" s="395"/>
      <c r="C573" s="351"/>
      <c r="D573" s="19" t="s">
        <v>627</v>
      </c>
      <c r="E573" s="470"/>
      <c r="F573" s="471"/>
      <c r="G573" s="471"/>
      <c r="H573" s="472"/>
    </row>
    <row r="574" spans="1:8" x14ac:dyDescent="0.2">
      <c r="A574" s="34"/>
      <c r="B574" s="395"/>
      <c r="C574" s="351"/>
      <c r="D574" s="19" t="s">
        <v>628</v>
      </c>
      <c r="E574" s="470"/>
      <c r="F574" s="471"/>
      <c r="G574" s="471"/>
      <c r="H574" s="472"/>
    </row>
    <row r="575" spans="1:8" x14ac:dyDescent="0.2">
      <c r="A575" s="34"/>
      <c r="B575" s="395"/>
      <c r="C575" s="351"/>
      <c r="D575" s="19" t="s">
        <v>629</v>
      </c>
      <c r="E575" s="470"/>
      <c r="F575" s="471"/>
      <c r="G575" s="471"/>
      <c r="H575" s="472"/>
    </row>
    <row r="576" spans="1:8" x14ac:dyDescent="0.2">
      <c r="A576" s="34"/>
      <c r="B576" s="395"/>
      <c r="C576" s="351"/>
      <c r="D576" s="19" t="s">
        <v>630</v>
      </c>
      <c r="E576" s="470"/>
      <c r="F576" s="471"/>
      <c r="G576" s="471"/>
      <c r="H576" s="472"/>
    </row>
    <row r="577" spans="1:8" x14ac:dyDescent="0.2">
      <c r="A577" s="34"/>
      <c r="B577" s="395"/>
      <c r="C577" s="351"/>
      <c r="D577" s="19" t="s">
        <v>631</v>
      </c>
      <c r="E577" s="470"/>
      <c r="F577" s="471"/>
      <c r="G577" s="471"/>
      <c r="H577" s="472"/>
    </row>
    <row r="578" spans="1:8" x14ac:dyDescent="0.2">
      <c r="A578" s="34"/>
      <c r="B578" s="395"/>
      <c r="C578" s="351"/>
      <c r="D578" s="19" t="s">
        <v>632</v>
      </c>
      <c r="E578" s="470"/>
      <c r="F578" s="471"/>
      <c r="G578" s="471"/>
      <c r="H578" s="472"/>
    </row>
    <row r="579" spans="1:8" x14ac:dyDescent="0.2">
      <c r="A579" s="34"/>
      <c r="B579" s="395"/>
      <c r="C579" s="351"/>
      <c r="D579" s="19" t="s">
        <v>633</v>
      </c>
      <c r="E579" s="470"/>
      <c r="F579" s="471"/>
      <c r="G579" s="471"/>
      <c r="H579" s="472"/>
    </row>
    <row r="580" spans="1:8" ht="25.5" x14ac:dyDescent="0.2">
      <c r="A580" s="34"/>
      <c r="B580" s="395"/>
      <c r="C580" s="351"/>
      <c r="D580" s="19" t="s">
        <v>634</v>
      </c>
      <c r="E580" s="470"/>
      <c r="F580" s="471"/>
      <c r="G580" s="471"/>
      <c r="H580" s="472"/>
    </row>
    <row r="581" spans="1:8" x14ac:dyDescent="0.2">
      <c r="A581" s="34"/>
      <c r="B581" s="395"/>
      <c r="C581" s="351"/>
      <c r="D581" s="19" t="s">
        <v>635</v>
      </c>
      <c r="E581" s="470"/>
      <c r="F581" s="471"/>
      <c r="G581" s="471"/>
      <c r="H581" s="472"/>
    </row>
    <row r="582" spans="1:8" x14ac:dyDescent="0.2">
      <c r="A582" s="34"/>
      <c r="B582" s="395"/>
      <c r="C582" s="351"/>
      <c r="D582" s="19" t="s">
        <v>636</v>
      </c>
      <c r="E582" s="470"/>
      <c r="F582" s="471"/>
      <c r="G582" s="471"/>
      <c r="H582" s="472"/>
    </row>
    <row r="583" spans="1:8" x14ac:dyDescent="0.2">
      <c r="A583" s="34"/>
      <c r="B583" s="395"/>
      <c r="C583" s="351"/>
      <c r="D583" s="19" t="s">
        <v>637</v>
      </c>
      <c r="E583" s="470"/>
      <c r="F583" s="471"/>
      <c r="G583" s="471"/>
      <c r="H583" s="472"/>
    </row>
    <row r="584" spans="1:8" x14ac:dyDescent="0.2">
      <c r="A584" s="34"/>
      <c r="B584" s="395"/>
      <c r="C584" s="351"/>
      <c r="D584" s="19" t="s">
        <v>638</v>
      </c>
      <c r="E584" s="470"/>
      <c r="F584" s="471"/>
      <c r="G584" s="471"/>
      <c r="H584" s="472"/>
    </row>
    <row r="585" spans="1:8" x14ac:dyDescent="0.2">
      <c r="A585" s="34"/>
      <c r="B585" s="395"/>
      <c r="C585" s="351"/>
      <c r="D585" s="19" t="s">
        <v>639</v>
      </c>
      <c r="E585" s="470"/>
      <c r="F585" s="471"/>
      <c r="G585" s="471"/>
      <c r="H585" s="472"/>
    </row>
    <row r="586" spans="1:8" x14ac:dyDescent="0.2">
      <c r="A586" s="34"/>
      <c r="B586" s="395"/>
      <c r="C586" s="351"/>
      <c r="D586" s="19" t="s">
        <v>640</v>
      </c>
      <c r="E586" s="470"/>
      <c r="F586" s="471"/>
      <c r="G586" s="471"/>
      <c r="H586" s="472"/>
    </row>
    <row r="587" spans="1:8" x14ac:dyDescent="0.2">
      <c r="A587" s="34"/>
      <c r="B587" s="676"/>
      <c r="C587" s="671"/>
      <c r="D587" s="265" t="s">
        <v>641</v>
      </c>
      <c r="E587" s="470"/>
      <c r="F587" s="471"/>
      <c r="G587" s="471"/>
      <c r="H587" s="472"/>
    </row>
    <row r="588" spans="1:8" ht="13.5" thickBot="1" x14ac:dyDescent="0.25">
      <c r="A588" s="36"/>
      <c r="B588" s="677"/>
      <c r="C588" s="23" t="s">
        <v>642</v>
      </c>
      <c r="D588" s="37" t="s">
        <v>643</v>
      </c>
      <c r="E588" s="482"/>
      <c r="F588" s="483"/>
      <c r="G588" s="483"/>
      <c r="H588" s="484"/>
    </row>
    <row r="589" spans="1:8" x14ac:dyDescent="0.2">
      <c r="A589" s="692">
        <v>3</v>
      </c>
      <c r="B589" s="774" t="s">
        <v>1516</v>
      </c>
      <c r="C589" s="351"/>
      <c r="D589" s="49" t="s">
        <v>648</v>
      </c>
      <c r="E589" s="693"/>
      <c r="F589" s="689"/>
      <c r="G589" s="689"/>
      <c r="H589" s="690">
        <f t="shared" ref="H589:H636" si="39">A589*(E589+F589+G589)</f>
        <v>0</v>
      </c>
    </row>
    <row r="590" spans="1:8" x14ac:dyDescent="0.2">
      <c r="A590" s="269">
        <v>3</v>
      </c>
      <c r="B590" s="774"/>
      <c r="C590" s="351"/>
      <c r="D590" s="48" t="s">
        <v>649</v>
      </c>
      <c r="E590" s="593"/>
      <c r="F590" s="594"/>
      <c r="G590" s="594"/>
      <c r="H590" s="51">
        <f t="shared" si="39"/>
        <v>0</v>
      </c>
    </row>
    <row r="591" spans="1:8" x14ac:dyDescent="0.2">
      <c r="A591" s="269">
        <v>3</v>
      </c>
      <c r="B591" s="775"/>
      <c r="C591" s="352"/>
      <c r="D591" s="48" t="s">
        <v>597</v>
      </c>
      <c r="E591" s="593"/>
      <c r="F591" s="594"/>
      <c r="G591" s="594"/>
      <c r="H591" s="51">
        <f t="shared" si="39"/>
        <v>0</v>
      </c>
    </row>
    <row r="592" spans="1:8" x14ac:dyDescent="0.2">
      <c r="A592" s="269">
        <v>3</v>
      </c>
      <c r="B592" s="790" t="s">
        <v>1517</v>
      </c>
      <c r="C592" s="353"/>
      <c r="D592" s="48" t="s">
        <v>648</v>
      </c>
      <c r="E592" s="593"/>
      <c r="F592" s="594"/>
      <c r="G592" s="594"/>
      <c r="H592" s="51">
        <f t="shared" si="39"/>
        <v>0</v>
      </c>
    </row>
    <row r="593" spans="1:8" x14ac:dyDescent="0.2">
      <c r="A593" s="269">
        <v>3</v>
      </c>
      <c r="B593" s="774"/>
      <c r="C593" s="351"/>
      <c r="D593" s="48" t="s">
        <v>649</v>
      </c>
      <c r="E593" s="593"/>
      <c r="F593" s="594"/>
      <c r="G593" s="594"/>
      <c r="H593" s="51">
        <f t="shared" si="39"/>
        <v>0</v>
      </c>
    </row>
    <row r="594" spans="1:8" x14ac:dyDescent="0.2">
      <c r="A594" s="269">
        <v>3</v>
      </c>
      <c r="B594" s="775"/>
      <c r="C594" s="352"/>
      <c r="D594" s="48" t="s">
        <v>597</v>
      </c>
      <c r="E594" s="593"/>
      <c r="F594" s="594"/>
      <c r="G594" s="594"/>
      <c r="H594" s="51">
        <f t="shared" si="39"/>
        <v>0</v>
      </c>
    </row>
    <row r="595" spans="1:8" x14ac:dyDescent="0.2">
      <c r="A595" s="269">
        <v>2</v>
      </c>
      <c r="B595" s="790" t="s">
        <v>1518</v>
      </c>
      <c r="C595" s="353"/>
      <c r="D595" s="48" t="s">
        <v>650</v>
      </c>
      <c r="E595" s="593"/>
      <c r="F595" s="594"/>
      <c r="G595" s="594"/>
      <c r="H595" s="51">
        <f t="shared" si="39"/>
        <v>0</v>
      </c>
    </row>
    <row r="596" spans="1:8" x14ac:dyDescent="0.2">
      <c r="A596" s="269">
        <v>2</v>
      </c>
      <c r="B596" s="774"/>
      <c r="C596" s="351"/>
      <c r="D596" s="48" t="s">
        <v>651</v>
      </c>
      <c r="E596" s="593"/>
      <c r="F596" s="594"/>
      <c r="G596" s="594"/>
      <c r="H596" s="51">
        <f t="shared" si="39"/>
        <v>0</v>
      </c>
    </row>
    <row r="597" spans="1:8" x14ac:dyDescent="0.2">
      <c r="A597" s="269">
        <v>10</v>
      </c>
      <c r="B597" s="774"/>
      <c r="C597" s="351"/>
      <c r="D597" s="48" t="s">
        <v>652</v>
      </c>
      <c r="E597" s="593"/>
      <c r="F597" s="594"/>
      <c r="G597" s="594"/>
      <c r="H597" s="51">
        <f t="shared" si="39"/>
        <v>0</v>
      </c>
    </row>
    <row r="598" spans="1:8" x14ac:dyDescent="0.2">
      <c r="A598" s="269">
        <v>2</v>
      </c>
      <c r="B598" s="774"/>
      <c r="C598" s="351"/>
      <c r="D598" s="48" t="s">
        <v>653</v>
      </c>
      <c r="E598" s="593"/>
      <c r="F598" s="594"/>
      <c r="G598" s="594"/>
      <c r="H598" s="51">
        <f t="shared" si="39"/>
        <v>0</v>
      </c>
    </row>
    <row r="599" spans="1:8" x14ac:dyDescent="0.2">
      <c r="A599" s="269">
        <v>10</v>
      </c>
      <c r="B599" s="774"/>
      <c r="C599" s="351"/>
      <c r="D599" s="48" t="s">
        <v>654</v>
      </c>
      <c r="E599" s="593"/>
      <c r="F599" s="594"/>
      <c r="G599" s="594"/>
      <c r="H599" s="51">
        <f t="shared" si="39"/>
        <v>0</v>
      </c>
    </row>
    <row r="600" spans="1:8" x14ac:dyDescent="0.2">
      <c r="A600" s="269">
        <v>2</v>
      </c>
      <c r="B600" s="775"/>
      <c r="C600" s="351"/>
      <c r="D600" s="19" t="s">
        <v>597</v>
      </c>
      <c r="E600" s="593"/>
      <c r="F600" s="594"/>
      <c r="G600" s="594"/>
      <c r="H600" s="51">
        <f t="shared" si="39"/>
        <v>0</v>
      </c>
    </row>
    <row r="601" spans="1:8" x14ac:dyDescent="0.2">
      <c r="A601" s="269">
        <v>2</v>
      </c>
      <c r="B601" s="264" t="s">
        <v>1519</v>
      </c>
      <c r="C601" s="671"/>
      <c r="D601" s="50" t="s">
        <v>655</v>
      </c>
      <c r="E601" s="593"/>
      <c r="F601" s="594"/>
      <c r="G601" s="594"/>
      <c r="H601" s="268">
        <f t="shared" si="39"/>
        <v>0</v>
      </c>
    </row>
    <row r="602" spans="1:8" x14ac:dyDescent="0.2">
      <c r="A602" s="269">
        <v>3</v>
      </c>
      <c r="B602" s="710" t="s">
        <v>1524</v>
      </c>
      <c r="C602" s="29"/>
      <c r="D602" s="50" t="s">
        <v>656</v>
      </c>
      <c r="E602" s="593"/>
      <c r="F602" s="594"/>
      <c r="G602" s="594"/>
      <c r="H602" s="51">
        <f t="shared" si="39"/>
        <v>0</v>
      </c>
    </row>
    <row r="603" spans="1:8" x14ac:dyDescent="0.2">
      <c r="A603" s="269">
        <v>5</v>
      </c>
      <c r="B603" s="790" t="s">
        <v>1525</v>
      </c>
      <c r="C603" s="52" t="s">
        <v>657</v>
      </c>
      <c r="D603" s="19" t="s">
        <v>656</v>
      </c>
      <c r="E603" s="593"/>
      <c r="F603" s="594"/>
      <c r="G603" s="594"/>
      <c r="H603" s="51">
        <f t="shared" si="39"/>
        <v>0</v>
      </c>
    </row>
    <row r="604" spans="1:8" x14ac:dyDescent="0.2">
      <c r="A604" s="269">
        <v>5</v>
      </c>
      <c r="B604" s="791"/>
      <c r="C604" s="31" t="s">
        <v>658</v>
      </c>
      <c r="D604" s="19" t="s">
        <v>656</v>
      </c>
      <c r="E604" s="593"/>
      <c r="F604" s="594"/>
      <c r="G604" s="594"/>
      <c r="H604" s="51">
        <f t="shared" si="39"/>
        <v>0</v>
      </c>
    </row>
    <row r="605" spans="1:8" x14ac:dyDescent="0.2">
      <c r="A605" s="269">
        <v>100</v>
      </c>
      <c r="B605" s="17" t="s">
        <v>1520</v>
      </c>
      <c r="C605" s="52" t="s">
        <v>659</v>
      </c>
      <c r="D605" s="19" t="s">
        <v>660</v>
      </c>
      <c r="E605" s="593"/>
      <c r="F605" s="594"/>
      <c r="G605" s="594"/>
      <c r="H605" s="51">
        <f t="shared" si="39"/>
        <v>0</v>
      </c>
    </row>
    <row r="606" spans="1:8" x14ac:dyDescent="0.2">
      <c r="A606" s="269">
        <v>50</v>
      </c>
      <c r="B606" s="18" t="s">
        <v>1520</v>
      </c>
      <c r="C606" s="52" t="s">
        <v>661</v>
      </c>
      <c r="D606" s="19" t="s">
        <v>660</v>
      </c>
      <c r="E606" s="593"/>
      <c r="F606" s="594"/>
      <c r="G606" s="594"/>
      <c r="H606" s="51">
        <f t="shared" si="39"/>
        <v>0</v>
      </c>
    </row>
    <row r="607" spans="1:8" x14ac:dyDescent="0.2">
      <c r="A607" s="269">
        <v>15</v>
      </c>
      <c r="B607" s="18" t="s">
        <v>1521</v>
      </c>
      <c r="C607" s="29" t="s">
        <v>574</v>
      </c>
      <c r="D607" s="19" t="s">
        <v>662</v>
      </c>
      <c r="E607" s="593"/>
      <c r="F607" s="594"/>
      <c r="G607" s="594"/>
      <c r="H607" s="51">
        <f t="shared" si="39"/>
        <v>0</v>
      </c>
    </row>
    <row r="608" spans="1:8" x14ac:dyDescent="0.2">
      <c r="A608" s="269">
        <v>20</v>
      </c>
      <c r="B608" s="18" t="s">
        <v>1522</v>
      </c>
      <c r="C608" s="29" t="s">
        <v>574</v>
      </c>
      <c r="D608" s="19" t="s">
        <v>663</v>
      </c>
      <c r="E608" s="593"/>
      <c r="F608" s="594"/>
      <c r="G608" s="594"/>
      <c r="H608" s="51">
        <f t="shared" si="39"/>
        <v>0</v>
      </c>
    </row>
    <row r="609" spans="1:8" ht="25.5" x14ac:dyDescent="0.2">
      <c r="A609" s="269">
        <v>20</v>
      </c>
      <c r="B609" s="18" t="s">
        <v>664</v>
      </c>
      <c r="C609" s="52"/>
      <c r="D609" s="19" t="s">
        <v>665</v>
      </c>
      <c r="E609" s="593"/>
      <c r="F609" s="594"/>
      <c r="G609" s="594"/>
      <c r="H609" s="51">
        <f t="shared" si="39"/>
        <v>0</v>
      </c>
    </row>
    <row r="610" spans="1:8" x14ac:dyDescent="0.2">
      <c r="A610" s="269">
        <v>10</v>
      </c>
      <c r="B610" s="18" t="s">
        <v>1522</v>
      </c>
      <c r="C610" s="29" t="s">
        <v>666</v>
      </c>
      <c r="D610" s="50" t="s">
        <v>667</v>
      </c>
      <c r="E610" s="593"/>
      <c r="F610" s="594"/>
      <c r="G610" s="594"/>
      <c r="H610" s="51">
        <f t="shared" si="39"/>
        <v>0</v>
      </c>
    </row>
    <row r="611" spans="1:8" x14ac:dyDescent="0.2">
      <c r="A611" s="269">
        <v>5</v>
      </c>
      <c r="B611" s="18" t="s">
        <v>1523</v>
      </c>
      <c r="C611" s="29" t="s">
        <v>574</v>
      </c>
      <c r="D611" s="30" t="s">
        <v>575</v>
      </c>
      <c r="E611" s="593"/>
      <c r="F611" s="594"/>
      <c r="G611" s="594"/>
      <c r="H611" s="51">
        <f t="shared" si="39"/>
        <v>0</v>
      </c>
    </row>
    <row r="612" spans="1:8" x14ac:dyDescent="0.2">
      <c r="A612" s="269">
        <v>5</v>
      </c>
      <c r="B612" s="18" t="s">
        <v>1523</v>
      </c>
      <c r="C612" s="29" t="s">
        <v>574</v>
      </c>
      <c r="D612" s="30" t="s">
        <v>578</v>
      </c>
      <c r="E612" s="593"/>
      <c r="F612" s="594"/>
      <c r="G612" s="594"/>
      <c r="H612" s="51">
        <f t="shared" si="39"/>
        <v>0</v>
      </c>
    </row>
    <row r="613" spans="1:8" x14ac:dyDescent="0.2">
      <c r="A613" s="269">
        <v>20</v>
      </c>
      <c r="B613" s="18" t="s">
        <v>1526</v>
      </c>
      <c r="C613" s="52" t="s">
        <v>668</v>
      </c>
      <c r="D613" s="19" t="s">
        <v>669</v>
      </c>
      <c r="E613" s="593"/>
      <c r="F613" s="594"/>
      <c r="G613" s="594"/>
      <c r="H613" s="51">
        <f t="shared" si="39"/>
        <v>0</v>
      </c>
    </row>
    <row r="614" spans="1:8" x14ac:dyDescent="0.2">
      <c r="A614" s="269">
        <v>500</v>
      </c>
      <c r="B614" s="18" t="s">
        <v>1527</v>
      </c>
      <c r="C614" s="52" t="s">
        <v>670</v>
      </c>
      <c r="D614" s="19" t="s">
        <v>671</v>
      </c>
      <c r="E614" s="593"/>
      <c r="F614" s="594"/>
      <c r="G614" s="594"/>
      <c r="H614" s="51">
        <f t="shared" si="39"/>
        <v>0</v>
      </c>
    </row>
    <row r="615" spans="1:8" x14ac:dyDescent="0.2">
      <c r="A615" s="269">
        <v>500</v>
      </c>
      <c r="B615" s="18" t="s">
        <v>1527</v>
      </c>
      <c r="C615" s="20" t="s">
        <v>672</v>
      </c>
      <c r="D615" s="19" t="s">
        <v>586</v>
      </c>
      <c r="E615" s="593"/>
      <c r="F615" s="594"/>
      <c r="G615" s="594"/>
      <c r="H615" s="51">
        <f t="shared" si="39"/>
        <v>0</v>
      </c>
    </row>
    <row r="616" spans="1:8" x14ac:dyDescent="0.2">
      <c r="A616" s="269">
        <v>100</v>
      </c>
      <c r="B616" s="18" t="s">
        <v>1528</v>
      </c>
      <c r="C616" s="20" t="s">
        <v>673</v>
      </c>
      <c r="D616" s="19" t="s">
        <v>674</v>
      </c>
      <c r="E616" s="593"/>
      <c r="F616" s="594"/>
      <c r="G616" s="594"/>
      <c r="H616" s="51">
        <f t="shared" si="39"/>
        <v>0</v>
      </c>
    </row>
    <row r="617" spans="1:8" x14ac:dyDescent="0.2">
      <c r="A617" s="269">
        <v>100</v>
      </c>
      <c r="B617" s="397" t="s">
        <v>1528</v>
      </c>
      <c r="C617" s="22" t="s">
        <v>673</v>
      </c>
      <c r="D617" s="19" t="s">
        <v>588</v>
      </c>
      <c r="E617" s="593"/>
      <c r="F617" s="594"/>
      <c r="G617" s="594"/>
      <c r="H617" s="51">
        <f t="shared" si="39"/>
        <v>0</v>
      </c>
    </row>
    <row r="618" spans="1:8" ht="25.5" x14ac:dyDescent="0.2">
      <c r="A618" s="269">
        <v>20</v>
      </c>
      <c r="B618" s="397" t="s">
        <v>1540</v>
      </c>
      <c r="C618" s="22" t="s">
        <v>675</v>
      </c>
      <c r="D618" s="53" t="s">
        <v>676</v>
      </c>
      <c r="E618" s="593"/>
      <c r="F618" s="594"/>
      <c r="G618" s="594"/>
      <c r="H618" s="51">
        <f t="shared" si="39"/>
        <v>0</v>
      </c>
    </row>
    <row r="619" spans="1:8" x14ac:dyDescent="0.2">
      <c r="A619" s="269">
        <v>20</v>
      </c>
      <c r="B619" s="397"/>
      <c r="C619" s="22"/>
      <c r="D619" s="53" t="s">
        <v>677</v>
      </c>
      <c r="E619" s="593"/>
      <c r="F619" s="594"/>
      <c r="G619" s="594"/>
      <c r="H619" s="51">
        <f t="shared" si="39"/>
        <v>0</v>
      </c>
    </row>
    <row r="620" spans="1:8" x14ac:dyDescent="0.2">
      <c r="A620" s="269">
        <v>20</v>
      </c>
      <c r="B620" s="397" t="s">
        <v>1539</v>
      </c>
      <c r="C620" s="22" t="s">
        <v>678</v>
      </c>
      <c r="D620" s="19" t="s">
        <v>679</v>
      </c>
      <c r="E620" s="593"/>
      <c r="F620" s="594"/>
      <c r="G620" s="594"/>
      <c r="H620" s="51">
        <f t="shared" si="39"/>
        <v>0</v>
      </c>
    </row>
    <row r="621" spans="1:8" x14ac:dyDescent="0.2">
      <c r="A621" s="269">
        <v>20</v>
      </c>
      <c r="B621" s="18" t="s">
        <v>1539</v>
      </c>
      <c r="C621" s="20" t="s">
        <v>680</v>
      </c>
      <c r="D621" s="19" t="s">
        <v>681</v>
      </c>
      <c r="E621" s="593"/>
      <c r="F621" s="594"/>
      <c r="G621" s="594"/>
      <c r="H621" s="51">
        <f t="shared" si="39"/>
        <v>0</v>
      </c>
    </row>
    <row r="622" spans="1:8" x14ac:dyDescent="0.2">
      <c r="A622" s="269">
        <v>60</v>
      </c>
      <c r="B622" s="18" t="s">
        <v>1539</v>
      </c>
      <c r="C622" s="20" t="s">
        <v>682</v>
      </c>
      <c r="D622" s="19" t="s">
        <v>683</v>
      </c>
      <c r="E622" s="593"/>
      <c r="F622" s="594"/>
      <c r="G622" s="594"/>
      <c r="H622" s="51">
        <f t="shared" si="39"/>
        <v>0</v>
      </c>
    </row>
    <row r="623" spans="1:8" x14ac:dyDescent="0.2">
      <c r="A623" s="269">
        <v>20</v>
      </c>
      <c r="B623" s="18" t="s">
        <v>1539</v>
      </c>
      <c r="C623" s="20" t="s">
        <v>684</v>
      </c>
      <c r="D623" s="19" t="s">
        <v>685</v>
      </c>
      <c r="E623" s="593"/>
      <c r="F623" s="594"/>
      <c r="G623" s="594"/>
      <c r="H623" s="51">
        <f t="shared" si="39"/>
        <v>0</v>
      </c>
    </row>
    <row r="624" spans="1:8" x14ac:dyDescent="0.2">
      <c r="A624" s="269">
        <v>30</v>
      </c>
      <c r="B624" s="18" t="s">
        <v>1529</v>
      </c>
      <c r="C624" s="20"/>
      <c r="D624" s="48" t="s">
        <v>686</v>
      </c>
      <c r="E624" s="593"/>
      <c r="F624" s="594"/>
      <c r="G624" s="594"/>
      <c r="H624" s="51">
        <f t="shared" si="39"/>
        <v>0</v>
      </c>
    </row>
    <row r="625" spans="1:8" x14ac:dyDescent="0.2">
      <c r="A625" s="269">
        <v>200</v>
      </c>
      <c r="B625" s="18" t="s">
        <v>1530</v>
      </c>
      <c r="C625" s="20"/>
      <c r="D625" s="48" t="s">
        <v>686</v>
      </c>
      <c r="E625" s="593"/>
      <c r="F625" s="594"/>
      <c r="G625" s="594"/>
      <c r="H625" s="51">
        <f t="shared" si="39"/>
        <v>0</v>
      </c>
    </row>
    <row r="626" spans="1:8" x14ac:dyDescent="0.2">
      <c r="A626" s="269">
        <v>5</v>
      </c>
      <c r="B626" s="18" t="s">
        <v>1537</v>
      </c>
      <c r="C626" s="20"/>
      <c r="D626" s="48" t="s">
        <v>656</v>
      </c>
      <c r="E626" s="593"/>
      <c r="F626" s="594"/>
      <c r="G626" s="594"/>
      <c r="H626" s="51">
        <f t="shared" si="39"/>
        <v>0</v>
      </c>
    </row>
    <row r="627" spans="1:8" ht="25.5" x14ac:dyDescent="0.2">
      <c r="A627" s="269">
        <v>5</v>
      </c>
      <c r="B627" s="18" t="s">
        <v>1538</v>
      </c>
      <c r="C627" s="20"/>
      <c r="D627" s="48" t="s">
        <v>656</v>
      </c>
      <c r="E627" s="593"/>
      <c r="F627" s="594"/>
      <c r="G627" s="594"/>
      <c r="H627" s="51">
        <f t="shared" si="39"/>
        <v>0</v>
      </c>
    </row>
    <row r="628" spans="1:8" x14ac:dyDescent="0.2">
      <c r="A628" s="269">
        <v>200</v>
      </c>
      <c r="B628" s="18" t="s">
        <v>1536</v>
      </c>
      <c r="C628" s="20"/>
      <c r="D628" s="48" t="s">
        <v>656</v>
      </c>
      <c r="E628" s="593"/>
      <c r="F628" s="594"/>
      <c r="G628" s="594"/>
      <c r="H628" s="51">
        <f t="shared" si="39"/>
        <v>0</v>
      </c>
    </row>
    <row r="629" spans="1:8" ht="25.5" x14ac:dyDescent="0.2">
      <c r="A629" s="269">
        <v>10</v>
      </c>
      <c r="B629" s="18" t="s">
        <v>1531</v>
      </c>
      <c r="C629" s="20"/>
      <c r="D629" s="48" t="s">
        <v>687</v>
      </c>
      <c r="E629" s="593"/>
      <c r="F629" s="594"/>
      <c r="G629" s="594"/>
      <c r="H629" s="51">
        <f t="shared" si="39"/>
        <v>0</v>
      </c>
    </row>
    <row r="630" spans="1:8" ht="25.5" x14ac:dyDescent="0.2">
      <c r="A630" s="269">
        <v>30</v>
      </c>
      <c r="B630" s="17" t="s">
        <v>1531</v>
      </c>
      <c r="C630" s="20"/>
      <c r="D630" s="48" t="s">
        <v>688</v>
      </c>
      <c r="E630" s="593"/>
      <c r="F630" s="594"/>
      <c r="G630" s="594"/>
      <c r="H630" s="51">
        <f t="shared" si="39"/>
        <v>0</v>
      </c>
    </row>
    <row r="631" spans="1:8" x14ac:dyDescent="0.2">
      <c r="A631" s="269">
        <v>500</v>
      </c>
      <c r="B631" s="17" t="s">
        <v>1532</v>
      </c>
      <c r="C631" s="20"/>
      <c r="D631" s="48" t="s">
        <v>689</v>
      </c>
      <c r="E631" s="593"/>
      <c r="F631" s="594"/>
      <c r="G631" s="594"/>
      <c r="H631" s="51">
        <f t="shared" si="39"/>
        <v>0</v>
      </c>
    </row>
    <row r="632" spans="1:8" x14ac:dyDescent="0.2">
      <c r="A632" s="269">
        <v>100</v>
      </c>
      <c r="B632" s="18" t="s">
        <v>1533</v>
      </c>
      <c r="C632" s="20" t="s">
        <v>690</v>
      </c>
      <c r="D632" s="48" t="s">
        <v>656</v>
      </c>
      <c r="E632" s="593"/>
      <c r="F632" s="594"/>
      <c r="G632" s="594"/>
      <c r="H632" s="51">
        <f t="shared" si="39"/>
        <v>0</v>
      </c>
    </row>
    <row r="633" spans="1:8" x14ac:dyDescent="0.2">
      <c r="A633" s="269">
        <v>10</v>
      </c>
      <c r="B633" s="18" t="s">
        <v>1534</v>
      </c>
      <c r="C633" s="20" t="s">
        <v>691</v>
      </c>
      <c r="D633" s="48" t="s">
        <v>656</v>
      </c>
      <c r="E633" s="593"/>
      <c r="F633" s="594"/>
      <c r="G633" s="594"/>
      <c r="H633" s="51">
        <f t="shared" si="39"/>
        <v>0</v>
      </c>
    </row>
    <row r="634" spans="1:8" x14ac:dyDescent="0.2">
      <c r="A634" s="187">
        <v>5</v>
      </c>
      <c r="B634" s="397"/>
      <c r="C634" s="22" t="s">
        <v>684</v>
      </c>
      <c r="D634" s="48" t="s">
        <v>656</v>
      </c>
      <c r="E634" s="596"/>
      <c r="F634" s="594"/>
      <c r="G634" s="594"/>
      <c r="H634" s="136">
        <f t="shared" si="39"/>
        <v>0</v>
      </c>
    </row>
    <row r="635" spans="1:8" ht="13.5" thickBot="1" x14ac:dyDescent="0.25">
      <c r="A635" s="178">
        <v>10</v>
      </c>
      <c r="B635" s="23" t="s">
        <v>1535</v>
      </c>
      <c r="C635" s="24" t="s">
        <v>690</v>
      </c>
      <c r="D635" s="24" t="s">
        <v>656</v>
      </c>
      <c r="E635" s="592"/>
      <c r="F635" s="594"/>
      <c r="G635" s="594"/>
      <c r="H635" s="54">
        <f t="shared" si="39"/>
        <v>0</v>
      </c>
    </row>
    <row r="636" spans="1:8" x14ac:dyDescent="0.2">
      <c r="A636" s="189">
        <v>4</v>
      </c>
      <c r="B636" s="785" t="s">
        <v>692</v>
      </c>
      <c r="C636" s="116" t="s">
        <v>693</v>
      </c>
      <c r="D636" s="55" t="s">
        <v>694</v>
      </c>
      <c r="E636" s="598"/>
      <c r="F636" s="598"/>
      <c r="G636" s="598"/>
      <c r="H636" s="270">
        <f t="shared" si="39"/>
        <v>0</v>
      </c>
    </row>
    <row r="637" spans="1:8" x14ac:dyDescent="0.2">
      <c r="A637" s="43"/>
      <c r="B637" s="786"/>
      <c r="C637" s="117" t="s">
        <v>695</v>
      </c>
      <c r="D637" s="56">
        <v>180</v>
      </c>
      <c r="E637" s="486"/>
      <c r="F637" s="487"/>
      <c r="G637" s="487"/>
      <c r="H637" s="488"/>
    </row>
    <row r="638" spans="1:8" x14ac:dyDescent="0.2">
      <c r="A638" s="43"/>
      <c r="B638" s="786"/>
      <c r="C638" s="117" t="s">
        <v>696</v>
      </c>
      <c r="D638" s="56" t="s">
        <v>697</v>
      </c>
      <c r="E638" s="489"/>
      <c r="F638" s="490"/>
      <c r="G638" s="490"/>
      <c r="H638" s="491"/>
    </row>
    <row r="639" spans="1:8" x14ac:dyDescent="0.2">
      <c r="A639" s="43"/>
      <c r="B639" s="786"/>
      <c r="C639" s="117" t="s">
        <v>698</v>
      </c>
      <c r="D639" s="56" t="s">
        <v>699</v>
      </c>
      <c r="E639" s="489"/>
      <c r="F639" s="490"/>
      <c r="G639" s="490"/>
      <c r="H639" s="491"/>
    </row>
    <row r="640" spans="1:8" ht="25.5" x14ac:dyDescent="0.2">
      <c r="A640" s="43"/>
      <c r="B640" s="786"/>
      <c r="C640" s="117" t="s">
        <v>700</v>
      </c>
      <c r="D640" s="56" t="s">
        <v>701</v>
      </c>
      <c r="E640" s="489"/>
      <c r="F640" s="490"/>
      <c r="G640" s="490"/>
      <c r="H640" s="491"/>
    </row>
    <row r="641" spans="1:8" ht="25.5" x14ac:dyDescent="0.2">
      <c r="A641" s="43"/>
      <c r="B641" s="786"/>
      <c r="C641" s="117" t="s">
        <v>702</v>
      </c>
      <c r="D641" s="56" t="s">
        <v>703</v>
      </c>
      <c r="E641" s="489"/>
      <c r="F641" s="490"/>
      <c r="G641" s="490"/>
      <c r="H641" s="491"/>
    </row>
    <row r="642" spans="1:8" ht="13.5" thickBot="1" x14ac:dyDescent="0.25">
      <c r="A642" s="43"/>
      <c r="B642" s="787"/>
      <c r="C642" s="118" t="s">
        <v>550</v>
      </c>
      <c r="D642" s="57" t="s">
        <v>704</v>
      </c>
      <c r="E642" s="492"/>
      <c r="F642" s="493"/>
      <c r="G642" s="493"/>
      <c r="H642" s="494"/>
    </row>
    <row r="643" spans="1:8" x14ac:dyDescent="0.2">
      <c r="A643" s="189">
        <v>4</v>
      </c>
      <c r="B643" s="785" t="s">
        <v>692</v>
      </c>
      <c r="C643" s="116" t="s">
        <v>693</v>
      </c>
      <c r="D643" s="55" t="s">
        <v>694</v>
      </c>
      <c r="E643" s="598"/>
      <c r="F643" s="598"/>
      <c r="G643" s="598"/>
      <c r="H643" s="270">
        <f>A643*(E643+F643+G643)</f>
        <v>0</v>
      </c>
    </row>
    <row r="644" spans="1:8" x14ac:dyDescent="0.2">
      <c r="A644" s="43"/>
      <c r="B644" s="786"/>
      <c r="C644" s="117" t="s">
        <v>695</v>
      </c>
      <c r="D644" s="56">
        <v>180</v>
      </c>
      <c r="E644" s="486"/>
      <c r="F644" s="487"/>
      <c r="G644" s="487"/>
      <c r="H644" s="488"/>
    </row>
    <row r="645" spans="1:8" x14ac:dyDescent="0.2">
      <c r="A645" s="43"/>
      <c r="B645" s="786"/>
      <c r="C645" s="117" t="s">
        <v>705</v>
      </c>
      <c r="D645" s="56" t="s">
        <v>706</v>
      </c>
      <c r="E645" s="489"/>
      <c r="F645" s="490"/>
      <c r="G645" s="490"/>
      <c r="H645" s="491"/>
    </row>
    <row r="646" spans="1:8" x14ac:dyDescent="0.2">
      <c r="A646" s="43"/>
      <c r="B646" s="786"/>
      <c r="C646" s="117" t="s">
        <v>698</v>
      </c>
      <c r="D646" s="56" t="s">
        <v>699</v>
      </c>
      <c r="E646" s="489"/>
      <c r="F646" s="490"/>
      <c r="G646" s="490"/>
      <c r="H646" s="491"/>
    </row>
    <row r="647" spans="1:8" ht="25.5" x14ac:dyDescent="0.2">
      <c r="A647" s="43"/>
      <c r="B647" s="786"/>
      <c r="C647" s="117" t="s">
        <v>700</v>
      </c>
      <c r="D647" s="56" t="s">
        <v>701</v>
      </c>
      <c r="E647" s="489"/>
      <c r="F647" s="490"/>
      <c r="G647" s="490"/>
      <c r="H647" s="491"/>
    </row>
    <row r="648" spans="1:8" ht="25.5" x14ac:dyDescent="0.2">
      <c r="A648" s="43"/>
      <c r="B648" s="786"/>
      <c r="C648" s="117" t="s">
        <v>702</v>
      </c>
      <c r="D648" s="56" t="s">
        <v>703</v>
      </c>
      <c r="E648" s="489"/>
      <c r="F648" s="490"/>
      <c r="G648" s="490"/>
      <c r="H648" s="491"/>
    </row>
    <row r="649" spans="1:8" x14ac:dyDescent="0.2">
      <c r="A649" s="43"/>
      <c r="B649" s="786"/>
      <c r="C649" s="58" t="s">
        <v>550</v>
      </c>
      <c r="D649" s="59" t="s">
        <v>707</v>
      </c>
      <c r="E649" s="489"/>
      <c r="F649" s="490"/>
      <c r="G649" s="490"/>
      <c r="H649" s="491"/>
    </row>
    <row r="650" spans="1:8" x14ac:dyDescent="0.2">
      <c r="A650" s="43"/>
      <c r="B650" s="786"/>
      <c r="C650" s="147" t="s">
        <v>708</v>
      </c>
      <c r="D650" s="22" t="s">
        <v>709</v>
      </c>
      <c r="E650" s="479"/>
      <c r="F650" s="471"/>
      <c r="G650" s="471"/>
      <c r="H650" s="472"/>
    </row>
    <row r="651" spans="1:8" ht="13.5" thickBot="1" x14ac:dyDescent="0.25">
      <c r="A651" s="43"/>
      <c r="B651" s="787"/>
      <c r="C651" s="148" t="s">
        <v>550</v>
      </c>
      <c r="D651" s="24" t="s">
        <v>707</v>
      </c>
      <c r="E651" s="485"/>
      <c r="F651" s="483"/>
      <c r="G651" s="483"/>
      <c r="H651" s="484"/>
    </row>
    <row r="652" spans="1:8" x14ac:dyDescent="0.2">
      <c r="A652" s="190">
        <v>5</v>
      </c>
      <c r="B652" s="785" t="s">
        <v>710</v>
      </c>
      <c r="C652" s="116" t="s">
        <v>711</v>
      </c>
      <c r="D652" s="55" t="s">
        <v>712</v>
      </c>
      <c r="E652" s="599"/>
      <c r="F652" s="599"/>
      <c r="G652" s="599"/>
      <c r="H652" s="138">
        <f t="shared" ref="H652:H670" si="40">A652*(E652+F652+G652)</f>
        <v>0</v>
      </c>
    </row>
    <row r="653" spans="1:8" x14ac:dyDescent="0.2">
      <c r="A653" s="60">
        <v>5</v>
      </c>
      <c r="B653" s="786"/>
      <c r="C653" s="117" t="s">
        <v>711</v>
      </c>
      <c r="D653" s="56" t="s">
        <v>713</v>
      </c>
      <c r="E653" s="600"/>
      <c r="F653" s="600"/>
      <c r="G653" s="600"/>
      <c r="H653" s="137">
        <f t="shared" si="40"/>
        <v>0</v>
      </c>
    </row>
    <row r="654" spans="1:8" x14ac:dyDescent="0.2">
      <c r="A654" s="60">
        <v>5</v>
      </c>
      <c r="B654" s="786"/>
      <c r="C654" s="117" t="s">
        <v>711</v>
      </c>
      <c r="D654" s="56" t="s">
        <v>714</v>
      </c>
      <c r="E654" s="600"/>
      <c r="F654" s="600"/>
      <c r="G654" s="600"/>
      <c r="H654" s="137">
        <f t="shared" si="40"/>
        <v>0</v>
      </c>
    </row>
    <row r="655" spans="1:8" x14ac:dyDescent="0.2">
      <c r="A655" s="60">
        <v>5</v>
      </c>
      <c r="B655" s="786"/>
      <c r="C655" s="117" t="s">
        <v>711</v>
      </c>
      <c r="D655" s="56" t="s">
        <v>715</v>
      </c>
      <c r="E655" s="600"/>
      <c r="F655" s="600"/>
      <c r="G655" s="600"/>
      <c r="H655" s="137">
        <f t="shared" si="40"/>
        <v>0</v>
      </c>
    </row>
    <row r="656" spans="1:8" x14ac:dyDescent="0.2">
      <c r="A656" s="60">
        <v>5</v>
      </c>
      <c r="B656" s="786"/>
      <c r="C656" s="117" t="s">
        <v>711</v>
      </c>
      <c r="D656" s="56" t="s">
        <v>716</v>
      </c>
      <c r="E656" s="600"/>
      <c r="F656" s="600"/>
      <c r="G656" s="600"/>
      <c r="H656" s="137">
        <f t="shared" si="40"/>
        <v>0</v>
      </c>
    </row>
    <row r="657" spans="1:8" ht="25.5" x14ac:dyDescent="0.2">
      <c r="A657" s="60">
        <v>3</v>
      </c>
      <c r="B657" s="786"/>
      <c r="C657" s="117" t="s">
        <v>717</v>
      </c>
      <c r="D657" s="56" t="s">
        <v>701</v>
      </c>
      <c r="E657" s="600"/>
      <c r="F657" s="600"/>
      <c r="G657" s="600"/>
      <c r="H657" s="137">
        <f t="shared" si="40"/>
        <v>0</v>
      </c>
    </row>
    <row r="658" spans="1:8" ht="38.25" x14ac:dyDescent="0.2">
      <c r="A658" s="60">
        <v>3</v>
      </c>
      <c r="B658" s="786"/>
      <c r="C658" s="117" t="s">
        <v>718</v>
      </c>
      <c r="D658" s="56" t="s">
        <v>719</v>
      </c>
      <c r="E658" s="600"/>
      <c r="F658" s="600"/>
      <c r="G658" s="600"/>
      <c r="H658" s="137">
        <f t="shared" si="40"/>
        <v>0</v>
      </c>
    </row>
    <row r="659" spans="1:8" x14ac:dyDescent="0.2">
      <c r="A659" s="60">
        <v>15</v>
      </c>
      <c r="B659" s="786"/>
      <c r="C659" s="117" t="s">
        <v>720</v>
      </c>
      <c r="D659" s="56" t="s">
        <v>721</v>
      </c>
      <c r="E659" s="600"/>
      <c r="F659" s="600"/>
      <c r="G659" s="600"/>
      <c r="H659" s="137">
        <f t="shared" si="40"/>
        <v>0</v>
      </c>
    </row>
    <row r="660" spans="1:8" x14ac:dyDescent="0.2">
      <c r="A660" s="60">
        <v>15</v>
      </c>
      <c r="B660" s="786"/>
      <c r="C660" s="117" t="s">
        <v>722</v>
      </c>
      <c r="D660" s="56" t="s">
        <v>723</v>
      </c>
      <c r="E660" s="600"/>
      <c r="F660" s="600"/>
      <c r="G660" s="600"/>
      <c r="H660" s="137">
        <f t="shared" si="40"/>
        <v>0</v>
      </c>
    </row>
    <row r="661" spans="1:8" x14ac:dyDescent="0.2">
      <c r="A661" s="60">
        <v>15</v>
      </c>
      <c r="B661" s="786"/>
      <c r="C661" s="117" t="s">
        <v>724</v>
      </c>
      <c r="D661" s="56" t="s">
        <v>725</v>
      </c>
      <c r="E661" s="600"/>
      <c r="F661" s="600"/>
      <c r="G661" s="600"/>
      <c r="H661" s="137">
        <f t="shared" si="40"/>
        <v>0</v>
      </c>
    </row>
    <row r="662" spans="1:8" x14ac:dyDescent="0.2">
      <c r="A662" s="60">
        <v>15</v>
      </c>
      <c r="B662" s="786"/>
      <c r="C662" s="117" t="s">
        <v>726</v>
      </c>
      <c r="D662" s="56" t="s">
        <v>727</v>
      </c>
      <c r="E662" s="600"/>
      <c r="F662" s="600"/>
      <c r="G662" s="600"/>
      <c r="H662" s="137">
        <f t="shared" si="40"/>
        <v>0</v>
      </c>
    </row>
    <row r="663" spans="1:8" x14ac:dyDescent="0.2">
      <c r="A663" s="60">
        <v>15</v>
      </c>
      <c r="B663" s="786"/>
      <c r="C663" s="117" t="s">
        <v>728</v>
      </c>
      <c r="D663" s="56" t="s">
        <v>729</v>
      </c>
      <c r="E663" s="600"/>
      <c r="F663" s="600"/>
      <c r="G663" s="600"/>
      <c r="H663" s="137">
        <f t="shared" si="40"/>
        <v>0</v>
      </c>
    </row>
    <row r="664" spans="1:8" x14ac:dyDescent="0.2">
      <c r="A664" s="60">
        <v>15</v>
      </c>
      <c r="B664" s="786"/>
      <c r="C664" s="117" t="s">
        <v>730</v>
      </c>
      <c r="D664" s="56" t="s">
        <v>731</v>
      </c>
      <c r="E664" s="600"/>
      <c r="F664" s="600"/>
      <c r="G664" s="600"/>
      <c r="H664" s="137">
        <f t="shared" si="40"/>
        <v>0</v>
      </c>
    </row>
    <row r="665" spans="1:8" x14ac:dyDescent="0.2">
      <c r="A665" s="60">
        <v>15</v>
      </c>
      <c r="B665" s="786"/>
      <c r="C665" s="117" t="s">
        <v>732</v>
      </c>
      <c r="D665" s="56" t="s">
        <v>733</v>
      </c>
      <c r="E665" s="600"/>
      <c r="F665" s="600"/>
      <c r="G665" s="600"/>
      <c r="H665" s="137">
        <f t="shared" si="40"/>
        <v>0</v>
      </c>
    </row>
    <row r="666" spans="1:8" x14ac:dyDescent="0.2">
      <c r="A666" s="60">
        <v>50</v>
      </c>
      <c r="B666" s="786"/>
      <c r="C666" s="117" t="s">
        <v>734</v>
      </c>
      <c r="D666" s="56" t="s">
        <v>735</v>
      </c>
      <c r="E666" s="600"/>
      <c r="F666" s="600"/>
      <c r="G666" s="600"/>
      <c r="H666" s="137">
        <f t="shared" si="40"/>
        <v>0</v>
      </c>
    </row>
    <row r="667" spans="1:8" x14ac:dyDescent="0.2">
      <c r="A667" s="60">
        <v>100</v>
      </c>
      <c r="B667" s="786"/>
      <c r="C667" s="117" t="s">
        <v>734</v>
      </c>
      <c r="D667" s="56" t="s">
        <v>736</v>
      </c>
      <c r="E667" s="600"/>
      <c r="F667" s="600"/>
      <c r="G667" s="600"/>
      <c r="H667" s="137">
        <f t="shared" si="40"/>
        <v>0</v>
      </c>
    </row>
    <row r="668" spans="1:8" ht="13.5" thickBot="1" x14ac:dyDescent="0.25">
      <c r="A668" s="60">
        <v>50</v>
      </c>
      <c r="B668" s="787"/>
      <c r="C668" s="118" t="s">
        <v>737</v>
      </c>
      <c r="D668" s="57" t="s">
        <v>738</v>
      </c>
      <c r="E668" s="601"/>
      <c r="F668" s="601"/>
      <c r="G668" s="601"/>
      <c r="H668" s="139">
        <f t="shared" si="40"/>
        <v>0</v>
      </c>
    </row>
    <row r="669" spans="1:8" ht="26.25" thickBot="1" x14ac:dyDescent="0.25">
      <c r="A669" s="190">
        <v>2</v>
      </c>
      <c r="B669" s="61" t="s">
        <v>739</v>
      </c>
      <c r="C669" s="61" t="s">
        <v>740</v>
      </c>
      <c r="D669" s="62" t="s">
        <v>741</v>
      </c>
      <c r="E669" s="598"/>
      <c r="F669" s="598"/>
      <c r="G669" s="598"/>
      <c r="H669" s="270">
        <f t="shared" si="40"/>
        <v>0</v>
      </c>
    </row>
    <row r="670" spans="1:8" x14ac:dyDescent="0.2">
      <c r="A670" s="179">
        <v>10</v>
      </c>
      <c r="B670" s="780" t="s">
        <v>743</v>
      </c>
      <c r="C670" s="63" t="s">
        <v>744</v>
      </c>
      <c r="D670" s="64" t="s">
        <v>745</v>
      </c>
      <c r="E670" s="598"/>
      <c r="F670" s="584"/>
      <c r="G670" s="584"/>
      <c r="H670" s="186">
        <f t="shared" si="40"/>
        <v>0</v>
      </c>
    </row>
    <row r="671" spans="1:8" x14ac:dyDescent="0.2">
      <c r="A671" s="43"/>
      <c r="B671" s="778"/>
      <c r="C671" s="76" t="s">
        <v>746</v>
      </c>
      <c r="D671" s="27" t="s">
        <v>747</v>
      </c>
      <c r="E671" s="476"/>
      <c r="F671" s="468"/>
      <c r="G671" s="468"/>
      <c r="H671" s="469"/>
    </row>
    <row r="672" spans="1:8" x14ac:dyDescent="0.2">
      <c r="A672" s="43"/>
      <c r="B672" s="778"/>
      <c r="C672" s="76" t="s">
        <v>748</v>
      </c>
      <c r="D672" s="27" t="s">
        <v>749</v>
      </c>
      <c r="E672" s="479"/>
      <c r="F672" s="471"/>
      <c r="G672" s="471"/>
      <c r="H672" s="472"/>
    </row>
    <row r="673" spans="1:8" x14ac:dyDescent="0.2">
      <c r="A673" s="43"/>
      <c r="B673" s="778"/>
      <c r="C673" s="76" t="s">
        <v>750</v>
      </c>
      <c r="D673" s="27" t="s">
        <v>747</v>
      </c>
      <c r="E673" s="479"/>
      <c r="F673" s="471"/>
      <c r="G673" s="471"/>
      <c r="H673" s="472"/>
    </row>
    <row r="674" spans="1:8" x14ac:dyDescent="0.2">
      <c r="A674" s="43"/>
      <c r="B674" s="778"/>
      <c r="C674" s="76" t="s">
        <v>751</v>
      </c>
      <c r="D674" s="27" t="s">
        <v>752</v>
      </c>
      <c r="E674" s="479"/>
      <c r="F674" s="471"/>
      <c r="G674" s="471"/>
      <c r="H674" s="472"/>
    </row>
    <row r="675" spans="1:8" x14ac:dyDescent="0.2">
      <c r="A675" s="43"/>
      <c r="B675" s="778"/>
      <c r="C675" s="76" t="s">
        <v>753</v>
      </c>
      <c r="D675" s="27" t="s">
        <v>754</v>
      </c>
      <c r="E675" s="479"/>
      <c r="F675" s="471"/>
      <c r="G675" s="471"/>
      <c r="H675" s="472"/>
    </row>
    <row r="676" spans="1:8" ht="13.5" thickBot="1" x14ac:dyDescent="0.25">
      <c r="A676" s="43"/>
      <c r="B676" s="779"/>
      <c r="C676" s="65" t="s">
        <v>550</v>
      </c>
      <c r="D676" s="46" t="s">
        <v>755</v>
      </c>
      <c r="E676" s="485"/>
      <c r="F676" s="483"/>
      <c r="G676" s="483"/>
      <c r="H676" s="484"/>
    </row>
    <row r="677" spans="1:8" ht="25.5" x14ac:dyDescent="0.2">
      <c r="A677" s="179">
        <v>5</v>
      </c>
      <c r="B677" s="384" t="s">
        <v>756</v>
      </c>
      <c r="C677" s="780" t="s">
        <v>757</v>
      </c>
      <c r="D677" s="66" t="s">
        <v>758</v>
      </c>
      <c r="E677" s="584"/>
      <c r="F677" s="584"/>
      <c r="G677" s="584"/>
      <c r="H677" s="186">
        <f>A677*(E677+F677+G677)</f>
        <v>0</v>
      </c>
    </row>
    <row r="678" spans="1:8" x14ac:dyDescent="0.2">
      <c r="A678" s="43"/>
      <c r="B678" s="385"/>
      <c r="C678" s="778"/>
      <c r="D678" s="26" t="s">
        <v>759</v>
      </c>
      <c r="E678" s="476"/>
      <c r="F678" s="468"/>
      <c r="G678" s="468"/>
      <c r="H678" s="469"/>
    </row>
    <row r="679" spans="1:8" x14ac:dyDescent="0.2">
      <c r="A679" s="43"/>
      <c r="B679" s="385"/>
      <c r="C679" s="778"/>
      <c r="D679" s="26" t="s">
        <v>760</v>
      </c>
      <c r="E679" s="479"/>
      <c r="F679" s="471"/>
      <c r="G679" s="471"/>
      <c r="H679" s="472"/>
    </row>
    <row r="680" spans="1:8" ht="13.5" thickBot="1" x14ac:dyDescent="0.25">
      <c r="A680" s="43"/>
      <c r="B680" s="386"/>
      <c r="C680" s="779"/>
      <c r="D680" s="67" t="s">
        <v>761</v>
      </c>
      <c r="E680" s="485"/>
      <c r="F680" s="483"/>
      <c r="G680" s="483"/>
      <c r="H680" s="484"/>
    </row>
    <row r="681" spans="1:8" ht="25.5" x14ac:dyDescent="0.2">
      <c r="A681" s="179">
        <v>5</v>
      </c>
      <c r="B681" s="384" t="s">
        <v>762</v>
      </c>
      <c r="C681" s="114" t="s">
        <v>763</v>
      </c>
      <c r="D681" s="66" t="s">
        <v>764</v>
      </c>
      <c r="E681" s="602"/>
      <c r="F681" s="602"/>
      <c r="G681" s="584"/>
      <c r="H681" s="186">
        <f>A681*(E681+F681+G681)</f>
        <v>0</v>
      </c>
    </row>
    <row r="682" spans="1:8" x14ac:dyDescent="0.2">
      <c r="A682" s="43"/>
      <c r="B682" s="385"/>
      <c r="C682" s="111" t="s">
        <v>323</v>
      </c>
      <c r="D682" s="27" t="s">
        <v>765</v>
      </c>
      <c r="E682" s="476"/>
      <c r="F682" s="468"/>
      <c r="G682" s="468"/>
      <c r="H682" s="469"/>
    </row>
    <row r="683" spans="1:8" ht="26.25" thickBot="1" x14ac:dyDescent="0.25">
      <c r="A683" s="43"/>
      <c r="B683" s="386"/>
      <c r="C683" s="45" t="s">
        <v>766</v>
      </c>
      <c r="D683" s="67" t="s">
        <v>767</v>
      </c>
      <c r="E683" s="485"/>
      <c r="F683" s="483"/>
      <c r="G683" s="483"/>
      <c r="H683" s="484"/>
    </row>
    <row r="684" spans="1:8" x14ac:dyDescent="0.2">
      <c r="A684" s="179">
        <v>80</v>
      </c>
      <c r="B684" s="384" t="s">
        <v>768</v>
      </c>
      <c r="C684" s="41" t="s">
        <v>763</v>
      </c>
      <c r="D684" s="66" t="s">
        <v>769</v>
      </c>
      <c r="E684" s="584"/>
      <c r="F684" s="584"/>
      <c r="G684" s="584"/>
      <c r="H684" s="186">
        <f>A684*(E684+F684+G684)</f>
        <v>0</v>
      </c>
    </row>
    <row r="685" spans="1:8" x14ac:dyDescent="0.2">
      <c r="A685" s="43"/>
      <c r="B685" s="385"/>
      <c r="C685" s="777" t="s">
        <v>770</v>
      </c>
      <c r="D685" s="68" t="s">
        <v>771</v>
      </c>
      <c r="E685" s="476"/>
      <c r="F685" s="468"/>
      <c r="G685" s="468"/>
      <c r="H685" s="469"/>
    </row>
    <row r="686" spans="1:8" x14ac:dyDescent="0.2">
      <c r="A686" s="43"/>
      <c r="B686" s="385"/>
      <c r="C686" s="778"/>
      <c r="D686" s="68" t="s">
        <v>772</v>
      </c>
      <c r="E686" s="479"/>
      <c r="F686" s="471"/>
      <c r="G686" s="471"/>
      <c r="H686" s="472"/>
    </row>
    <row r="687" spans="1:8" x14ac:dyDescent="0.2">
      <c r="A687" s="43"/>
      <c r="B687" s="385"/>
      <c r="C687" s="778"/>
      <c r="D687" s="68" t="s">
        <v>773</v>
      </c>
      <c r="E687" s="479"/>
      <c r="F687" s="471"/>
      <c r="G687" s="471"/>
      <c r="H687" s="472"/>
    </row>
    <row r="688" spans="1:8" ht="13.5" thickBot="1" x14ac:dyDescent="0.25">
      <c r="A688" s="43"/>
      <c r="B688" s="386"/>
      <c r="C688" s="779"/>
      <c r="D688" s="67" t="s">
        <v>774</v>
      </c>
      <c r="E688" s="485"/>
      <c r="F688" s="483"/>
      <c r="G688" s="483"/>
      <c r="H688" s="484"/>
    </row>
    <row r="689" spans="1:8" x14ac:dyDescent="0.2">
      <c r="A689" s="179">
        <v>80</v>
      </c>
      <c r="B689" s="780" t="s">
        <v>775</v>
      </c>
      <c r="C689" s="63" t="s">
        <v>763</v>
      </c>
      <c r="D689" s="64" t="s">
        <v>776</v>
      </c>
      <c r="E689" s="584"/>
      <c r="F689" s="584"/>
      <c r="G689" s="584"/>
      <c r="H689" s="186">
        <f>A689*(E689+F689+G689)</f>
        <v>0</v>
      </c>
    </row>
    <row r="690" spans="1:8" x14ac:dyDescent="0.2">
      <c r="A690" s="43"/>
      <c r="B690" s="778"/>
      <c r="C690" s="777" t="s">
        <v>770</v>
      </c>
      <c r="D690" s="69" t="s">
        <v>777</v>
      </c>
      <c r="E690" s="476"/>
      <c r="F690" s="468"/>
      <c r="G690" s="468"/>
      <c r="H690" s="469"/>
    </row>
    <row r="691" spans="1:8" x14ac:dyDescent="0.2">
      <c r="A691" s="43"/>
      <c r="B691" s="778"/>
      <c r="C691" s="778"/>
      <c r="D691" s="69" t="s">
        <v>778</v>
      </c>
      <c r="E691" s="479"/>
      <c r="F691" s="471"/>
      <c r="G691" s="471"/>
      <c r="H691" s="472"/>
    </row>
    <row r="692" spans="1:8" ht="13.5" thickBot="1" x14ac:dyDescent="0.25">
      <c r="A692" s="43"/>
      <c r="B692" s="779"/>
      <c r="C692" s="779"/>
      <c r="D692" s="70" t="s">
        <v>779</v>
      </c>
      <c r="E692" s="485"/>
      <c r="F692" s="483"/>
      <c r="G692" s="483"/>
      <c r="H692" s="484"/>
    </row>
    <row r="693" spans="1:8" x14ac:dyDescent="0.2">
      <c r="A693" s="179">
        <v>30</v>
      </c>
      <c r="B693" s="780" t="s">
        <v>780</v>
      </c>
      <c r="C693" s="160" t="s">
        <v>781</v>
      </c>
      <c r="D693" s="66" t="s">
        <v>782</v>
      </c>
      <c r="E693" s="584"/>
      <c r="F693" s="584"/>
      <c r="G693" s="584"/>
      <c r="H693" s="186">
        <f>A693*(E693+F693+G693)</f>
        <v>0</v>
      </c>
    </row>
    <row r="694" spans="1:8" x14ac:dyDescent="0.2">
      <c r="A694" s="43"/>
      <c r="B694" s="778"/>
      <c r="C694" s="777" t="s">
        <v>783</v>
      </c>
      <c r="D694" s="161" t="s">
        <v>784</v>
      </c>
      <c r="E694" s="476"/>
      <c r="F694" s="468"/>
      <c r="G694" s="468"/>
      <c r="H694" s="469"/>
    </row>
    <row r="695" spans="1:8" x14ac:dyDescent="0.2">
      <c r="A695" s="43"/>
      <c r="B695" s="778"/>
      <c r="C695" s="778"/>
      <c r="D695" s="161" t="s">
        <v>785</v>
      </c>
      <c r="E695" s="479"/>
      <c r="F695" s="471"/>
      <c r="G695" s="471"/>
      <c r="H695" s="472"/>
    </row>
    <row r="696" spans="1:8" x14ac:dyDescent="0.2">
      <c r="A696" s="43"/>
      <c r="B696" s="778"/>
      <c r="C696" s="781"/>
      <c r="D696" s="161" t="s">
        <v>786</v>
      </c>
      <c r="E696" s="479"/>
      <c r="F696" s="471"/>
      <c r="G696" s="471"/>
      <c r="H696" s="472"/>
    </row>
    <row r="697" spans="1:8" x14ac:dyDescent="0.2">
      <c r="A697" s="43"/>
      <c r="B697" s="778"/>
      <c r="C697" s="111" t="s">
        <v>787</v>
      </c>
      <c r="D697" s="27" t="s">
        <v>788</v>
      </c>
      <c r="E697" s="479"/>
      <c r="F697" s="471"/>
      <c r="G697" s="471"/>
      <c r="H697" s="472"/>
    </row>
    <row r="698" spans="1:8" x14ac:dyDescent="0.2">
      <c r="A698" s="43"/>
      <c r="B698" s="778"/>
      <c r="C698" s="777" t="s">
        <v>757</v>
      </c>
      <c r="D698" s="162" t="s">
        <v>789</v>
      </c>
      <c r="E698" s="479"/>
      <c r="F698" s="471"/>
      <c r="G698" s="471"/>
      <c r="H698" s="472"/>
    </row>
    <row r="699" spans="1:8" ht="13.5" thickBot="1" x14ac:dyDescent="0.25">
      <c r="A699" s="43"/>
      <c r="B699" s="779"/>
      <c r="C699" s="779"/>
      <c r="D699" s="163" t="s">
        <v>790</v>
      </c>
      <c r="E699" s="485"/>
      <c r="F699" s="483"/>
      <c r="G699" s="483"/>
      <c r="H699" s="484"/>
    </row>
    <row r="700" spans="1:8" x14ac:dyDescent="0.2">
      <c r="A700" s="179">
        <v>10</v>
      </c>
      <c r="B700" s="780" t="s">
        <v>791</v>
      </c>
      <c r="C700" s="63" t="s">
        <v>781</v>
      </c>
      <c r="D700" s="64" t="s">
        <v>792</v>
      </c>
      <c r="E700" s="603"/>
      <c r="F700" s="584"/>
      <c r="G700" s="584"/>
      <c r="H700" s="186">
        <f>A700*(E700+F700+G700)</f>
        <v>0</v>
      </c>
    </row>
    <row r="701" spans="1:8" x14ac:dyDescent="0.2">
      <c r="A701" s="43"/>
      <c r="B701" s="772"/>
      <c r="C701" s="777" t="s">
        <v>783</v>
      </c>
      <c r="D701" s="27" t="s">
        <v>793</v>
      </c>
      <c r="E701" s="476"/>
      <c r="F701" s="468"/>
      <c r="G701" s="468"/>
      <c r="H701" s="469"/>
    </row>
    <row r="702" spans="1:8" x14ac:dyDescent="0.2">
      <c r="A702" s="43"/>
      <c r="B702" s="772"/>
      <c r="C702" s="778"/>
      <c r="D702" s="27" t="s">
        <v>794</v>
      </c>
      <c r="E702" s="479"/>
      <c r="F702" s="471"/>
      <c r="G702" s="471"/>
      <c r="H702" s="472"/>
    </row>
    <row r="703" spans="1:8" x14ac:dyDescent="0.2">
      <c r="A703" s="43"/>
      <c r="B703" s="772"/>
      <c r="C703" s="778"/>
      <c r="D703" s="27" t="s">
        <v>795</v>
      </c>
      <c r="E703" s="479"/>
      <c r="F703" s="471"/>
      <c r="G703" s="471"/>
      <c r="H703" s="472"/>
    </row>
    <row r="704" spans="1:8" x14ac:dyDescent="0.2">
      <c r="A704" s="43"/>
      <c r="B704" s="772"/>
      <c r="C704" s="781"/>
      <c r="D704" s="27" t="s">
        <v>796</v>
      </c>
      <c r="E704" s="479"/>
      <c r="F704" s="471"/>
      <c r="G704" s="471"/>
      <c r="H704" s="472"/>
    </row>
    <row r="705" spans="1:8" x14ac:dyDescent="0.2">
      <c r="A705" s="43"/>
      <c r="B705" s="772"/>
      <c r="C705" s="25" t="s">
        <v>787</v>
      </c>
      <c r="D705" s="69" t="s">
        <v>797</v>
      </c>
      <c r="E705" s="479"/>
      <c r="F705" s="471"/>
      <c r="G705" s="471"/>
      <c r="H705" s="472"/>
    </row>
    <row r="706" spans="1:8" x14ac:dyDescent="0.2">
      <c r="A706" s="43"/>
      <c r="B706" s="772"/>
      <c r="C706" s="777" t="s">
        <v>757</v>
      </c>
      <c r="D706" s="162" t="s">
        <v>789</v>
      </c>
      <c r="E706" s="479"/>
      <c r="F706" s="471"/>
      <c r="G706" s="471"/>
      <c r="H706" s="472"/>
    </row>
    <row r="707" spans="1:8" ht="13.5" thickBot="1" x14ac:dyDescent="0.25">
      <c r="A707" s="43"/>
      <c r="B707" s="773"/>
      <c r="C707" s="779"/>
      <c r="D707" s="164" t="s">
        <v>790</v>
      </c>
      <c r="E707" s="485"/>
      <c r="F707" s="483"/>
      <c r="G707" s="483"/>
      <c r="H707" s="484"/>
    </row>
    <row r="708" spans="1:8" s="212" customFormat="1" x14ac:dyDescent="0.2">
      <c r="A708" s="179">
        <v>15</v>
      </c>
      <c r="B708" s="780" t="s">
        <v>798</v>
      </c>
      <c r="C708" s="301"/>
      <c r="D708" s="64" t="s">
        <v>799</v>
      </c>
      <c r="E708" s="584"/>
      <c r="F708" s="584"/>
      <c r="G708" s="584"/>
      <c r="H708" s="186">
        <f t="shared" ref="H708:H712" si="41">A708*(E708+F708+G708)</f>
        <v>0</v>
      </c>
    </row>
    <row r="709" spans="1:8" s="212" customFormat="1" x14ac:dyDescent="0.2">
      <c r="A709" s="286">
        <v>15</v>
      </c>
      <c r="B709" s="778"/>
      <c r="C709" s="302"/>
      <c r="D709" s="27" t="s">
        <v>800</v>
      </c>
      <c r="E709" s="587"/>
      <c r="F709" s="587"/>
      <c r="G709" s="587"/>
      <c r="H709" s="174">
        <f t="shared" si="41"/>
        <v>0</v>
      </c>
    </row>
    <row r="710" spans="1:8" s="212" customFormat="1" x14ac:dyDescent="0.2">
      <c r="A710" s="286">
        <v>15</v>
      </c>
      <c r="B710" s="788"/>
      <c r="C710" s="302"/>
      <c r="D710" s="27" t="s">
        <v>801</v>
      </c>
      <c r="E710" s="587"/>
      <c r="F710" s="587"/>
      <c r="G710" s="587"/>
      <c r="H710" s="174">
        <f t="shared" si="41"/>
        <v>0</v>
      </c>
    </row>
    <row r="711" spans="1:8" ht="13.5" thickBot="1" x14ac:dyDescent="0.25">
      <c r="A711" s="44">
        <v>15</v>
      </c>
      <c r="B711" s="45" t="s">
        <v>802</v>
      </c>
      <c r="C711" s="45"/>
      <c r="D711" s="67" t="s">
        <v>567</v>
      </c>
      <c r="E711" s="585"/>
      <c r="F711" s="585"/>
      <c r="G711" s="585"/>
      <c r="H711" s="54">
        <f t="shared" si="41"/>
        <v>0</v>
      </c>
    </row>
    <row r="712" spans="1:8" x14ac:dyDescent="0.2">
      <c r="A712" s="180">
        <v>10</v>
      </c>
      <c r="B712" s="778" t="s">
        <v>803</v>
      </c>
      <c r="C712" s="778" t="s">
        <v>702</v>
      </c>
      <c r="D712" s="340" t="s">
        <v>804</v>
      </c>
      <c r="E712" s="587"/>
      <c r="F712" s="587"/>
      <c r="G712" s="587"/>
      <c r="H712" s="174">
        <f t="shared" si="41"/>
        <v>0</v>
      </c>
    </row>
    <row r="713" spans="1:8" x14ac:dyDescent="0.2">
      <c r="A713" s="43"/>
      <c r="B713" s="778"/>
      <c r="C713" s="781"/>
      <c r="D713" s="72" t="s">
        <v>805</v>
      </c>
      <c r="E713" s="476"/>
      <c r="F713" s="468"/>
      <c r="G713" s="468"/>
      <c r="H713" s="469"/>
    </row>
    <row r="714" spans="1:8" x14ac:dyDescent="0.2">
      <c r="A714" s="43"/>
      <c r="B714" s="778"/>
      <c r="C714" s="25" t="s">
        <v>751</v>
      </c>
      <c r="D714" s="26" t="s">
        <v>806</v>
      </c>
      <c r="E714" s="479"/>
      <c r="F714" s="471"/>
      <c r="G714" s="471"/>
      <c r="H714" s="472"/>
    </row>
    <row r="715" spans="1:8" ht="26.25" thickBot="1" x14ac:dyDescent="0.25">
      <c r="A715" s="43"/>
      <c r="B715" s="779"/>
      <c r="C715" s="45" t="s">
        <v>200</v>
      </c>
      <c r="D715" s="73" t="s">
        <v>807</v>
      </c>
      <c r="E715" s="485"/>
      <c r="F715" s="483"/>
      <c r="G715" s="483"/>
      <c r="H715" s="484"/>
    </row>
    <row r="716" spans="1:8" x14ac:dyDescent="0.2">
      <c r="A716" s="179">
        <v>25</v>
      </c>
      <c r="B716" s="780" t="s">
        <v>808</v>
      </c>
      <c r="C716" s="41" t="s">
        <v>766</v>
      </c>
      <c r="D716" s="66" t="s">
        <v>809</v>
      </c>
      <c r="E716" s="584"/>
      <c r="F716" s="584"/>
      <c r="G716" s="587"/>
      <c r="H716" s="186">
        <f>A716*(E716+F716+G716)</f>
        <v>0</v>
      </c>
    </row>
    <row r="717" spans="1:8" ht="13.5" thickBot="1" x14ac:dyDescent="0.25">
      <c r="A717" s="43"/>
      <c r="B717" s="779"/>
      <c r="C717" s="45" t="s">
        <v>757</v>
      </c>
      <c r="D717" s="46" t="s">
        <v>810</v>
      </c>
      <c r="E717" s="632"/>
      <c r="F717" s="495"/>
      <c r="G717" s="495"/>
      <c r="H717" s="496"/>
    </row>
    <row r="718" spans="1:8" ht="25.5" x14ac:dyDescent="0.2">
      <c r="A718" s="179">
        <v>15</v>
      </c>
      <c r="B718" s="778" t="s">
        <v>811</v>
      </c>
      <c r="C718" s="113" t="s">
        <v>5</v>
      </c>
      <c r="D718" s="30" t="s">
        <v>812</v>
      </c>
      <c r="E718" s="587"/>
      <c r="F718" s="587"/>
      <c r="G718" s="584"/>
      <c r="H718" s="133">
        <f>A718*(E718+F718+G718)</f>
        <v>0</v>
      </c>
    </row>
    <row r="719" spans="1:8" ht="13.5" thickBot="1" x14ac:dyDescent="0.25">
      <c r="A719" s="43"/>
      <c r="B719" s="778"/>
      <c r="C719" s="111" t="s">
        <v>757</v>
      </c>
      <c r="D719" s="27" t="s">
        <v>813</v>
      </c>
      <c r="E719" s="632"/>
      <c r="F719" s="495"/>
      <c r="G719" s="495"/>
      <c r="H719" s="496"/>
    </row>
    <row r="720" spans="1:8" ht="25.5" x14ac:dyDescent="0.2">
      <c r="A720" s="179">
        <v>20</v>
      </c>
      <c r="B720" s="771" t="s">
        <v>814</v>
      </c>
      <c r="C720" s="7" t="s">
        <v>815</v>
      </c>
      <c r="D720" s="165" t="s">
        <v>816</v>
      </c>
      <c r="E720" s="584"/>
      <c r="F720" s="584"/>
      <c r="G720" s="584"/>
      <c r="H720" s="186">
        <f>A720*(E720+F720+G720)</f>
        <v>0</v>
      </c>
    </row>
    <row r="721" spans="1:8" x14ac:dyDescent="0.2">
      <c r="A721" s="43"/>
      <c r="B721" s="772"/>
      <c r="C721" s="119" t="s">
        <v>817</v>
      </c>
      <c r="D721" s="3" t="s">
        <v>818</v>
      </c>
      <c r="E721" s="476"/>
      <c r="F721" s="468"/>
      <c r="G721" s="468"/>
      <c r="H721" s="469"/>
    </row>
    <row r="722" spans="1:8" ht="26.25" thickBot="1" x14ac:dyDescent="0.25">
      <c r="A722" s="43"/>
      <c r="B722" s="773"/>
      <c r="C722" s="4" t="s">
        <v>757</v>
      </c>
      <c r="D722" s="5" t="s">
        <v>819</v>
      </c>
      <c r="E722" s="485"/>
      <c r="F722" s="483"/>
      <c r="G722" s="483"/>
      <c r="H722" s="484"/>
    </row>
    <row r="723" spans="1:8" x14ac:dyDescent="0.2">
      <c r="A723" s="179">
        <v>30</v>
      </c>
      <c r="B723" s="771" t="s">
        <v>820</v>
      </c>
      <c r="C723" s="122" t="s">
        <v>821</v>
      </c>
      <c r="D723" s="1" t="s">
        <v>822</v>
      </c>
      <c r="E723" s="587"/>
      <c r="F723" s="587"/>
      <c r="G723" s="584"/>
      <c r="H723" s="133">
        <f>A723*(E723+F723+G723)</f>
        <v>0</v>
      </c>
    </row>
    <row r="724" spans="1:8" x14ac:dyDescent="0.2">
      <c r="A724" s="43"/>
      <c r="B724" s="772"/>
      <c r="C724" s="119" t="s">
        <v>742</v>
      </c>
      <c r="D724" s="166" t="s">
        <v>823</v>
      </c>
      <c r="E724" s="476"/>
      <c r="F724" s="468"/>
      <c r="G724" s="468"/>
      <c r="H724" s="469"/>
    </row>
    <row r="725" spans="1:8" x14ac:dyDescent="0.2">
      <c r="A725" s="43"/>
      <c r="B725" s="772"/>
      <c r="C725" s="119" t="s">
        <v>824</v>
      </c>
      <c r="D725" s="3" t="s">
        <v>825</v>
      </c>
      <c r="E725" s="479"/>
      <c r="F725" s="471"/>
      <c r="G725" s="471"/>
      <c r="H725" s="472"/>
    </row>
    <row r="726" spans="1:8" ht="26.25" thickBot="1" x14ac:dyDescent="0.25">
      <c r="A726" s="43"/>
      <c r="B726" s="773"/>
      <c r="C726" s="120" t="s">
        <v>757</v>
      </c>
      <c r="D726" s="6" t="s">
        <v>826</v>
      </c>
      <c r="E726" s="485"/>
      <c r="F726" s="483"/>
      <c r="G726" s="483"/>
      <c r="H726" s="484"/>
    </row>
    <row r="727" spans="1:8" x14ac:dyDescent="0.2">
      <c r="A727" s="179">
        <v>30</v>
      </c>
      <c r="B727" s="780" t="s">
        <v>827</v>
      </c>
      <c r="C727" s="41" t="s">
        <v>821</v>
      </c>
      <c r="D727" s="66" t="s">
        <v>828</v>
      </c>
      <c r="E727" s="584"/>
      <c r="F727" s="584"/>
      <c r="G727" s="587"/>
      <c r="H727" s="186">
        <f>A727*(E727+F727+G727)</f>
        <v>0</v>
      </c>
    </row>
    <row r="728" spans="1:8" x14ac:dyDescent="0.2">
      <c r="A728" s="43"/>
      <c r="B728" s="778"/>
      <c r="C728" s="25" t="s">
        <v>829</v>
      </c>
      <c r="D728" s="26" t="s">
        <v>825</v>
      </c>
      <c r="E728" s="476"/>
      <c r="F728" s="468"/>
      <c r="G728" s="468"/>
      <c r="H728" s="469"/>
    </row>
    <row r="729" spans="1:8" ht="13.5" thickBot="1" x14ac:dyDescent="0.25">
      <c r="A729" s="44"/>
      <c r="B729" s="779"/>
      <c r="C729" s="45" t="s">
        <v>757</v>
      </c>
      <c r="D729" s="46" t="s">
        <v>830</v>
      </c>
      <c r="E729" s="485"/>
      <c r="F729" s="483"/>
      <c r="G729" s="483"/>
      <c r="H729" s="484"/>
    </row>
    <row r="730" spans="1:8" ht="25.5" x14ac:dyDescent="0.2">
      <c r="A730" s="40">
        <v>30</v>
      </c>
      <c r="B730" s="771" t="s">
        <v>831</v>
      </c>
      <c r="C730" s="41" t="s">
        <v>544</v>
      </c>
      <c r="D730" s="42" t="s">
        <v>832</v>
      </c>
      <c r="E730" s="595"/>
      <c r="F730" s="584"/>
      <c r="G730" s="584"/>
      <c r="H730" s="271">
        <f>A730*(E730+F730+G730)</f>
        <v>0</v>
      </c>
    </row>
    <row r="731" spans="1:8" x14ac:dyDescent="0.2">
      <c r="A731" s="43"/>
      <c r="B731" s="772"/>
      <c r="C731" s="111" t="s">
        <v>546</v>
      </c>
      <c r="D731" s="26" t="s">
        <v>833</v>
      </c>
      <c r="E731" s="476"/>
      <c r="F731" s="477"/>
      <c r="G731" s="477"/>
      <c r="H731" s="478"/>
    </row>
    <row r="732" spans="1:8" x14ac:dyDescent="0.2">
      <c r="A732" s="43"/>
      <c r="B732" s="772"/>
      <c r="C732" s="112"/>
      <c r="D732" s="26" t="s">
        <v>834</v>
      </c>
      <c r="E732" s="479"/>
      <c r="F732" s="480"/>
      <c r="G732" s="480"/>
      <c r="H732" s="481"/>
    </row>
    <row r="733" spans="1:8" x14ac:dyDescent="0.2">
      <c r="A733" s="43"/>
      <c r="B733" s="772"/>
      <c r="C733" s="112"/>
      <c r="D733" s="26" t="s">
        <v>835</v>
      </c>
      <c r="E733" s="479"/>
      <c r="F733" s="480"/>
      <c r="G733" s="480"/>
      <c r="H733" s="481"/>
    </row>
    <row r="734" spans="1:8" x14ac:dyDescent="0.2">
      <c r="A734" s="43"/>
      <c r="B734" s="772"/>
      <c r="C734" s="112"/>
      <c r="D734" s="26" t="s">
        <v>836</v>
      </c>
      <c r="E734" s="479"/>
      <c r="F734" s="480"/>
      <c r="G734" s="480"/>
      <c r="H734" s="481"/>
    </row>
    <row r="735" spans="1:8" x14ac:dyDescent="0.2">
      <c r="A735" s="43"/>
      <c r="B735" s="772"/>
      <c r="C735" s="112"/>
      <c r="D735" s="26" t="s">
        <v>837</v>
      </c>
      <c r="E735" s="479"/>
      <c r="F735" s="480"/>
      <c r="G735" s="480"/>
      <c r="H735" s="481"/>
    </row>
    <row r="736" spans="1:8" x14ac:dyDescent="0.2">
      <c r="A736" s="43"/>
      <c r="B736" s="772"/>
      <c r="C736" s="112"/>
      <c r="D736" s="26" t="s">
        <v>838</v>
      </c>
      <c r="E736" s="479"/>
      <c r="F736" s="480"/>
      <c r="G736" s="480"/>
      <c r="H736" s="481"/>
    </row>
    <row r="737" spans="1:8" x14ac:dyDescent="0.2">
      <c r="A737" s="43"/>
      <c r="B737" s="772"/>
      <c r="C737" s="112"/>
      <c r="D737" s="26" t="s">
        <v>839</v>
      </c>
      <c r="E737" s="479"/>
      <c r="F737" s="480"/>
      <c r="G737" s="480"/>
      <c r="H737" s="481"/>
    </row>
    <row r="738" spans="1:8" x14ac:dyDescent="0.2">
      <c r="A738" s="43"/>
      <c r="B738" s="772"/>
      <c r="C738" s="112"/>
      <c r="D738" s="26" t="s">
        <v>840</v>
      </c>
      <c r="E738" s="479"/>
      <c r="F738" s="480"/>
      <c r="G738" s="480"/>
      <c r="H738" s="481"/>
    </row>
    <row r="739" spans="1:8" x14ac:dyDescent="0.2">
      <c r="A739" s="43"/>
      <c r="B739" s="772"/>
      <c r="C739" s="112"/>
      <c r="D739" s="26" t="s">
        <v>841</v>
      </c>
      <c r="E739" s="479"/>
      <c r="F739" s="480"/>
      <c r="G739" s="480"/>
      <c r="H739" s="481"/>
    </row>
    <row r="740" spans="1:8" x14ac:dyDescent="0.2">
      <c r="A740" s="43"/>
      <c r="B740" s="772"/>
      <c r="C740" s="112"/>
      <c r="D740" s="26" t="s">
        <v>842</v>
      </c>
      <c r="E740" s="479"/>
      <c r="F740" s="480"/>
      <c r="G740" s="480"/>
      <c r="H740" s="481"/>
    </row>
    <row r="741" spans="1:8" x14ac:dyDescent="0.2">
      <c r="A741" s="43"/>
      <c r="B741" s="772"/>
      <c r="C741" s="113"/>
      <c r="D741" s="26" t="s">
        <v>843</v>
      </c>
      <c r="E741" s="479"/>
      <c r="F741" s="480"/>
      <c r="G741" s="480"/>
      <c r="H741" s="481"/>
    </row>
    <row r="742" spans="1:8" x14ac:dyDescent="0.2">
      <c r="A742" s="43"/>
      <c r="B742" s="772"/>
      <c r="C742" s="25" t="s">
        <v>844</v>
      </c>
      <c r="D742" s="26" t="s">
        <v>845</v>
      </c>
      <c r="E742" s="479"/>
      <c r="F742" s="480"/>
      <c r="G742" s="480"/>
      <c r="H742" s="481"/>
    </row>
    <row r="743" spans="1:8" x14ac:dyDescent="0.2">
      <c r="A743" s="43"/>
      <c r="B743" s="772"/>
      <c r="C743" s="25" t="s">
        <v>846</v>
      </c>
      <c r="D743" s="26" t="s">
        <v>847</v>
      </c>
      <c r="E743" s="479"/>
      <c r="F743" s="480"/>
      <c r="G743" s="480"/>
      <c r="H743" s="481"/>
    </row>
    <row r="744" spans="1:8" x14ac:dyDescent="0.2">
      <c r="A744" s="43"/>
      <c r="B744" s="772"/>
      <c r="C744" s="25" t="s">
        <v>601</v>
      </c>
      <c r="D744" s="26" t="s">
        <v>848</v>
      </c>
      <c r="E744" s="479"/>
      <c r="F744" s="480"/>
      <c r="G744" s="480"/>
      <c r="H744" s="481"/>
    </row>
    <row r="745" spans="1:8" x14ac:dyDescent="0.2">
      <c r="A745" s="43"/>
      <c r="B745" s="772"/>
      <c r="C745" s="25" t="s">
        <v>552</v>
      </c>
      <c r="D745" s="26" t="s">
        <v>849</v>
      </c>
      <c r="E745" s="479"/>
      <c r="F745" s="480"/>
      <c r="G745" s="480"/>
      <c r="H745" s="481"/>
    </row>
    <row r="746" spans="1:8" x14ac:dyDescent="0.2">
      <c r="A746" s="43"/>
      <c r="B746" s="772"/>
      <c r="C746" s="25" t="s">
        <v>850</v>
      </c>
      <c r="D746" s="27" t="s">
        <v>851</v>
      </c>
      <c r="E746" s="479"/>
      <c r="F746" s="480"/>
      <c r="G746" s="480"/>
      <c r="H746" s="481"/>
    </row>
    <row r="747" spans="1:8" x14ac:dyDescent="0.2">
      <c r="A747" s="43"/>
      <c r="B747" s="772"/>
      <c r="C747" s="25" t="s">
        <v>556</v>
      </c>
      <c r="D747" s="26" t="s">
        <v>852</v>
      </c>
      <c r="E747" s="479"/>
      <c r="F747" s="480"/>
      <c r="G747" s="480"/>
      <c r="H747" s="481"/>
    </row>
    <row r="748" spans="1:8" x14ac:dyDescent="0.2">
      <c r="A748" s="43"/>
      <c r="B748" s="792"/>
      <c r="C748" s="25" t="s">
        <v>853</v>
      </c>
      <c r="D748" s="26" t="s">
        <v>854</v>
      </c>
      <c r="E748" s="497"/>
      <c r="F748" s="498"/>
      <c r="G748" s="498"/>
      <c r="H748" s="499"/>
    </row>
    <row r="749" spans="1:8" s="212" customFormat="1" ht="13.5" thickBot="1" x14ac:dyDescent="0.25">
      <c r="A749" s="176">
        <v>30</v>
      </c>
      <c r="B749" s="385" t="s">
        <v>802</v>
      </c>
      <c r="C749" s="115"/>
      <c r="D749" s="71" t="s">
        <v>567</v>
      </c>
      <c r="E749" s="590"/>
      <c r="F749" s="597"/>
      <c r="G749" s="597"/>
      <c r="H749" s="136">
        <f t="shared" ref="H749:H750" si="42">A749*(E749+F749+G749)</f>
        <v>0</v>
      </c>
    </row>
    <row r="750" spans="1:8" ht="25.5" x14ac:dyDescent="0.2">
      <c r="A750" s="189">
        <v>30</v>
      </c>
      <c r="B750" s="793" t="s">
        <v>855</v>
      </c>
      <c r="C750" s="149" t="s">
        <v>544</v>
      </c>
      <c r="D750" s="150" t="s">
        <v>856</v>
      </c>
      <c r="E750" s="584"/>
      <c r="F750" s="584"/>
      <c r="G750" s="584"/>
      <c r="H750" s="271">
        <f t="shared" si="42"/>
        <v>0</v>
      </c>
    </row>
    <row r="751" spans="1:8" ht="25.5" x14ac:dyDescent="0.2">
      <c r="A751" s="43"/>
      <c r="B751" s="794"/>
      <c r="C751" s="151" t="s">
        <v>857</v>
      </c>
      <c r="D751" s="152" t="s">
        <v>858</v>
      </c>
      <c r="E751" s="476"/>
      <c r="F751" s="477"/>
      <c r="G751" s="477"/>
      <c r="H751" s="478"/>
    </row>
    <row r="752" spans="1:8" ht="25.5" x14ac:dyDescent="0.2">
      <c r="A752" s="43"/>
      <c r="B752" s="794"/>
      <c r="C752" s="151" t="s">
        <v>844</v>
      </c>
      <c r="D752" s="152" t="s">
        <v>859</v>
      </c>
      <c r="E752" s="479"/>
      <c r="F752" s="480"/>
      <c r="G752" s="480"/>
      <c r="H752" s="481"/>
    </row>
    <row r="753" spans="1:8" x14ac:dyDescent="0.2">
      <c r="A753" s="43"/>
      <c r="B753" s="794"/>
      <c r="C753" s="151" t="s">
        <v>846</v>
      </c>
      <c r="D753" s="152" t="s">
        <v>860</v>
      </c>
      <c r="E753" s="479"/>
      <c r="F753" s="480"/>
      <c r="G753" s="480"/>
      <c r="H753" s="481"/>
    </row>
    <row r="754" spans="1:8" x14ac:dyDescent="0.2">
      <c r="A754" s="43"/>
      <c r="B754" s="794"/>
      <c r="C754" s="151" t="s">
        <v>552</v>
      </c>
      <c r="D754" s="152" t="s">
        <v>861</v>
      </c>
      <c r="E754" s="479"/>
      <c r="F754" s="480"/>
      <c r="G754" s="480"/>
      <c r="H754" s="481"/>
    </row>
    <row r="755" spans="1:8" ht="51" x14ac:dyDescent="0.2">
      <c r="A755" s="43"/>
      <c r="B755" s="794"/>
      <c r="C755" s="151" t="s">
        <v>850</v>
      </c>
      <c r="D755" s="152" t="s">
        <v>862</v>
      </c>
      <c r="E755" s="479"/>
      <c r="F755" s="480"/>
      <c r="G755" s="480"/>
      <c r="H755" s="481"/>
    </row>
    <row r="756" spans="1:8" x14ac:dyDescent="0.2">
      <c r="A756" s="43"/>
      <c r="B756" s="794"/>
      <c r="C756" s="151" t="s">
        <v>556</v>
      </c>
      <c r="D756" s="152" t="s">
        <v>863</v>
      </c>
      <c r="E756" s="479"/>
      <c r="F756" s="480"/>
      <c r="G756" s="480"/>
      <c r="H756" s="481"/>
    </row>
    <row r="757" spans="1:8" x14ac:dyDescent="0.2">
      <c r="A757" s="43"/>
      <c r="B757" s="794"/>
      <c r="C757" s="155" t="s">
        <v>601</v>
      </c>
      <c r="D757" s="152" t="s">
        <v>864</v>
      </c>
      <c r="E757" s="479"/>
      <c r="F757" s="480"/>
      <c r="G757" s="480"/>
      <c r="H757" s="481"/>
    </row>
    <row r="758" spans="1:8" x14ac:dyDescent="0.2">
      <c r="A758" s="43"/>
      <c r="B758" s="794"/>
      <c r="C758" s="272"/>
      <c r="D758" s="152" t="s">
        <v>848</v>
      </c>
      <c r="E758" s="479"/>
      <c r="F758" s="480"/>
      <c r="G758" s="480"/>
      <c r="H758" s="481"/>
    </row>
    <row r="759" spans="1:8" ht="13.5" thickBot="1" x14ac:dyDescent="0.25">
      <c r="A759" s="43"/>
      <c r="B759" s="795"/>
      <c r="C759" s="153" t="s">
        <v>853</v>
      </c>
      <c r="D759" s="154" t="s">
        <v>865</v>
      </c>
      <c r="E759" s="485"/>
      <c r="F759" s="500"/>
      <c r="G759" s="500"/>
      <c r="H759" s="501"/>
    </row>
    <row r="760" spans="1:8" s="212" customFormat="1" ht="26.25" thickBot="1" x14ac:dyDescent="0.25">
      <c r="A760" s="192">
        <v>30</v>
      </c>
      <c r="B760" s="193" t="s">
        <v>866</v>
      </c>
      <c r="C760" s="78" t="s">
        <v>867</v>
      </c>
      <c r="D760" s="79" t="s">
        <v>868</v>
      </c>
      <c r="E760" s="584"/>
      <c r="F760" s="584"/>
      <c r="G760" s="584"/>
      <c r="H760" s="186">
        <f>A760*(E760+F760+G760)</f>
        <v>0</v>
      </c>
    </row>
    <row r="761" spans="1:8" ht="25.5" x14ac:dyDescent="0.2">
      <c r="A761" s="189">
        <v>30</v>
      </c>
      <c r="B761" s="771" t="s">
        <v>869</v>
      </c>
      <c r="C761" s="81" t="s">
        <v>544</v>
      </c>
      <c r="D761" s="66" t="s">
        <v>832</v>
      </c>
      <c r="E761" s="584"/>
      <c r="F761" s="584"/>
      <c r="G761" s="584"/>
      <c r="H761" s="271">
        <f>A761*(E761+F761+G761)</f>
        <v>0</v>
      </c>
    </row>
    <row r="762" spans="1:8" x14ac:dyDescent="0.2">
      <c r="A762" s="43"/>
      <c r="B762" s="772"/>
      <c r="C762" s="82" t="s">
        <v>546</v>
      </c>
      <c r="D762" s="83" t="s">
        <v>833</v>
      </c>
      <c r="E762" s="476"/>
      <c r="F762" s="477"/>
      <c r="G762" s="477"/>
      <c r="H762" s="478"/>
    </row>
    <row r="763" spans="1:8" x14ac:dyDescent="0.2">
      <c r="A763" s="43"/>
      <c r="B763" s="772"/>
      <c r="C763" s="82"/>
      <c r="D763" s="83" t="s">
        <v>834</v>
      </c>
      <c r="E763" s="479"/>
      <c r="F763" s="480"/>
      <c r="G763" s="480"/>
      <c r="H763" s="481"/>
    </row>
    <row r="764" spans="1:8" x14ac:dyDescent="0.2">
      <c r="A764" s="43"/>
      <c r="B764" s="772"/>
      <c r="C764" s="82"/>
      <c r="D764" s="83" t="s">
        <v>835</v>
      </c>
      <c r="E764" s="479"/>
      <c r="F764" s="480"/>
      <c r="G764" s="480"/>
      <c r="H764" s="481"/>
    </row>
    <row r="765" spans="1:8" x14ac:dyDescent="0.2">
      <c r="A765" s="43"/>
      <c r="B765" s="772"/>
      <c r="C765" s="82"/>
      <c r="D765" s="83" t="s">
        <v>836</v>
      </c>
      <c r="E765" s="479"/>
      <c r="F765" s="480"/>
      <c r="G765" s="480"/>
      <c r="H765" s="481"/>
    </row>
    <row r="766" spans="1:8" x14ac:dyDescent="0.2">
      <c r="A766" s="43"/>
      <c r="B766" s="772"/>
      <c r="C766" s="82"/>
      <c r="D766" s="83" t="s">
        <v>837</v>
      </c>
      <c r="E766" s="479"/>
      <c r="F766" s="480"/>
      <c r="G766" s="480"/>
      <c r="H766" s="481"/>
    </row>
    <row r="767" spans="1:8" x14ac:dyDescent="0.2">
      <c r="A767" s="43"/>
      <c r="B767" s="772"/>
      <c r="C767" s="82"/>
      <c r="D767" s="83" t="s">
        <v>838</v>
      </c>
      <c r="E767" s="479"/>
      <c r="F767" s="480"/>
      <c r="G767" s="480"/>
      <c r="H767" s="481"/>
    </row>
    <row r="768" spans="1:8" x14ac:dyDescent="0.2">
      <c r="A768" s="43"/>
      <c r="B768" s="772"/>
      <c r="C768" s="82"/>
      <c r="D768" s="83" t="s">
        <v>839</v>
      </c>
      <c r="E768" s="479"/>
      <c r="F768" s="480"/>
      <c r="G768" s="480"/>
      <c r="H768" s="481"/>
    </row>
    <row r="769" spans="1:8" x14ac:dyDescent="0.2">
      <c r="A769" s="43"/>
      <c r="B769" s="772"/>
      <c r="C769" s="82"/>
      <c r="D769" s="83" t="s">
        <v>840</v>
      </c>
      <c r="E769" s="479"/>
      <c r="F769" s="480"/>
      <c r="G769" s="480"/>
      <c r="H769" s="481"/>
    </row>
    <row r="770" spans="1:8" x14ac:dyDescent="0.2">
      <c r="A770" s="43"/>
      <c r="B770" s="772"/>
      <c r="C770" s="82"/>
      <c r="D770" s="83" t="s">
        <v>841</v>
      </c>
      <c r="E770" s="479"/>
      <c r="F770" s="480"/>
      <c r="G770" s="480"/>
      <c r="H770" s="481"/>
    </row>
    <row r="771" spans="1:8" x14ac:dyDescent="0.2">
      <c r="A771" s="43"/>
      <c r="B771" s="772"/>
      <c r="C771" s="82"/>
      <c r="D771" s="83" t="s">
        <v>842</v>
      </c>
      <c r="E771" s="479"/>
      <c r="F771" s="480"/>
      <c r="G771" s="480"/>
      <c r="H771" s="481"/>
    </row>
    <row r="772" spans="1:8" x14ac:dyDescent="0.2">
      <c r="A772" s="43"/>
      <c r="B772" s="772"/>
      <c r="C772" s="82"/>
      <c r="D772" s="83" t="s">
        <v>843</v>
      </c>
      <c r="E772" s="479"/>
      <c r="F772" s="480"/>
      <c r="G772" s="480"/>
      <c r="H772" s="481"/>
    </row>
    <row r="773" spans="1:8" x14ac:dyDescent="0.2">
      <c r="A773" s="43"/>
      <c r="B773" s="772"/>
      <c r="C773" s="82" t="s">
        <v>844</v>
      </c>
      <c r="D773" s="83" t="s">
        <v>845</v>
      </c>
      <c r="E773" s="479"/>
      <c r="F773" s="480"/>
      <c r="G773" s="480"/>
      <c r="H773" s="481"/>
    </row>
    <row r="774" spans="1:8" x14ac:dyDescent="0.2">
      <c r="A774" s="43"/>
      <c r="B774" s="772"/>
      <c r="C774" s="82" t="s">
        <v>846</v>
      </c>
      <c r="D774" s="83" t="s">
        <v>847</v>
      </c>
      <c r="E774" s="479"/>
      <c r="F774" s="480"/>
      <c r="G774" s="480"/>
      <c r="H774" s="481"/>
    </row>
    <row r="775" spans="1:8" x14ac:dyDescent="0.2">
      <c r="A775" s="43"/>
      <c r="B775" s="772"/>
      <c r="C775" s="82" t="s">
        <v>552</v>
      </c>
      <c r="D775" s="83" t="s">
        <v>849</v>
      </c>
      <c r="E775" s="479"/>
      <c r="F775" s="480"/>
      <c r="G775" s="480"/>
      <c r="H775" s="481"/>
    </row>
    <row r="776" spans="1:8" x14ac:dyDescent="0.2">
      <c r="A776" s="43"/>
      <c r="B776" s="772"/>
      <c r="C776" s="82" t="s">
        <v>850</v>
      </c>
      <c r="D776" s="83" t="s">
        <v>851</v>
      </c>
      <c r="E776" s="479"/>
      <c r="F776" s="480"/>
      <c r="G776" s="480"/>
      <c r="H776" s="481"/>
    </row>
    <row r="777" spans="1:8" x14ac:dyDescent="0.2">
      <c r="A777" s="43"/>
      <c r="B777" s="772"/>
      <c r="C777" s="82" t="s">
        <v>556</v>
      </c>
      <c r="D777" s="83" t="s">
        <v>852</v>
      </c>
      <c r="E777" s="479"/>
      <c r="F777" s="480"/>
      <c r="G777" s="480"/>
      <c r="H777" s="481"/>
    </row>
    <row r="778" spans="1:8" x14ac:dyDescent="0.2">
      <c r="A778" s="43"/>
      <c r="B778" s="772"/>
      <c r="C778" s="82" t="s">
        <v>853</v>
      </c>
      <c r="D778" s="83" t="s">
        <v>854</v>
      </c>
      <c r="E778" s="479"/>
      <c r="F778" s="480"/>
      <c r="G778" s="480"/>
      <c r="H778" s="481"/>
    </row>
    <row r="779" spans="1:8" ht="13.5" thickBot="1" x14ac:dyDescent="0.25">
      <c r="A779" s="195"/>
      <c r="B779" s="773"/>
      <c r="C779" s="84" t="s">
        <v>601</v>
      </c>
      <c r="D779" s="85" t="s">
        <v>848</v>
      </c>
      <c r="E779" s="485"/>
      <c r="F779" s="500"/>
      <c r="G779" s="500"/>
      <c r="H779" s="501"/>
    </row>
    <row r="780" spans="1:8" ht="25.5" x14ac:dyDescent="0.2">
      <c r="A780" s="194">
        <v>30</v>
      </c>
      <c r="B780" s="793" t="s">
        <v>870</v>
      </c>
      <c r="C780" s="149" t="s">
        <v>544</v>
      </c>
      <c r="D780" s="150" t="s">
        <v>856</v>
      </c>
      <c r="E780" s="584"/>
      <c r="F780" s="584"/>
      <c r="G780" s="584"/>
      <c r="H780" s="271">
        <f>A780*(E780+F780+G780)</f>
        <v>0</v>
      </c>
    </row>
    <row r="781" spans="1:8" ht="25.5" x14ac:dyDescent="0.2">
      <c r="A781" s="43"/>
      <c r="B781" s="794"/>
      <c r="C781" s="151" t="s">
        <v>857</v>
      </c>
      <c r="D781" s="152" t="s">
        <v>858</v>
      </c>
      <c r="E781" s="476"/>
      <c r="F781" s="477"/>
      <c r="G781" s="477"/>
      <c r="H781" s="478"/>
    </row>
    <row r="782" spans="1:8" ht="25.5" x14ac:dyDescent="0.2">
      <c r="A782" s="43"/>
      <c r="B782" s="794"/>
      <c r="C782" s="151" t="s">
        <v>844</v>
      </c>
      <c r="D782" s="152" t="s">
        <v>859</v>
      </c>
      <c r="E782" s="479"/>
      <c r="F782" s="480"/>
      <c r="G782" s="480"/>
      <c r="H782" s="481"/>
    </row>
    <row r="783" spans="1:8" x14ac:dyDescent="0.2">
      <c r="A783" s="43"/>
      <c r="B783" s="794"/>
      <c r="C783" s="151" t="s">
        <v>846</v>
      </c>
      <c r="D783" s="152" t="s">
        <v>860</v>
      </c>
      <c r="E783" s="479"/>
      <c r="F783" s="480"/>
      <c r="G783" s="480"/>
      <c r="H783" s="481"/>
    </row>
    <row r="784" spans="1:8" x14ac:dyDescent="0.2">
      <c r="A784" s="43"/>
      <c r="B784" s="794"/>
      <c r="C784" s="151" t="s">
        <v>552</v>
      </c>
      <c r="D784" s="152" t="s">
        <v>861</v>
      </c>
      <c r="E784" s="479"/>
      <c r="F784" s="480"/>
      <c r="G784" s="480"/>
      <c r="H784" s="481"/>
    </row>
    <row r="785" spans="1:8" ht="51" x14ac:dyDescent="0.2">
      <c r="A785" s="43"/>
      <c r="B785" s="794"/>
      <c r="C785" s="151" t="s">
        <v>850</v>
      </c>
      <c r="D785" s="152" t="s">
        <v>862</v>
      </c>
      <c r="E785" s="479"/>
      <c r="F785" s="480"/>
      <c r="G785" s="480"/>
      <c r="H785" s="481"/>
    </row>
    <row r="786" spans="1:8" x14ac:dyDescent="0.2">
      <c r="A786" s="43"/>
      <c r="B786" s="794"/>
      <c r="C786" s="151" t="s">
        <v>556</v>
      </c>
      <c r="D786" s="152" t="s">
        <v>863</v>
      </c>
      <c r="E786" s="479"/>
      <c r="F786" s="480"/>
      <c r="G786" s="480"/>
      <c r="H786" s="481"/>
    </row>
    <row r="787" spans="1:8" x14ac:dyDescent="0.2">
      <c r="A787" s="43"/>
      <c r="B787" s="794"/>
      <c r="C787" s="151" t="s">
        <v>601</v>
      </c>
      <c r="D787" s="152" t="s">
        <v>864</v>
      </c>
      <c r="E787" s="479"/>
      <c r="F787" s="480"/>
      <c r="G787" s="480"/>
      <c r="H787" s="481"/>
    </row>
    <row r="788" spans="1:8" x14ac:dyDescent="0.2">
      <c r="A788" s="43"/>
      <c r="B788" s="794"/>
      <c r="C788" s="151"/>
      <c r="D788" s="152" t="s">
        <v>848</v>
      </c>
      <c r="E788" s="479"/>
      <c r="F788" s="480"/>
      <c r="G788" s="480"/>
      <c r="H788" s="481"/>
    </row>
    <row r="789" spans="1:8" ht="13.5" thickBot="1" x14ac:dyDescent="0.25">
      <c r="A789" s="44"/>
      <c r="B789" s="795"/>
      <c r="C789" s="153" t="s">
        <v>853</v>
      </c>
      <c r="D789" s="154" t="s">
        <v>865</v>
      </c>
      <c r="E789" s="485"/>
      <c r="F789" s="500"/>
      <c r="G789" s="500"/>
      <c r="H789" s="501"/>
    </row>
    <row r="790" spans="1:8" ht="25.5" x14ac:dyDescent="0.2">
      <c r="A790" s="189">
        <v>20</v>
      </c>
      <c r="B790" s="771" t="s">
        <v>871</v>
      </c>
      <c r="C790" s="86" t="s">
        <v>544</v>
      </c>
      <c r="D790" s="167" t="s">
        <v>832</v>
      </c>
      <c r="E790" s="604"/>
      <c r="F790" s="587"/>
      <c r="G790" s="587"/>
      <c r="H790" s="134">
        <f>A790*(E790+F790+G790)</f>
        <v>0</v>
      </c>
    </row>
    <row r="791" spans="1:8" x14ac:dyDescent="0.2">
      <c r="A791" s="43"/>
      <c r="B791" s="772"/>
      <c r="C791" s="82" t="s">
        <v>546</v>
      </c>
      <c r="D791" s="83" t="s">
        <v>833</v>
      </c>
      <c r="E791" s="633"/>
      <c r="F791" s="477"/>
      <c r="G791" s="477"/>
      <c r="H791" s="478"/>
    </row>
    <row r="792" spans="1:8" x14ac:dyDescent="0.2">
      <c r="A792" s="43"/>
      <c r="B792" s="772"/>
      <c r="C792" s="82"/>
      <c r="D792" s="83" t="s">
        <v>834</v>
      </c>
      <c r="E792" s="634"/>
      <c r="F792" s="480"/>
      <c r="G792" s="480"/>
      <c r="H792" s="481"/>
    </row>
    <row r="793" spans="1:8" x14ac:dyDescent="0.2">
      <c r="A793" s="43"/>
      <c r="B793" s="772"/>
      <c r="C793" s="82"/>
      <c r="D793" s="83" t="s">
        <v>835</v>
      </c>
      <c r="E793" s="634"/>
      <c r="F793" s="480"/>
      <c r="G793" s="480"/>
      <c r="H793" s="481"/>
    </row>
    <row r="794" spans="1:8" x14ac:dyDescent="0.2">
      <c r="A794" s="43"/>
      <c r="B794" s="772"/>
      <c r="C794" s="82"/>
      <c r="D794" s="83" t="s">
        <v>836</v>
      </c>
      <c r="E794" s="634"/>
      <c r="F794" s="480"/>
      <c r="G794" s="480"/>
      <c r="H794" s="481"/>
    </row>
    <row r="795" spans="1:8" x14ac:dyDescent="0.2">
      <c r="A795" s="43"/>
      <c r="B795" s="772"/>
      <c r="C795" s="82"/>
      <c r="D795" s="83" t="s">
        <v>837</v>
      </c>
      <c r="E795" s="634"/>
      <c r="F795" s="480"/>
      <c r="G795" s="480"/>
      <c r="H795" s="481"/>
    </row>
    <row r="796" spans="1:8" x14ac:dyDescent="0.2">
      <c r="A796" s="43"/>
      <c r="B796" s="772"/>
      <c r="C796" s="82"/>
      <c r="D796" s="83" t="s">
        <v>838</v>
      </c>
      <c r="E796" s="634"/>
      <c r="F796" s="480"/>
      <c r="G796" s="480"/>
      <c r="H796" s="481"/>
    </row>
    <row r="797" spans="1:8" x14ac:dyDescent="0.2">
      <c r="A797" s="43"/>
      <c r="B797" s="772"/>
      <c r="C797" s="82"/>
      <c r="D797" s="83" t="s">
        <v>839</v>
      </c>
      <c r="E797" s="634"/>
      <c r="F797" s="480"/>
      <c r="G797" s="480"/>
      <c r="H797" s="481"/>
    </row>
    <row r="798" spans="1:8" x14ac:dyDescent="0.2">
      <c r="A798" s="43"/>
      <c r="B798" s="772"/>
      <c r="C798" s="82"/>
      <c r="D798" s="83" t="s">
        <v>840</v>
      </c>
      <c r="E798" s="634"/>
      <c r="F798" s="480"/>
      <c r="G798" s="480"/>
      <c r="H798" s="481"/>
    </row>
    <row r="799" spans="1:8" x14ac:dyDescent="0.2">
      <c r="A799" s="43"/>
      <c r="B799" s="772"/>
      <c r="C799" s="82"/>
      <c r="D799" s="83" t="s">
        <v>841</v>
      </c>
      <c r="E799" s="634"/>
      <c r="F799" s="480"/>
      <c r="G799" s="480"/>
      <c r="H799" s="481"/>
    </row>
    <row r="800" spans="1:8" x14ac:dyDescent="0.2">
      <c r="A800" s="43"/>
      <c r="B800" s="772"/>
      <c r="C800" s="82"/>
      <c r="D800" s="83" t="s">
        <v>842</v>
      </c>
      <c r="E800" s="634"/>
      <c r="F800" s="480"/>
      <c r="G800" s="480"/>
      <c r="H800" s="481"/>
    </row>
    <row r="801" spans="1:8" x14ac:dyDescent="0.2">
      <c r="A801" s="43"/>
      <c r="B801" s="772"/>
      <c r="C801" s="82"/>
      <c r="D801" s="83" t="s">
        <v>843</v>
      </c>
      <c r="E801" s="634"/>
      <c r="F801" s="480"/>
      <c r="G801" s="480"/>
      <c r="H801" s="481"/>
    </row>
    <row r="802" spans="1:8" x14ac:dyDescent="0.2">
      <c r="A802" s="43"/>
      <c r="B802" s="772"/>
      <c r="C802" s="82" t="s">
        <v>844</v>
      </c>
      <c r="D802" s="83" t="s">
        <v>845</v>
      </c>
      <c r="E802" s="634"/>
      <c r="F802" s="480"/>
      <c r="G802" s="480"/>
      <c r="H802" s="481"/>
    </row>
    <row r="803" spans="1:8" x14ac:dyDescent="0.2">
      <c r="A803" s="43"/>
      <c r="B803" s="772"/>
      <c r="C803" s="82" t="s">
        <v>846</v>
      </c>
      <c r="D803" s="83" t="s">
        <v>847</v>
      </c>
      <c r="E803" s="634"/>
      <c r="F803" s="480"/>
      <c r="G803" s="480"/>
      <c r="H803" s="481"/>
    </row>
    <row r="804" spans="1:8" x14ac:dyDescent="0.2">
      <c r="A804" s="43"/>
      <c r="B804" s="772"/>
      <c r="C804" s="82" t="s">
        <v>601</v>
      </c>
      <c r="D804" s="87" t="s">
        <v>848</v>
      </c>
      <c r="E804" s="634"/>
      <c r="F804" s="480"/>
      <c r="G804" s="480"/>
      <c r="H804" s="481"/>
    </row>
    <row r="805" spans="1:8" x14ac:dyDescent="0.2">
      <c r="A805" s="43"/>
      <c r="B805" s="772"/>
      <c r="C805" s="82" t="s">
        <v>552</v>
      </c>
      <c r="D805" s="83" t="s">
        <v>849</v>
      </c>
      <c r="E805" s="634"/>
      <c r="F805" s="480"/>
      <c r="G805" s="480"/>
      <c r="H805" s="481"/>
    </row>
    <row r="806" spans="1:8" x14ac:dyDescent="0.2">
      <c r="A806" s="43"/>
      <c r="B806" s="772"/>
      <c r="C806" s="82" t="s">
        <v>850</v>
      </c>
      <c r="D806" s="83" t="s">
        <v>851</v>
      </c>
      <c r="E806" s="634"/>
      <c r="F806" s="480"/>
      <c r="G806" s="480"/>
      <c r="H806" s="481"/>
    </row>
    <row r="807" spans="1:8" x14ac:dyDescent="0.2">
      <c r="A807" s="43"/>
      <c r="B807" s="772"/>
      <c r="C807" s="82" t="s">
        <v>556</v>
      </c>
      <c r="D807" s="83" t="s">
        <v>1321</v>
      </c>
      <c r="E807" s="634"/>
      <c r="F807" s="480"/>
      <c r="G807" s="480"/>
      <c r="H807" s="481"/>
    </row>
    <row r="808" spans="1:8" ht="13.5" thickBot="1" x14ac:dyDescent="0.25">
      <c r="A808" s="44"/>
      <c r="B808" s="773"/>
      <c r="C808" s="82" t="s">
        <v>853</v>
      </c>
      <c r="D808" s="83" t="s">
        <v>854</v>
      </c>
      <c r="E808" s="635"/>
      <c r="F808" s="498"/>
      <c r="G808" s="498"/>
      <c r="H808" s="499"/>
    </row>
    <row r="809" spans="1:8" ht="25.5" x14ac:dyDescent="0.2">
      <c r="A809" s="189">
        <v>20</v>
      </c>
      <c r="B809" s="793" t="s">
        <v>872</v>
      </c>
      <c r="C809" s="697" t="s">
        <v>544</v>
      </c>
      <c r="D809" s="698" t="s">
        <v>856</v>
      </c>
      <c r="E809" s="699"/>
      <c r="F809" s="700"/>
      <c r="G809" s="700"/>
      <c r="H809" s="271">
        <f>A809*(E809+F809+G809)</f>
        <v>0</v>
      </c>
    </row>
    <row r="810" spans="1:8" ht="25.5" x14ac:dyDescent="0.2">
      <c r="A810" s="43"/>
      <c r="B810" s="794"/>
      <c r="C810" s="701" t="s">
        <v>857</v>
      </c>
      <c r="D810" s="702" t="s">
        <v>858</v>
      </c>
      <c r="E810" s="633"/>
      <c r="F810" s="477"/>
      <c r="G810" s="477"/>
      <c r="H810" s="478"/>
    </row>
    <row r="811" spans="1:8" ht="25.5" x14ac:dyDescent="0.2">
      <c r="A811" s="43"/>
      <c r="B811" s="794"/>
      <c r="C811" s="701" t="s">
        <v>844</v>
      </c>
      <c r="D811" s="702" t="s">
        <v>859</v>
      </c>
      <c r="E811" s="634"/>
      <c r="F811" s="480"/>
      <c r="G811" s="480"/>
      <c r="H811" s="481"/>
    </row>
    <row r="812" spans="1:8" x14ac:dyDescent="0.2">
      <c r="A812" s="43"/>
      <c r="B812" s="794"/>
      <c r="C812" s="701" t="s">
        <v>846</v>
      </c>
      <c r="D812" s="702" t="s">
        <v>860</v>
      </c>
      <c r="E812" s="634"/>
      <c r="F812" s="480"/>
      <c r="G812" s="480"/>
      <c r="H812" s="481"/>
    </row>
    <row r="813" spans="1:8" x14ac:dyDescent="0.2">
      <c r="A813" s="43"/>
      <c r="B813" s="794"/>
      <c r="C813" s="701" t="s">
        <v>552</v>
      </c>
      <c r="D813" s="702" t="s">
        <v>861</v>
      </c>
      <c r="E813" s="634"/>
      <c r="F813" s="480"/>
      <c r="G813" s="480"/>
      <c r="H813" s="481"/>
    </row>
    <row r="814" spans="1:8" ht="51" x14ac:dyDescent="0.2">
      <c r="A814" s="43"/>
      <c r="B814" s="794"/>
      <c r="C814" s="701" t="s">
        <v>850</v>
      </c>
      <c r="D814" s="702" t="s">
        <v>862</v>
      </c>
      <c r="E814" s="634"/>
      <c r="F814" s="480"/>
      <c r="G814" s="480"/>
      <c r="H814" s="481"/>
    </row>
    <row r="815" spans="1:8" x14ac:dyDescent="0.2">
      <c r="A815" s="43"/>
      <c r="B815" s="794"/>
      <c r="C815" s="701" t="s">
        <v>556</v>
      </c>
      <c r="D815" s="702" t="s">
        <v>863</v>
      </c>
      <c r="E815" s="634"/>
      <c r="F815" s="480"/>
      <c r="G815" s="480"/>
      <c r="H815" s="481"/>
    </row>
    <row r="816" spans="1:8" x14ac:dyDescent="0.2">
      <c r="A816" s="43"/>
      <c r="B816" s="794"/>
      <c r="C816" s="701" t="s">
        <v>601</v>
      </c>
      <c r="D816" s="702" t="s">
        <v>864</v>
      </c>
      <c r="E816" s="634"/>
      <c r="F816" s="480"/>
      <c r="G816" s="480"/>
      <c r="H816" s="481"/>
    </row>
    <row r="817" spans="1:8" x14ac:dyDescent="0.2">
      <c r="A817" s="43"/>
      <c r="B817" s="794"/>
      <c r="C817" s="701"/>
      <c r="D817" s="702" t="s">
        <v>848</v>
      </c>
      <c r="E817" s="634"/>
      <c r="F817" s="480"/>
      <c r="G817" s="480"/>
      <c r="H817" s="481"/>
    </row>
    <row r="818" spans="1:8" ht="13.5" thickBot="1" x14ac:dyDescent="0.25">
      <c r="A818" s="44"/>
      <c r="B818" s="795"/>
      <c r="C818" s="153" t="s">
        <v>853</v>
      </c>
      <c r="D818" s="154" t="s">
        <v>865</v>
      </c>
      <c r="E818" s="703"/>
      <c r="F818" s="500"/>
      <c r="G818" s="500"/>
      <c r="H818" s="501"/>
    </row>
    <row r="819" spans="1:8" s="212" customFormat="1" x14ac:dyDescent="0.2">
      <c r="A819" s="694"/>
      <c r="B819" s="772" t="s">
        <v>1418</v>
      </c>
      <c r="C819" s="287"/>
      <c r="D819" s="101" t="s">
        <v>1419</v>
      </c>
      <c r="E819" s="695"/>
      <c r="F819" s="695"/>
      <c r="G819" s="695"/>
      <c r="H819" s="696"/>
    </row>
    <row r="820" spans="1:8" x14ac:dyDescent="0.2">
      <c r="A820" s="361">
        <v>33</v>
      </c>
      <c r="B820" s="772"/>
      <c r="C820" s="15" t="s">
        <v>886</v>
      </c>
      <c r="D820" s="15"/>
      <c r="E820" s="580"/>
      <c r="F820" s="580"/>
      <c r="G820" s="580"/>
      <c r="H820" s="140">
        <f t="shared" ref="H820:H852" si="43">A820*(E820+F820+G820)</f>
        <v>0</v>
      </c>
    </row>
    <row r="821" spans="1:8" x14ac:dyDescent="0.2">
      <c r="A821" s="361">
        <v>375</v>
      </c>
      <c r="B821" s="772"/>
      <c r="C821" s="15" t="s">
        <v>875</v>
      </c>
      <c r="D821" s="15"/>
      <c r="E821" s="580"/>
      <c r="F821" s="580"/>
      <c r="G821" s="580"/>
      <c r="H821" s="140">
        <f t="shared" si="43"/>
        <v>0</v>
      </c>
    </row>
    <row r="822" spans="1:8" x14ac:dyDescent="0.2">
      <c r="A822" s="361">
        <v>342</v>
      </c>
      <c r="B822" s="772"/>
      <c r="C822" s="15" t="s">
        <v>887</v>
      </c>
      <c r="D822" s="15"/>
      <c r="E822" s="580"/>
      <c r="F822" s="580"/>
      <c r="G822" s="580"/>
      <c r="H822" s="140">
        <f t="shared" si="43"/>
        <v>0</v>
      </c>
    </row>
    <row r="823" spans="1:8" x14ac:dyDescent="0.2">
      <c r="A823" s="361">
        <v>171</v>
      </c>
      <c r="B823" s="772"/>
      <c r="C823" s="15" t="s">
        <v>888</v>
      </c>
      <c r="D823" s="15"/>
      <c r="E823" s="580"/>
      <c r="F823" s="580"/>
      <c r="G823" s="580"/>
      <c r="H823" s="140">
        <f t="shared" si="43"/>
        <v>0</v>
      </c>
    </row>
    <row r="824" spans="1:8" x14ac:dyDescent="0.2">
      <c r="A824" s="361">
        <v>171</v>
      </c>
      <c r="B824" s="772"/>
      <c r="C824" s="15" t="s">
        <v>889</v>
      </c>
      <c r="D824" s="15"/>
      <c r="E824" s="580"/>
      <c r="F824" s="580"/>
      <c r="G824" s="580"/>
      <c r="H824" s="140">
        <f t="shared" si="43"/>
        <v>0</v>
      </c>
    </row>
    <row r="825" spans="1:8" x14ac:dyDescent="0.2">
      <c r="A825" s="361">
        <v>171</v>
      </c>
      <c r="B825" s="772"/>
      <c r="C825" s="15" t="s">
        <v>890</v>
      </c>
      <c r="D825" s="15"/>
      <c r="E825" s="580"/>
      <c r="F825" s="580"/>
      <c r="G825" s="580"/>
      <c r="H825" s="140">
        <f t="shared" si="43"/>
        <v>0</v>
      </c>
    </row>
    <row r="826" spans="1:8" x14ac:dyDescent="0.2">
      <c r="A826" s="361">
        <v>241</v>
      </c>
      <c r="B826" s="772"/>
      <c r="C826" s="15" t="s">
        <v>891</v>
      </c>
      <c r="D826" s="15"/>
      <c r="E826" s="580"/>
      <c r="F826" s="580"/>
      <c r="G826" s="580"/>
      <c r="H826" s="140">
        <f t="shared" si="43"/>
        <v>0</v>
      </c>
    </row>
    <row r="827" spans="1:8" x14ac:dyDescent="0.2">
      <c r="A827" s="361">
        <v>66</v>
      </c>
      <c r="B827" s="772"/>
      <c r="C827" s="15" t="s">
        <v>892</v>
      </c>
      <c r="D827" s="15"/>
      <c r="E827" s="580"/>
      <c r="F827" s="580"/>
      <c r="G827" s="580"/>
      <c r="H827" s="140">
        <f t="shared" si="43"/>
        <v>0</v>
      </c>
    </row>
    <row r="828" spans="1:8" x14ac:dyDescent="0.2">
      <c r="A828" s="361">
        <v>33</v>
      </c>
      <c r="B828" s="772"/>
      <c r="C828" s="15" t="s">
        <v>893</v>
      </c>
      <c r="D828" s="15"/>
      <c r="E828" s="580"/>
      <c r="F828" s="580"/>
      <c r="G828" s="580"/>
      <c r="H828" s="140">
        <f t="shared" si="43"/>
        <v>0</v>
      </c>
    </row>
    <row r="829" spans="1:8" x14ac:dyDescent="0.2">
      <c r="A829" s="361">
        <v>33</v>
      </c>
      <c r="B829" s="772"/>
      <c r="C829" s="15" t="s">
        <v>894</v>
      </c>
      <c r="D829" s="15"/>
      <c r="E829" s="580"/>
      <c r="F829" s="580"/>
      <c r="G829" s="580"/>
      <c r="H829" s="140">
        <f t="shared" si="43"/>
        <v>0</v>
      </c>
    </row>
    <row r="830" spans="1:8" x14ac:dyDescent="0.2">
      <c r="A830" s="361">
        <v>33</v>
      </c>
      <c r="B830" s="772"/>
      <c r="C830" s="15" t="s">
        <v>895</v>
      </c>
      <c r="D830" s="15"/>
      <c r="E830" s="580"/>
      <c r="F830" s="580"/>
      <c r="G830" s="580"/>
      <c r="H830" s="140">
        <f t="shared" si="43"/>
        <v>0</v>
      </c>
    </row>
    <row r="831" spans="1:8" x14ac:dyDescent="0.2">
      <c r="A831" s="361">
        <v>32084</v>
      </c>
      <c r="B831" s="772"/>
      <c r="C831" s="15" t="s">
        <v>884</v>
      </c>
      <c r="D831" s="15"/>
      <c r="E831" s="580"/>
      <c r="F831" s="580"/>
      <c r="G831" s="580"/>
      <c r="H831" s="140">
        <f t="shared" si="43"/>
        <v>0</v>
      </c>
    </row>
    <row r="832" spans="1:8" x14ac:dyDescent="0.2">
      <c r="A832" s="361">
        <v>14686</v>
      </c>
      <c r="B832" s="772"/>
      <c r="C832" s="15" t="s">
        <v>883</v>
      </c>
      <c r="D832" s="15"/>
      <c r="E832" s="580"/>
      <c r="F832" s="580"/>
      <c r="G832" s="580"/>
      <c r="H832" s="140">
        <f t="shared" si="43"/>
        <v>0</v>
      </c>
    </row>
    <row r="833" spans="1:8" x14ac:dyDescent="0.2">
      <c r="A833" s="361">
        <v>14686</v>
      </c>
      <c r="B833" s="772"/>
      <c r="C833" s="15" t="s">
        <v>882</v>
      </c>
      <c r="D833" s="15"/>
      <c r="E833" s="580"/>
      <c r="F833" s="580"/>
      <c r="G833" s="580"/>
      <c r="H833" s="140">
        <f t="shared" si="43"/>
        <v>0</v>
      </c>
    </row>
    <row r="834" spans="1:8" x14ac:dyDescent="0.2">
      <c r="A834" s="361">
        <v>1787</v>
      </c>
      <c r="B834" s="772"/>
      <c r="C834" s="15" t="s">
        <v>896</v>
      </c>
      <c r="D834" s="15"/>
      <c r="E834" s="580"/>
      <c r="F834" s="580"/>
      <c r="G834" s="580"/>
      <c r="H834" s="140">
        <f t="shared" si="43"/>
        <v>0</v>
      </c>
    </row>
    <row r="835" spans="1:8" x14ac:dyDescent="0.2">
      <c r="A835" s="361">
        <v>516</v>
      </c>
      <c r="B835" s="772"/>
      <c r="C835" s="15" t="s">
        <v>897</v>
      </c>
      <c r="D835" s="15"/>
      <c r="E835" s="580"/>
      <c r="F835" s="580"/>
      <c r="G835" s="580"/>
      <c r="H835" s="140">
        <f t="shared" si="43"/>
        <v>0</v>
      </c>
    </row>
    <row r="836" spans="1:8" x14ac:dyDescent="0.2">
      <c r="A836" s="361">
        <v>33</v>
      </c>
      <c r="B836" s="772"/>
      <c r="C836" s="15" t="s">
        <v>898</v>
      </c>
      <c r="D836" s="15"/>
      <c r="E836" s="580"/>
      <c r="F836" s="580"/>
      <c r="G836" s="580"/>
      <c r="H836" s="140">
        <f t="shared" si="43"/>
        <v>0</v>
      </c>
    </row>
    <row r="837" spans="1:8" x14ac:dyDescent="0.2">
      <c r="A837" s="361">
        <v>13945</v>
      </c>
      <c r="B837" s="772"/>
      <c r="C837" s="15" t="s">
        <v>899</v>
      </c>
      <c r="D837" s="15"/>
      <c r="E837" s="580"/>
      <c r="F837" s="580"/>
      <c r="G837" s="580"/>
      <c r="H837" s="140">
        <f t="shared" si="43"/>
        <v>0</v>
      </c>
    </row>
    <row r="838" spans="1:8" x14ac:dyDescent="0.2">
      <c r="A838" s="361">
        <v>171</v>
      </c>
      <c r="B838" s="772"/>
      <c r="C838" s="15" t="s">
        <v>885</v>
      </c>
      <c r="D838" s="15"/>
      <c r="E838" s="580"/>
      <c r="F838" s="580"/>
      <c r="G838" s="580"/>
      <c r="H838" s="140">
        <f t="shared" si="43"/>
        <v>0</v>
      </c>
    </row>
    <row r="839" spans="1:8" x14ac:dyDescent="0.2">
      <c r="A839" s="361">
        <v>2468</v>
      </c>
      <c r="B839" s="772"/>
      <c r="C839" s="15" t="s">
        <v>900</v>
      </c>
      <c r="D839" s="15"/>
      <c r="E839" s="580"/>
      <c r="F839" s="580"/>
      <c r="G839" s="580"/>
      <c r="H839" s="140">
        <f t="shared" si="43"/>
        <v>0</v>
      </c>
    </row>
    <row r="840" spans="1:8" x14ac:dyDescent="0.2">
      <c r="A840" s="361">
        <v>395</v>
      </c>
      <c r="B840" s="772"/>
      <c r="C840" s="15" t="s">
        <v>901</v>
      </c>
      <c r="D840" s="15"/>
      <c r="E840" s="580"/>
      <c r="F840" s="580"/>
      <c r="G840" s="580"/>
      <c r="H840" s="140">
        <f t="shared" si="43"/>
        <v>0</v>
      </c>
    </row>
    <row r="841" spans="1:8" x14ac:dyDescent="0.2">
      <c r="A841" s="361">
        <v>395</v>
      </c>
      <c r="B841" s="772"/>
      <c r="C841" s="15" t="s">
        <v>902</v>
      </c>
      <c r="D841" s="15"/>
      <c r="E841" s="580"/>
      <c r="F841" s="580"/>
      <c r="G841" s="580"/>
      <c r="H841" s="140">
        <f t="shared" si="43"/>
        <v>0</v>
      </c>
    </row>
    <row r="842" spans="1:8" x14ac:dyDescent="0.2">
      <c r="A842" s="361">
        <v>950</v>
      </c>
      <c r="B842" s="772"/>
      <c r="C842" s="15" t="s">
        <v>903</v>
      </c>
      <c r="D842" s="15"/>
      <c r="E842" s="580"/>
      <c r="F842" s="580"/>
      <c r="G842" s="580"/>
      <c r="H842" s="140">
        <f t="shared" si="43"/>
        <v>0</v>
      </c>
    </row>
    <row r="843" spans="1:8" x14ac:dyDescent="0.2">
      <c r="A843" s="361">
        <v>8606</v>
      </c>
      <c r="B843" s="772"/>
      <c r="C843" s="15" t="s">
        <v>904</v>
      </c>
      <c r="D843" s="15"/>
      <c r="E843" s="580"/>
      <c r="F843" s="580"/>
      <c r="G843" s="580"/>
      <c r="H843" s="140">
        <f t="shared" si="43"/>
        <v>0</v>
      </c>
    </row>
    <row r="844" spans="1:8" x14ac:dyDescent="0.2">
      <c r="A844" s="361">
        <v>35</v>
      </c>
      <c r="B844" s="772"/>
      <c r="C844" s="15" t="s">
        <v>905</v>
      </c>
      <c r="D844" s="15"/>
      <c r="E844" s="580"/>
      <c r="F844" s="580"/>
      <c r="G844" s="580"/>
      <c r="H844" s="140">
        <f t="shared" si="43"/>
        <v>0</v>
      </c>
    </row>
    <row r="845" spans="1:8" x14ac:dyDescent="0.2">
      <c r="A845" s="361">
        <v>106</v>
      </c>
      <c r="B845" s="772"/>
      <c r="C845" s="15" t="s">
        <v>906</v>
      </c>
      <c r="D845" s="15"/>
      <c r="E845" s="580"/>
      <c r="F845" s="580"/>
      <c r="G845" s="580"/>
      <c r="H845" s="140">
        <f t="shared" si="43"/>
        <v>0</v>
      </c>
    </row>
    <row r="846" spans="1:8" x14ac:dyDescent="0.2">
      <c r="A846" s="361">
        <v>47396</v>
      </c>
      <c r="B846" s="772"/>
      <c r="C846" s="15" t="s">
        <v>907</v>
      </c>
      <c r="D846" s="15"/>
      <c r="E846" s="580"/>
      <c r="F846" s="580"/>
      <c r="G846" s="580"/>
      <c r="H846" s="140">
        <f t="shared" si="43"/>
        <v>0</v>
      </c>
    </row>
    <row r="847" spans="1:8" x14ac:dyDescent="0.2">
      <c r="A847" s="361">
        <v>4008</v>
      </c>
      <c r="B847" s="772"/>
      <c r="C847" s="15" t="s">
        <v>908</v>
      </c>
      <c r="D847" s="15"/>
      <c r="E847" s="580"/>
      <c r="F847" s="580"/>
      <c r="G847" s="580"/>
      <c r="H847" s="140">
        <f t="shared" si="43"/>
        <v>0</v>
      </c>
    </row>
    <row r="848" spans="1:8" x14ac:dyDescent="0.2">
      <c r="A848" s="361">
        <v>33</v>
      </c>
      <c r="B848" s="772"/>
      <c r="C848" s="15" t="s">
        <v>909</v>
      </c>
      <c r="D848" s="15"/>
      <c r="E848" s="580"/>
      <c r="F848" s="580"/>
      <c r="G848" s="580"/>
      <c r="H848" s="140">
        <f t="shared" si="43"/>
        <v>0</v>
      </c>
    </row>
    <row r="849" spans="1:8" x14ac:dyDescent="0.2">
      <c r="A849" s="361">
        <v>8</v>
      </c>
      <c r="B849" s="772"/>
      <c r="C849" s="15" t="s">
        <v>910</v>
      </c>
      <c r="D849" s="15"/>
      <c r="E849" s="580"/>
      <c r="F849" s="580"/>
      <c r="G849" s="580"/>
      <c r="H849" s="140">
        <f t="shared" si="43"/>
        <v>0</v>
      </c>
    </row>
    <row r="850" spans="1:8" x14ac:dyDescent="0.2">
      <c r="A850" s="361">
        <v>33</v>
      </c>
      <c r="B850" s="772"/>
      <c r="C850" s="15" t="s">
        <v>911</v>
      </c>
      <c r="D850" s="15"/>
      <c r="E850" s="580"/>
      <c r="F850" s="580"/>
      <c r="G850" s="580"/>
      <c r="H850" s="140">
        <f t="shared" si="43"/>
        <v>0</v>
      </c>
    </row>
    <row r="851" spans="1:8" ht="13.5" thickBot="1" x14ac:dyDescent="0.25">
      <c r="A851" s="360">
        <v>33</v>
      </c>
      <c r="B851" s="773"/>
      <c r="C851" s="16" t="s">
        <v>877</v>
      </c>
      <c r="D851" s="16"/>
      <c r="E851" s="605"/>
      <c r="F851" s="605"/>
      <c r="G851" s="605"/>
      <c r="H851" s="141">
        <f t="shared" si="43"/>
        <v>0</v>
      </c>
    </row>
    <row r="852" spans="1:8" s="212" customFormat="1" ht="12.75" customHeight="1" x14ac:dyDescent="0.2">
      <c r="A852" s="369">
        <v>1</v>
      </c>
      <c r="B852" s="288" t="s">
        <v>1420</v>
      </c>
      <c r="C852" s="215"/>
      <c r="D852" s="96" t="s">
        <v>912</v>
      </c>
      <c r="E852" s="547"/>
      <c r="F852" s="547"/>
      <c r="G852" s="547"/>
      <c r="H852" s="214">
        <f t="shared" si="43"/>
        <v>0</v>
      </c>
    </row>
    <row r="853" spans="1:8" s="212" customFormat="1" ht="25.5" x14ac:dyDescent="0.2">
      <c r="A853" s="91"/>
      <c r="B853" s="198"/>
      <c r="C853" s="100" t="s">
        <v>913</v>
      </c>
      <c r="D853" s="97" t="s">
        <v>914</v>
      </c>
      <c r="E853" s="423"/>
      <c r="F853" s="424"/>
      <c r="G853" s="424"/>
      <c r="H853" s="425"/>
    </row>
    <row r="854" spans="1:8" s="212" customFormat="1" ht="15" customHeight="1" x14ac:dyDescent="0.2">
      <c r="A854" s="91"/>
      <c r="B854" s="198"/>
      <c r="C854" s="343"/>
      <c r="D854" s="97" t="s">
        <v>915</v>
      </c>
      <c r="E854" s="426"/>
      <c r="F854" s="427"/>
      <c r="G854" s="427"/>
      <c r="H854" s="428"/>
    </row>
    <row r="855" spans="1:8" s="212" customFormat="1" ht="15" customHeight="1" x14ac:dyDescent="0.2">
      <c r="A855" s="91"/>
      <c r="B855" s="198"/>
      <c r="C855" s="343"/>
      <c r="D855" s="97" t="s">
        <v>916</v>
      </c>
      <c r="E855" s="426"/>
      <c r="F855" s="427"/>
      <c r="G855" s="427"/>
      <c r="H855" s="428"/>
    </row>
    <row r="856" spans="1:8" s="212" customFormat="1" ht="15" customHeight="1" x14ac:dyDescent="0.2">
      <c r="A856" s="91"/>
      <c r="B856" s="198"/>
      <c r="C856" s="343"/>
      <c r="D856" s="97" t="s">
        <v>917</v>
      </c>
      <c r="E856" s="426"/>
      <c r="F856" s="427"/>
      <c r="G856" s="427"/>
      <c r="H856" s="428"/>
    </row>
    <row r="857" spans="1:8" s="212" customFormat="1" ht="15" customHeight="1" x14ac:dyDescent="0.2">
      <c r="A857" s="91"/>
      <c r="B857" s="198"/>
      <c r="C857" s="343"/>
      <c r="D857" s="97" t="s">
        <v>918</v>
      </c>
      <c r="E857" s="426"/>
      <c r="F857" s="427"/>
      <c r="G857" s="427"/>
      <c r="H857" s="428"/>
    </row>
    <row r="858" spans="1:8" s="212" customFormat="1" ht="15" customHeight="1" x14ac:dyDescent="0.2">
      <c r="A858" s="91"/>
      <c r="B858" s="198"/>
      <c r="C858" s="343"/>
      <c r="D858" s="97" t="s">
        <v>919</v>
      </c>
      <c r="E858" s="426"/>
      <c r="F858" s="427"/>
      <c r="G858" s="427"/>
      <c r="H858" s="428"/>
    </row>
    <row r="859" spans="1:8" s="212" customFormat="1" ht="15" customHeight="1" x14ac:dyDescent="0.2">
      <c r="A859" s="91"/>
      <c r="B859" s="198"/>
      <c r="C859" s="343"/>
      <c r="D859" s="97" t="s">
        <v>920</v>
      </c>
      <c r="E859" s="426"/>
      <c r="F859" s="427"/>
      <c r="G859" s="427"/>
      <c r="H859" s="428"/>
    </row>
    <row r="860" spans="1:8" s="212" customFormat="1" ht="15" customHeight="1" x14ac:dyDescent="0.2">
      <c r="A860" s="91"/>
      <c r="B860" s="198"/>
      <c r="C860" s="343"/>
      <c r="D860" s="97" t="s">
        <v>921</v>
      </c>
      <c r="E860" s="426"/>
      <c r="F860" s="427"/>
      <c r="G860" s="427"/>
      <c r="H860" s="428"/>
    </row>
    <row r="861" spans="1:8" s="212" customFormat="1" ht="15" customHeight="1" x14ac:dyDescent="0.2">
      <c r="A861" s="91"/>
      <c r="B861" s="198"/>
      <c r="C861" s="343"/>
      <c r="D861" s="97" t="s">
        <v>922</v>
      </c>
      <c r="E861" s="426"/>
      <c r="F861" s="427"/>
      <c r="G861" s="427"/>
      <c r="H861" s="428"/>
    </row>
    <row r="862" spans="1:8" s="212" customFormat="1" ht="15" customHeight="1" x14ac:dyDescent="0.2">
      <c r="A862" s="91"/>
      <c r="B862" s="198"/>
      <c r="C862" s="343"/>
      <c r="D862" s="97" t="s">
        <v>923</v>
      </c>
      <c r="E862" s="426"/>
      <c r="F862" s="427"/>
      <c r="G862" s="427"/>
      <c r="H862" s="428"/>
    </row>
    <row r="863" spans="1:8" s="212" customFormat="1" ht="15" customHeight="1" x14ac:dyDescent="0.2">
      <c r="A863" s="91"/>
      <c r="B863" s="198"/>
      <c r="C863" s="343"/>
      <c r="D863" s="97" t="s">
        <v>924</v>
      </c>
      <c r="E863" s="426"/>
      <c r="F863" s="427"/>
      <c r="G863" s="427"/>
      <c r="H863" s="428"/>
    </row>
    <row r="864" spans="1:8" s="212" customFormat="1" ht="15" customHeight="1" x14ac:dyDescent="0.2">
      <c r="A864" s="91"/>
      <c r="B864" s="198"/>
      <c r="C864" s="343"/>
      <c r="D864" s="97" t="s">
        <v>925</v>
      </c>
      <c r="E864" s="426"/>
      <c r="F864" s="427"/>
      <c r="G864" s="427"/>
      <c r="H864" s="428"/>
    </row>
    <row r="865" spans="1:8" s="212" customFormat="1" ht="15" customHeight="1" x14ac:dyDescent="0.2">
      <c r="A865" s="91"/>
      <c r="B865" s="198"/>
      <c r="C865" s="343"/>
      <c r="D865" s="97" t="s">
        <v>926</v>
      </c>
      <c r="E865" s="426"/>
      <c r="F865" s="427"/>
      <c r="G865" s="427"/>
      <c r="H865" s="428"/>
    </row>
    <row r="866" spans="1:8" s="212" customFormat="1" ht="15" customHeight="1" x14ac:dyDescent="0.2">
      <c r="A866" s="91"/>
      <c r="B866" s="198"/>
      <c r="C866" s="343"/>
      <c r="D866" s="97" t="s">
        <v>927</v>
      </c>
      <c r="E866" s="426"/>
      <c r="F866" s="427"/>
      <c r="G866" s="427"/>
      <c r="H866" s="428"/>
    </row>
    <row r="867" spans="1:8" s="212" customFormat="1" ht="15" customHeight="1" x14ac:dyDescent="0.2">
      <c r="A867" s="91"/>
      <c r="B867" s="198"/>
      <c r="C867" s="343"/>
      <c r="D867" s="97" t="s">
        <v>928</v>
      </c>
      <c r="E867" s="426"/>
      <c r="F867" s="427"/>
      <c r="G867" s="427"/>
      <c r="H867" s="428"/>
    </row>
    <row r="868" spans="1:8" s="212" customFormat="1" ht="15" customHeight="1" x14ac:dyDescent="0.2">
      <c r="A868" s="91"/>
      <c r="B868" s="198"/>
      <c r="C868" s="343"/>
      <c r="D868" s="97" t="s">
        <v>929</v>
      </c>
      <c r="E868" s="426"/>
      <c r="F868" s="427"/>
      <c r="G868" s="427"/>
      <c r="H868" s="428"/>
    </row>
    <row r="869" spans="1:8" s="212" customFormat="1" ht="15" customHeight="1" x14ac:dyDescent="0.2">
      <c r="A869" s="91"/>
      <c r="B869" s="198"/>
      <c r="C869" s="343"/>
      <c r="D869" s="97" t="s">
        <v>930</v>
      </c>
      <c r="E869" s="426"/>
      <c r="F869" s="427"/>
      <c r="G869" s="427"/>
      <c r="H869" s="428"/>
    </row>
    <row r="870" spans="1:8" s="212" customFormat="1" ht="15" customHeight="1" x14ac:dyDescent="0.2">
      <c r="A870" s="91"/>
      <c r="B870" s="198"/>
      <c r="C870" s="343"/>
      <c r="D870" s="97" t="s">
        <v>931</v>
      </c>
      <c r="E870" s="426"/>
      <c r="F870" s="427"/>
      <c r="G870" s="427"/>
      <c r="H870" s="428"/>
    </row>
    <row r="871" spans="1:8" s="212" customFormat="1" ht="15" customHeight="1" x14ac:dyDescent="0.2">
      <c r="A871" s="91"/>
      <c r="B871" s="198"/>
      <c r="C871" s="343"/>
      <c r="D871" s="97" t="s">
        <v>932</v>
      </c>
      <c r="E871" s="426"/>
      <c r="F871" s="427"/>
      <c r="G871" s="427"/>
      <c r="H871" s="428"/>
    </row>
    <row r="872" spans="1:8" s="212" customFormat="1" ht="15" customHeight="1" x14ac:dyDescent="0.2">
      <c r="A872" s="91"/>
      <c r="B872" s="198"/>
      <c r="C872" s="343"/>
      <c r="D872" s="97" t="s">
        <v>933</v>
      </c>
      <c r="E872" s="426"/>
      <c r="F872" s="427"/>
      <c r="G872" s="427"/>
      <c r="H872" s="428"/>
    </row>
    <row r="873" spans="1:8" s="212" customFormat="1" ht="15" customHeight="1" x14ac:dyDescent="0.2">
      <c r="A873" s="91"/>
      <c r="B873" s="198"/>
      <c r="C873" s="343"/>
      <c r="D873" s="97" t="s">
        <v>934</v>
      </c>
      <c r="E873" s="426"/>
      <c r="F873" s="427"/>
      <c r="G873" s="427"/>
      <c r="H873" s="428"/>
    </row>
    <row r="874" spans="1:8" s="212" customFormat="1" ht="15" customHeight="1" x14ac:dyDescent="0.2">
      <c r="A874" s="91"/>
      <c r="B874" s="198"/>
      <c r="C874" s="343"/>
      <c r="D874" s="97" t="s">
        <v>935</v>
      </c>
      <c r="E874" s="426"/>
      <c r="F874" s="427"/>
      <c r="G874" s="427"/>
      <c r="H874" s="428"/>
    </row>
    <row r="875" spans="1:8" s="212" customFormat="1" ht="26.25" thickBot="1" x14ac:dyDescent="0.25">
      <c r="A875" s="91"/>
      <c r="B875" s="199"/>
      <c r="C875" s="344"/>
      <c r="D875" s="98" t="s">
        <v>936</v>
      </c>
      <c r="E875" s="636"/>
      <c r="F875" s="502"/>
      <c r="G875" s="502"/>
      <c r="H875" s="503"/>
    </row>
    <row r="876" spans="1:8" x14ac:dyDescent="0.2">
      <c r="A876" s="369">
        <v>20</v>
      </c>
      <c r="B876" s="391" t="s">
        <v>937</v>
      </c>
      <c r="C876" s="273"/>
      <c r="D876" s="89" t="s">
        <v>938</v>
      </c>
      <c r="E876" s="606"/>
      <c r="F876" s="606"/>
      <c r="G876" s="606"/>
      <c r="H876" s="142">
        <f>A876*(E876+F876+G876)</f>
        <v>0</v>
      </c>
    </row>
    <row r="877" spans="1:8" x14ac:dyDescent="0.2">
      <c r="A877" s="91"/>
      <c r="B877" s="390" t="s">
        <v>939</v>
      </c>
      <c r="C877" s="196" t="s">
        <v>940</v>
      </c>
      <c r="D877" s="196" t="s">
        <v>941</v>
      </c>
      <c r="E877" s="440"/>
      <c r="F877" s="446"/>
      <c r="G877" s="446"/>
      <c r="H877" s="447"/>
    </row>
    <row r="878" spans="1:8" x14ac:dyDescent="0.2">
      <c r="A878" s="91"/>
      <c r="B878" s="390" t="s">
        <v>942</v>
      </c>
      <c r="C878" s="196" t="s">
        <v>943</v>
      </c>
      <c r="D878" s="196" t="s">
        <v>944</v>
      </c>
      <c r="E878" s="443"/>
      <c r="F878" s="441"/>
      <c r="G878" s="441"/>
      <c r="H878" s="442"/>
    </row>
    <row r="879" spans="1:8" x14ac:dyDescent="0.2">
      <c r="A879" s="91"/>
      <c r="B879" s="390" t="s">
        <v>945</v>
      </c>
      <c r="C879" s="196" t="s">
        <v>946</v>
      </c>
      <c r="D879" s="196" t="s">
        <v>947</v>
      </c>
      <c r="E879" s="443"/>
      <c r="F879" s="441"/>
      <c r="G879" s="441"/>
      <c r="H879" s="442"/>
    </row>
    <row r="880" spans="1:8" x14ac:dyDescent="0.2">
      <c r="A880" s="91"/>
      <c r="B880" s="390" t="s">
        <v>948</v>
      </c>
      <c r="C880" s="196" t="s">
        <v>949</v>
      </c>
      <c r="D880" s="196" t="s">
        <v>950</v>
      </c>
      <c r="E880" s="443"/>
      <c r="F880" s="441"/>
      <c r="G880" s="441"/>
      <c r="H880" s="442"/>
    </row>
    <row r="881" spans="1:8" x14ac:dyDescent="0.2">
      <c r="A881" s="91"/>
      <c r="B881" s="390" t="s">
        <v>951</v>
      </c>
      <c r="C881" s="196" t="s">
        <v>952</v>
      </c>
      <c r="D881" s="196" t="s">
        <v>251</v>
      </c>
      <c r="E881" s="443"/>
      <c r="F881" s="441"/>
      <c r="G881" s="441"/>
      <c r="H881" s="442"/>
    </row>
    <row r="882" spans="1:8" ht="13.5" thickBot="1" x14ac:dyDescent="0.25">
      <c r="A882" s="368"/>
      <c r="B882" s="388" t="s">
        <v>953</v>
      </c>
      <c r="C882" s="16" t="s">
        <v>952</v>
      </c>
      <c r="D882" s="16" t="s">
        <v>251</v>
      </c>
      <c r="E882" s="448"/>
      <c r="F882" s="444"/>
      <c r="G882" s="444"/>
      <c r="H882" s="449"/>
    </row>
    <row r="883" spans="1:8" ht="38.25" x14ac:dyDescent="0.2">
      <c r="A883" s="370">
        <v>1</v>
      </c>
      <c r="B883" s="771" t="s">
        <v>954</v>
      </c>
      <c r="C883" s="273"/>
      <c r="D883" s="89" t="s">
        <v>955</v>
      </c>
      <c r="E883" s="606"/>
      <c r="F883" s="606"/>
      <c r="G883" s="606"/>
      <c r="H883" s="142">
        <f>A883*(E883+F883+G883)</f>
        <v>0</v>
      </c>
    </row>
    <row r="884" spans="1:8" x14ac:dyDescent="0.2">
      <c r="A884" s="91"/>
      <c r="B884" s="772"/>
      <c r="C884" s="196" t="s">
        <v>956</v>
      </c>
      <c r="D884" s="196">
        <v>2</v>
      </c>
      <c r="E884" s="440"/>
      <c r="F884" s="446"/>
      <c r="G884" s="446"/>
      <c r="H884" s="447"/>
    </row>
    <row r="885" spans="1:8" x14ac:dyDescent="0.2">
      <c r="A885" s="91"/>
      <c r="B885" s="772"/>
      <c r="C885" s="196" t="s">
        <v>957</v>
      </c>
      <c r="D885" s="196">
        <v>1</v>
      </c>
      <c r="E885" s="443"/>
      <c r="F885" s="441"/>
      <c r="G885" s="441"/>
      <c r="H885" s="442"/>
    </row>
    <row r="886" spans="1:8" x14ac:dyDescent="0.2">
      <c r="A886" s="197"/>
      <c r="B886" s="772"/>
      <c r="C886" s="196" t="s">
        <v>958</v>
      </c>
      <c r="D886" s="196" t="s">
        <v>959</v>
      </c>
      <c r="E886" s="637"/>
      <c r="F886" s="504"/>
      <c r="G886" s="504"/>
      <c r="H886" s="505"/>
    </row>
    <row r="887" spans="1:8" x14ac:dyDescent="0.2">
      <c r="A887" s="197">
        <v>500</v>
      </c>
      <c r="B887" s="772"/>
      <c r="C887" s="196" t="s">
        <v>960</v>
      </c>
      <c r="D887" s="196" t="s">
        <v>961</v>
      </c>
      <c r="E887" s="580"/>
      <c r="F887" s="580"/>
      <c r="G887" s="580"/>
      <c r="H887" s="140">
        <f t="shared" ref="H887:H892" si="44">A887*(E887+F887+G887)</f>
        <v>0</v>
      </c>
    </row>
    <row r="888" spans="1:8" ht="13.5" thickBot="1" x14ac:dyDescent="0.25">
      <c r="A888" s="91">
        <f>12000/500</f>
        <v>24</v>
      </c>
      <c r="B888" s="773"/>
      <c r="C888" s="16" t="s">
        <v>962</v>
      </c>
      <c r="D888" s="16" t="s">
        <v>963</v>
      </c>
      <c r="E888" s="605"/>
      <c r="F888" s="605"/>
      <c r="G888" s="605"/>
      <c r="H888" s="141">
        <f t="shared" si="44"/>
        <v>0</v>
      </c>
    </row>
    <row r="889" spans="1:8" ht="25.5" x14ac:dyDescent="0.2">
      <c r="A889" s="369">
        <v>1</v>
      </c>
      <c r="B889" s="771" t="s">
        <v>964</v>
      </c>
      <c r="C889" s="273"/>
      <c r="D889" s="89" t="s">
        <v>965</v>
      </c>
      <c r="E889" s="606"/>
      <c r="F889" s="606"/>
      <c r="G889" s="606"/>
      <c r="H889" s="142">
        <f t="shared" si="44"/>
        <v>0</v>
      </c>
    </row>
    <row r="890" spans="1:8" x14ac:dyDescent="0.2">
      <c r="A890" s="361">
        <v>1</v>
      </c>
      <c r="B890" s="772"/>
      <c r="C890" s="196" t="s">
        <v>966</v>
      </c>
      <c r="D890" s="196" t="s">
        <v>967</v>
      </c>
      <c r="E890" s="580"/>
      <c r="F890" s="580"/>
      <c r="G890" s="580"/>
      <c r="H890" s="140">
        <f t="shared" si="44"/>
        <v>0</v>
      </c>
    </row>
    <row r="891" spans="1:8" ht="26.25" thickBot="1" x14ac:dyDescent="0.25">
      <c r="A891" s="368">
        <v>2000</v>
      </c>
      <c r="B891" s="773"/>
      <c r="C891" s="16" t="s">
        <v>968</v>
      </c>
      <c r="D891" s="16"/>
      <c r="E891" s="605"/>
      <c r="F891" s="605"/>
      <c r="G891" s="605"/>
      <c r="H891" s="141">
        <f t="shared" si="44"/>
        <v>0</v>
      </c>
    </row>
    <row r="892" spans="1:8" s="212" customFormat="1" ht="51" x14ac:dyDescent="0.2">
      <c r="A892" s="369">
        <v>1</v>
      </c>
      <c r="B892" s="771" t="s">
        <v>969</v>
      </c>
      <c r="C892" s="287"/>
      <c r="D892" s="101" t="s">
        <v>1421</v>
      </c>
      <c r="E892" s="552"/>
      <c r="F892" s="552"/>
      <c r="G892" s="552"/>
      <c r="H892" s="127">
        <f t="shared" si="44"/>
        <v>0</v>
      </c>
    </row>
    <row r="893" spans="1:8" x14ac:dyDescent="0.2">
      <c r="A893" s="91"/>
      <c r="B893" s="772"/>
      <c r="C893" s="196" t="s">
        <v>970</v>
      </c>
      <c r="D893" s="196">
        <v>100</v>
      </c>
      <c r="E893" s="440"/>
      <c r="F893" s="446"/>
      <c r="G893" s="446"/>
      <c r="H893" s="447"/>
    </row>
    <row r="894" spans="1:8" ht="25.5" x14ac:dyDescent="0.2">
      <c r="A894" s="91"/>
      <c r="B894" s="772"/>
      <c r="C894" s="196" t="s">
        <v>971</v>
      </c>
      <c r="D894" s="196">
        <v>1</v>
      </c>
      <c r="E894" s="443"/>
      <c r="F894" s="441"/>
      <c r="G894" s="441"/>
      <c r="H894" s="442"/>
    </row>
    <row r="895" spans="1:8" x14ac:dyDescent="0.2">
      <c r="A895" s="91"/>
      <c r="B895" s="772"/>
      <c r="C895" s="196" t="s">
        <v>972</v>
      </c>
      <c r="D895" s="196">
        <v>1</v>
      </c>
      <c r="E895" s="443"/>
      <c r="F895" s="441"/>
      <c r="G895" s="441"/>
      <c r="H895" s="442"/>
    </row>
    <row r="896" spans="1:8" x14ac:dyDescent="0.2">
      <c r="A896" s="91"/>
      <c r="B896" s="772"/>
      <c r="C896" s="196" t="s">
        <v>973</v>
      </c>
      <c r="D896" s="196">
        <v>1</v>
      </c>
      <c r="E896" s="443"/>
      <c r="F896" s="441"/>
      <c r="G896" s="441"/>
      <c r="H896" s="442"/>
    </row>
    <row r="897" spans="1:8" ht="13.5" thickBot="1" x14ac:dyDescent="0.25">
      <c r="A897" s="368"/>
      <c r="B897" s="773"/>
      <c r="C897" s="16" t="s">
        <v>974</v>
      </c>
      <c r="D897" s="16">
        <v>1</v>
      </c>
      <c r="E897" s="448"/>
      <c r="F897" s="444"/>
      <c r="G897" s="444"/>
      <c r="H897" s="449"/>
    </row>
    <row r="898" spans="1:8" ht="38.25" x14ac:dyDescent="0.2">
      <c r="A898" s="369">
        <v>2</v>
      </c>
      <c r="B898" s="771" t="s">
        <v>975</v>
      </c>
      <c r="C898" s="273"/>
      <c r="D898" s="89" t="s">
        <v>976</v>
      </c>
      <c r="E898" s="606"/>
      <c r="F898" s="606"/>
      <c r="G898" s="606"/>
      <c r="H898" s="142">
        <f>A898*(E898+F898+G898)</f>
        <v>0</v>
      </c>
    </row>
    <row r="899" spans="1:8" x14ac:dyDescent="0.2">
      <c r="A899" s="91"/>
      <c r="B899" s="772"/>
      <c r="C899" s="196" t="s">
        <v>974</v>
      </c>
      <c r="D899" s="196">
        <v>1</v>
      </c>
      <c r="E899" s="440"/>
      <c r="F899" s="446"/>
      <c r="G899" s="446"/>
      <c r="H899" s="447"/>
    </row>
    <row r="900" spans="1:8" x14ac:dyDescent="0.2">
      <c r="A900" s="91"/>
      <c r="B900" s="772"/>
      <c r="C900" s="196" t="s">
        <v>977</v>
      </c>
      <c r="D900" s="196">
        <v>400</v>
      </c>
      <c r="E900" s="443"/>
      <c r="F900" s="441"/>
      <c r="G900" s="441"/>
      <c r="H900" s="442"/>
    </row>
    <row r="901" spans="1:8" x14ac:dyDescent="0.2">
      <c r="A901" s="91"/>
      <c r="B901" s="772"/>
      <c r="C901" s="196" t="s">
        <v>978</v>
      </c>
      <c r="D901" s="196">
        <v>400</v>
      </c>
      <c r="E901" s="443"/>
      <c r="F901" s="441"/>
      <c r="G901" s="441"/>
      <c r="H901" s="442"/>
    </row>
    <row r="902" spans="1:8" ht="26.25" thickBot="1" x14ac:dyDescent="0.25">
      <c r="A902" s="368"/>
      <c r="B902" s="773"/>
      <c r="C902" s="16" t="s">
        <v>979</v>
      </c>
      <c r="D902" s="16">
        <v>1</v>
      </c>
      <c r="E902" s="448"/>
      <c r="F902" s="444"/>
      <c r="G902" s="444"/>
      <c r="H902" s="449"/>
    </row>
    <row r="903" spans="1:8" s="212" customFormat="1" ht="38.25" x14ac:dyDescent="0.2">
      <c r="A903" s="369">
        <v>1</v>
      </c>
      <c r="B903" s="771" t="s">
        <v>980</v>
      </c>
      <c r="C903" s="287"/>
      <c r="D903" s="101" t="s">
        <v>1422</v>
      </c>
      <c r="E903" s="552"/>
      <c r="F903" s="552"/>
      <c r="G903" s="552"/>
      <c r="H903" s="127">
        <f>A903*(E903+F903+G903)</f>
        <v>0</v>
      </c>
    </row>
    <row r="904" spans="1:8" x14ac:dyDescent="0.2">
      <c r="A904" s="91"/>
      <c r="B904" s="772"/>
      <c r="C904" s="196" t="s">
        <v>981</v>
      </c>
      <c r="D904" s="196">
        <v>1</v>
      </c>
      <c r="E904" s="440"/>
      <c r="F904" s="446"/>
      <c r="G904" s="446"/>
      <c r="H904" s="447"/>
    </row>
    <row r="905" spans="1:8" x14ac:dyDescent="0.2">
      <c r="A905" s="91"/>
      <c r="B905" s="772"/>
      <c r="C905" s="196" t="s">
        <v>982</v>
      </c>
      <c r="D905" s="196">
        <v>1</v>
      </c>
      <c r="E905" s="443"/>
      <c r="F905" s="441"/>
      <c r="G905" s="441"/>
      <c r="H905" s="442"/>
    </row>
    <row r="906" spans="1:8" x14ac:dyDescent="0.2">
      <c r="A906" s="91"/>
      <c r="B906" s="772"/>
      <c r="C906" s="196" t="s">
        <v>983</v>
      </c>
      <c r="D906" s="196">
        <v>30</v>
      </c>
      <c r="E906" s="443"/>
      <c r="F906" s="441"/>
      <c r="G906" s="441"/>
      <c r="H906" s="442"/>
    </row>
    <row r="907" spans="1:8" x14ac:dyDescent="0.2">
      <c r="A907" s="91"/>
      <c r="B907" s="772"/>
      <c r="C907" s="196" t="s">
        <v>984</v>
      </c>
      <c r="D907" s="196">
        <v>1</v>
      </c>
      <c r="E907" s="443"/>
      <c r="F907" s="441"/>
      <c r="G907" s="441"/>
      <c r="H907" s="442"/>
    </row>
    <row r="908" spans="1:8" x14ac:dyDescent="0.2">
      <c r="A908" s="91"/>
      <c r="B908" s="772"/>
      <c r="C908" s="196" t="s">
        <v>985</v>
      </c>
      <c r="D908" s="196">
        <v>8</v>
      </c>
      <c r="E908" s="443"/>
      <c r="F908" s="441"/>
      <c r="G908" s="441"/>
      <c r="H908" s="442"/>
    </row>
    <row r="909" spans="1:8" x14ac:dyDescent="0.2">
      <c r="A909" s="91"/>
      <c r="B909" s="772"/>
      <c r="C909" s="196" t="s">
        <v>986</v>
      </c>
      <c r="D909" s="196">
        <v>30</v>
      </c>
      <c r="E909" s="443"/>
      <c r="F909" s="441"/>
      <c r="G909" s="441"/>
      <c r="H909" s="442"/>
    </row>
    <row r="910" spans="1:8" x14ac:dyDescent="0.2">
      <c r="A910" s="91"/>
      <c r="B910" s="772"/>
      <c r="C910" s="196" t="s">
        <v>987</v>
      </c>
      <c r="D910" s="196">
        <v>30</v>
      </c>
      <c r="E910" s="443"/>
      <c r="F910" s="441"/>
      <c r="G910" s="441"/>
      <c r="H910" s="442"/>
    </row>
    <row r="911" spans="1:8" x14ac:dyDescent="0.2">
      <c r="A911" s="91"/>
      <c r="B911" s="772"/>
      <c r="C911" s="196" t="s">
        <v>988</v>
      </c>
      <c r="D911" s="196">
        <v>30</v>
      </c>
      <c r="E911" s="443"/>
      <c r="F911" s="441"/>
      <c r="G911" s="441"/>
      <c r="H911" s="442"/>
    </row>
    <row r="912" spans="1:8" x14ac:dyDescent="0.2">
      <c r="A912" s="91"/>
      <c r="B912" s="772"/>
      <c r="C912" s="196" t="s">
        <v>989</v>
      </c>
      <c r="D912" s="196">
        <v>25</v>
      </c>
      <c r="E912" s="443"/>
      <c r="F912" s="441"/>
      <c r="G912" s="441"/>
      <c r="H912" s="442"/>
    </row>
    <row r="913" spans="1:8" x14ac:dyDescent="0.2">
      <c r="A913" s="91"/>
      <c r="B913" s="772"/>
      <c r="C913" s="196" t="s">
        <v>990</v>
      </c>
      <c r="D913" s="196">
        <v>1</v>
      </c>
      <c r="E913" s="443"/>
      <c r="F913" s="441"/>
      <c r="G913" s="441"/>
      <c r="H913" s="442"/>
    </row>
    <row r="914" spans="1:8" x14ac:dyDescent="0.2">
      <c r="A914" s="91"/>
      <c r="B914" s="772"/>
      <c r="C914" s="196" t="s">
        <v>991</v>
      </c>
      <c r="D914" s="196">
        <v>30</v>
      </c>
      <c r="E914" s="443"/>
      <c r="F914" s="441"/>
      <c r="G914" s="441"/>
      <c r="H914" s="442"/>
    </row>
    <row r="915" spans="1:8" ht="13.5" thickBot="1" x14ac:dyDescent="0.25">
      <c r="A915" s="368"/>
      <c r="B915" s="773"/>
      <c r="C915" s="16" t="s">
        <v>992</v>
      </c>
      <c r="D915" s="16">
        <v>3</v>
      </c>
      <c r="E915" s="448"/>
      <c r="F915" s="444"/>
      <c r="G915" s="444"/>
      <c r="H915" s="449"/>
    </row>
    <row r="916" spans="1:8" x14ac:dyDescent="0.2">
      <c r="A916" s="241"/>
      <c r="B916" s="771" t="s">
        <v>1010</v>
      </c>
      <c r="C916" s="74" t="s">
        <v>5</v>
      </c>
      <c r="D916" s="274" t="s">
        <v>1011</v>
      </c>
      <c r="E916" s="638"/>
      <c r="F916" s="639"/>
      <c r="G916" s="431"/>
      <c r="H916" s="506"/>
    </row>
    <row r="917" spans="1:8" ht="395.25" x14ac:dyDescent="0.2">
      <c r="A917" s="242"/>
      <c r="B917" s="772"/>
      <c r="C917" s="99" t="s">
        <v>7</v>
      </c>
      <c r="D917" s="11" t="s">
        <v>1395</v>
      </c>
      <c r="E917" s="640"/>
      <c r="F917" s="641"/>
      <c r="G917" s="427"/>
      <c r="H917" s="507"/>
    </row>
    <row r="918" spans="1:8" ht="369.75" x14ac:dyDescent="0.2">
      <c r="A918" s="242"/>
      <c r="B918" s="772"/>
      <c r="C918" s="101"/>
      <c r="D918" s="11" t="s">
        <v>1012</v>
      </c>
      <c r="E918" s="640"/>
      <c r="F918" s="641"/>
      <c r="G918" s="427"/>
      <c r="H918" s="507"/>
    </row>
    <row r="919" spans="1:8" ht="357" x14ac:dyDescent="0.2">
      <c r="A919" s="243"/>
      <c r="B919" s="772"/>
      <c r="C919" s="97"/>
      <c r="D919" s="11" t="s">
        <v>1013</v>
      </c>
      <c r="E919" s="642"/>
      <c r="F919" s="641"/>
      <c r="G919" s="419"/>
      <c r="H919" s="507"/>
    </row>
    <row r="920" spans="1:8" ht="25.5" x14ac:dyDescent="0.2">
      <c r="A920" s="243">
        <v>20000</v>
      </c>
      <c r="B920" s="772"/>
      <c r="C920" s="322" t="s">
        <v>1014</v>
      </c>
      <c r="D920" s="94" t="s">
        <v>1015</v>
      </c>
      <c r="E920" s="607"/>
      <c r="F920" s="542"/>
      <c r="G920" s="542"/>
      <c r="H920" s="125">
        <f t="shared" ref="H920:H923" si="45">A920*(E920+F920+G920)</f>
        <v>0</v>
      </c>
    </row>
    <row r="921" spans="1:8" ht="38.25" x14ac:dyDescent="0.2">
      <c r="A921" s="243">
        <v>1500</v>
      </c>
      <c r="B921" s="772"/>
      <c r="C921" s="322" t="s">
        <v>1016</v>
      </c>
      <c r="D921" s="94" t="s">
        <v>1017</v>
      </c>
      <c r="E921" s="607"/>
      <c r="F921" s="542"/>
      <c r="G921" s="542"/>
      <c r="H921" s="125">
        <f t="shared" si="45"/>
        <v>0</v>
      </c>
    </row>
    <row r="922" spans="1:8" ht="51.75" thickBot="1" x14ac:dyDescent="0.25">
      <c r="A922" s="533">
        <v>1000</v>
      </c>
      <c r="B922" s="772"/>
      <c r="C922" s="525" t="s">
        <v>1018</v>
      </c>
      <c r="D922" s="527" t="s">
        <v>1019</v>
      </c>
      <c r="E922" s="546"/>
      <c r="F922" s="548"/>
      <c r="G922" s="548"/>
      <c r="H922" s="128">
        <f t="shared" si="45"/>
        <v>0</v>
      </c>
    </row>
    <row r="923" spans="1:8" ht="13.5" thickBot="1" x14ac:dyDescent="0.25">
      <c r="A923" s="534">
        <v>22500</v>
      </c>
      <c r="B923" s="531" t="s">
        <v>1541</v>
      </c>
      <c r="C923" s="531" t="s">
        <v>1542</v>
      </c>
      <c r="D923" s="532"/>
      <c r="E923" s="608"/>
      <c r="F923" s="609"/>
      <c r="G923" s="609"/>
      <c r="H923" s="535">
        <f t="shared" si="45"/>
        <v>0</v>
      </c>
    </row>
    <row r="924" spans="1:8" x14ac:dyDescent="0.2">
      <c r="A924" s="526"/>
      <c r="B924" s="772" t="s">
        <v>1020</v>
      </c>
      <c r="C924" s="524" t="s">
        <v>5</v>
      </c>
      <c r="D924" s="528" t="s">
        <v>1020</v>
      </c>
      <c r="E924" s="643"/>
      <c r="F924" s="644"/>
      <c r="G924" s="427"/>
      <c r="H924" s="507"/>
    </row>
    <row r="925" spans="1:8" ht="357" x14ac:dyDescent="0.2">
      <c r="A925" s="242"/>
      <c r="B925" s="772"/>
      <c r="C925" s="99" t="s">
        <v>7</v>
      </c>
      <c r="D925" s="11" t="s">
        <v>1396</v>
      </c>
      <c r="E925" s="640"/>
      <c r="F925" s="641"/>
      <c r="G925" s="427"/>
      <c r="H925" s="507"/>
    </row>
    <row r="926" spans="1:8" ht="395.25" x14ac:dyDescent="0.2">
      <c r="A926" s="242"/>
      <c r="B926" s="772"/>
      <c r="C926" s="101"/>
      <c r="D926" s="11" t="s">
        <v>1397</v>
      </c>
      <c r="E926" s="640"/>
      <c r="F926" s="641"/>
      <c r="G926" s="427"/>
      <c r="H926" s="507"/>
    </row>
    <row r="927" spans="1:8" ht="357" x14ac:dyDescent="0.2">
      <c r="A927" s="243"/>
      <c r="B927" s="772"/>
      <c r="C927" s="110"/>
      <c r="D927" s="93" t="s">
        <v>1021</v>
      </c>
      <c r="E927" s="642"/>
      <c r="F927" s="645"/>
      <c r="G927" s="419"/>
      <c r="H927" s="508"/>
    </row>
    <row r="928" spans="1:8" ht="25.5" x14ac:dyDescent="0.2">
      <c r="A928" s="243">
        <v>1000</v>
      </c>
      <c r="B928" s="772"/>
      <c r="C928" s="322" t="s">
        <v>1014</v>
      </c>
      <c r="D928" s="94" t="s">
        <v>1022</v>
      </c>
      <c r="E928" s="542"/>
      <c r="F928" s="610"/>
      <c r="G928" s="542"/>
      <c r="H928" s="125">
        <f t="shared" ref="H928:H931" si="46">A928*(E928+F928+G928)</f>
        <v>0</v>
      </c>
    </row>
    <row r="929" spans="1:8" ht="64.5" thickBot="1" x14ac:dyDescent="0.25">
      <c r="A929" s="242">
        <v>1300</v>
      </c>
      <c r="B929" s="772"/>
      <c r="C929" s="525" t="s">
        <v>1016</v>
      </c>
      <c r="D929" s="527" t="s">
        <v>1023</v>
      </c>
      <c r="E929" s="548"/>
      <c r="F929" s="611"/>
      <c r="G929" s="548"/>
      <c r="H929" s="128">
        <f t="shared" si="46"/>
        <v>0</v>
      </c>
    </row>
    <row r="930" spans="1:8" ht="13.5" thickBot="1" x14ac:dyDescent="0.25">
      <c r="A930" s="530">
        <v>2300</v>
      </c>
      <c r="B930" s="531" t="s">
        <v>1081</v>
      </c>
      <c r="C930" s="531" t="s">
        <v>1542</v>
      </c>
      <c r="D930" s="532"/>
      <c r="E930" s="609"/>
      <c r="F930" s="612"/>
      <c r="G930" s="609"/>
      <c r="H930" s="711">
        <f t="shared" si="46"/>
        <v>0</v>
      </c>
    </row>
    <row r="931" spans="1:8" x14ac:dyDescent="0.2">
      <c r="A931" s="359">
        <v>300</v>
      </c>
      <c r="B931" s="772" t="s">
        <v>1024</v>
      </c>
      <c r="C931" s="524" t="s">
        <v>84</v>
      </c>
      <c r="D931" s="528" t="s">
        <v>1025</v>
      </c>
      <c r="E931" s="552"/>
      <c r="F931" s="613"/>
      <c r="G931" s="552"/>
      <c r="H931" s="529">
        <f t="shared" si="46"/>
        <v>0</v>
      </c>
    </row>
    <row r="932" spans="1:8" ht="64.5" thickBot="1" x14ac:dyDescent="0.25">
      <c r="A932" s="358"/>
      <c r="B932" s="773"/>
      <c r="C932" s="320" t="s">
        <v>1026</v>
      </c>
      <c r="D932" s="95" t="s">
        <v>1027</v>
      </c>
      <c r="E932" s="646"/>
      <c r="F932" s="647"/>
      <c r="G932" s="509"/>
      <c r="H932" s="510"/>
    </row>
    <row r="933" spans="1:8" ht="13.5" thickBot="1" x14ac:dyDescent="0.25">
      <c r="A933" s="530">
        <v>300</v>
      </c>
      <c r="B933" s="531" t="s">
        <v>1081</v>
      </c>
      <c r="C933" s="531" t="s">
        <v>1542</v>
      </c>
      <c r="D933" s="532"/>
      <c r="E933" s="609"/>
      <c r="F933" s="612"/>
      <c r="G933" s="609"/>
      <c r="H933" s="535">
        <f t="shared" ref="H933:H934" si="47">A933*(E933+F933+G933)</f>
        <v>0</v>
      </c>
    </row>
    <row r="934" spans="1:8" x14ac:dyDescent="0.2">
      <c r="A934" s="359">
        <v>400</v>
      </c>
      <c r="B934" s="771" t="s">
        <v>1028</v>
      </c>
      <c r="C934" s="321" t="s">
        <v>84</v>
      </c>
      <c r="D934" s="92" t="s">
        <v>1029</v>
      </c>
      <c r="E934" s="552"/>
      <c r="F934" s="613"/>
      <c r="G934" s="552"/>
      <c r="H934" s="168">
        <f t="shared" si="47"/>
        <v>0</v>
      </c>
    </row>
    <row r="935" spans="1:8" ht="51.75" thickBot="1" x14ac:dyDescent="0.25">
      <c r="A935" s="358"/>
      <c r="B935" s="772"/>
      <c r="C935" s="320" t="s">
        <v>1026</v>
      </c>
      <c r="D935" s="95" t="s">
        <v>1030</v>
      </c>
      <c r="E935" s="648"/>
      <c r="F935" s="649"/>
      <c r="G935" s="509"/>
      <c r="H935" s="510"/>
    </row>
    <row r="936" spans="1:8" s="212" customFormat="1" x14ac:dyDescent="0.2">
      <c r="A936" s="245">
        <v>900</v>
      </c>
      <c r="B936" s="771" t="s">
        <v>1035</v>
      </c>
      <c r="C936" s="300"/>
      <c r="D936" s="96" t="s">
        <v>1423</v>
      </c>
      <c r="E936" s="547"/>
      <c r="F936" s="547"/>
      <c r="G936" s="547"/>
      <c r="H936" s="214">
        <f>A936*(E936+F936+G936)</f>
        <v>0</v>
      </c>
    </row>
    <row r="937" spans="1:8" x14ac:dyDescent="0.2">
      <c r="A937" s="91"/>
      <c r="B937" s="772"/>
      <c r="C937" s="327" t="s">
        <v>1031</v>
      </c>
      <c r="D937" s="327" t="s">
        <v>995</v>
      </c>
      <c r="E937" s="427"/>
      <c r="F937" s="427"/>
      <c r="G937" s="427"/>
      <c r="H937" s="428"/>
    </row>
    <row r="938" spans="1:8" x14ac:dyDescent="0.2">
      <c r="A938" s="91"/>
      <c r="B938" s="772"/>
      <c r="C938" s="327" t="s">
        <v>1036</v>
      </c>
      <c r="D938" s="327">
        <v>2</v>
      </c>
      <c r="E938" s="427"/>
      <c r="F938" s="427"/>
      <c r="G938" s="427"/>
      <c r="H938" s="428"/>
    </row>
    <row r="939" spans="1:8" x14ac:dyDescent="0.2">
      <c r="A939" s="91"/>
      <c r="B939" s="772"/>
      <c r="C939" s="327" t="s">
        <v>1032</v>
      </c>
      <c r="D939" s="327">
        <v>10</v>
      </c>
      <c r="E939" s="427"/>
      <c r="F939" s="427"/>
      <c r="G939" s="427"/>
      <c r="H939" s="428"/>
    </row>
    <row r="940" spans="1:8" ht="25.5" x14ac:dyDescent="0.2">
      <c r="A940" s="91"/>
      <c r="B940" s="772"/>
      <c r="C940" s="327" t="s">
        <v>1001</v>
      </c>
      <c r="D940" s="327" t="s">
        <v>995</v>
      </c>
      <c r="E940" s="427"/>
      <c r="F940" s="427"/>
      <c r="G940" s="427"/>
      <c r="H940" s="428"/>
    </row>
    <row r="941" spans="1:8" x14ac:dyDescent="0.2">
      <c r="A941" s="91"/>
      <c r="B941" s="772"/>
      <c r="C941" s="327" t="s">
        <v>1033</v>
      </c>
      <c r="D941" s="327">
        <v>2</v>
      </c>
      <c r="E941" s="427"/>
      <c r="F941" s="427"/>
      <c r="G941" s="427"/>
      <c r="H941" s="428"/>
    </row>
    <row r="942" spans="1:8" ht="13.5" thickBot="1" x14ac:dyDescent="0.25">
      <c r="A942" s="368"/>
      <c r="B942" s="773"/>
      <c r="C942" s="98" t="s">
        <v>1003</v>
      </c>
      <c r="D942" s="98" t="s">
        <v>1037</v>
      </c>
      <c r="E942" s="502"/>
      <c r="F942" s="502"/>
      <c r="G942" s="502"/>
      <c r="H942" s="503"/>
    </row>
    <row r="943" spans="1:8" s="212" customFormat="1" ht="25.5" x14ac:dyDescent="0.2">
      <c r="A943" s="371">
        <v>10</v>
      </c>
      <c r="B943" s="771" t="s">
        <v>1038</v>
      </c>
      <c r="C943" s="300"/>
      <c r="D943" s="96" t="s">
        <v>1424</v>
      </c>
      <c r="E943" s="547"/>
      <c r="F943" s="547"/>
      <c r="G943" s="547"/>
      <c r="H943" s="214">
        <f>A943*(E943+F943+G943)</f>
        <v>0</v>
      </c>
    </row>
    <row r="944" spans="1:8" x14ac:dyDescent="0.2">
      <c r="A944" s="91"/>
      <c r="B944" s="772"/>
      <c r="C944" s="327" t="s">
        <v>1005</v>
      </c>
      <c r="D944" s="327">
        <v>17</v>
      </c>
      <c r="E944" s="427"/>
      <c r="F944" s="427"/>
      <c r="G944" s="427"/>
      <c r="H944" s="428"/>
    </row>
    <row r="945" spans="1:8" x14ac:dyDescent="0.2">
      <c r="A945" s="91"/>
      <c r="B945" s="772"/>
      <c r="C945" s="327" t="s">
        <v>1006</v>
      </c>
      <c r="D945" s="327" t="s">
        <v>1007</v>
      </c>
      <c r="E945" s="427"/>
      <c r="F945" s="427"/>
      <c r="G945" s="427"/>
      <c r="H945" s="428"/>
    </row>
    <row r="946" spans="1:8" x14ac:dyDescent="0.2">
      <c r="A946" s="91"/>
      <c r="B946" s="772"/>
      <c r="C946" s="327" t="s">
        <v>1008</v>
      </c>
      <c r="D946" s="327" t="s">
        <v>995</v>
      </c>
      <c r="E946" s="427"/>
      <c r="F946" s="427"/>
      <c r="G946" s="427"/>
      <c r="H946" s="428"/>
    </row>
    <row r="947" spans="1:8" ht="13.5" thickBot="1" x14ac:dyDescent="0.25">
      <c r="A947" s="368"/>
      <c r="B947" s="773"/>
      <c r="C947" s="98" t="s">
        <v>1009</v>
      </c>
      <c r="D947" s="98">
        <v>4</v>
      </c>
      <c r="E947" s="502"/>
      <c r="F947" s="502"/>
      <c r="G947" s="502"/>
      <c r="H947" s="503"/>
    </row>
    <row r="948" spans="1:8" x14ac:dyDescent="0.2">
      <c r="A948" s="371">
        <v>10</v>
      </c>
      <c r="B948" s="772" t="s">
        <v>1447</v>
      </c>
      <c r="C948" s="273"/>
      <c r="D948" s="89" t="s">
        <v>1040</v>
      </c>
      <c r="E948" s="561"/>
      <c r="F948" s="561"/>
      <c r="G948" s="561"/>
      <c r="H948" s="205">
        <f>A948*(E948+F948+G948)</f>
        <v>0</v>
      </c>
    </row>
    <row r="949" spans="1:8" x14ac:dyDescent="0.2">
      <c r="A949" s="91"/>
      <c r="B949" s="772"/>
      <c r="C949" s="97" t="s">
        <v>1041</v>
      </c>
      <c r="D949" s="97">
        <v>2</v>
      </c>
      <c r="E949" s="427"/>
      <c r="F949" s="427"/>
      <c r="G949" s="427"/>
      <c r="H949" s="428"/>
    </row>
    <row r="950" spans="1:8" x14ac:dyDescent="0.2">
      <c r="A950" s="91"/>
      <c r="B950" s="772"/>
      <c r="C950" s="97" t="s">
        <v>1002</v>
      </c>
      <c r="D950" s="97" t="s">
        <v>1034</v>
      </c>
      <c r="E950" s="427"/>
      <c r="F950" s="427"/>
      <c r="G950" s="427"/>
      <c r="H950" s="428"/>
    </row>
    <row r="951" spans="1:8" x14ac:dyDescent="0.2">
      <c r="A951" s="91"/>
      <c r="B951" s="772"/>
      <c r="C951" s="97" t="s">
        <v>993</v>
      </c>
      <c r="D951" s="97" t="s">
        <v>1042</v>
      </c>
      <c r="E951" s="427"/>
      <c r="F951" s="427"/>
      <c r="G951" s="427"/>
      <c r="H951" s="428"/>
    </row>
    <row r="952" spans="1:8" ht="25.5" x14ac:dyDescent="0.2">
      <c r="A952" s="91"/>
      <c r="B952" s="772"/>
      <c r="C952" s="97" t="s">
        <v>994</v>
      </c>
      <c r="D952" s="97" t="s">
        <v>995</v>
      </c>
      <c r="E952" s="427"/>
      <c r="F952" s="427"/>
      <c r="G952" s="427"/>
      <c r="H952" s="428"/>
    </row>
    <row r="953" spans="1:8" x14ac:dyDescent="0.2">
      <c r="A953" s="91"/>
      <c r="B953" s="772"/>
      <c r="C953" s="97" t="s">
        <v>996</v>
      </c>
      <c r="D953" s="97" t="s">
        <v>995</v>
      </c>
      <c r="E953" s="427"/>
      <c r="F953" s="427"/>
      <c r="G953" s="427"/>
      <c r="H953" s="428"/>
    </row>
    <row r="954" spans="1:8" x14ac:dyDescent="0.2">
      <c r="A954" s="91"/>
      <c r="B954" s="772"/>
      <c r="C954" s="97" t="s">
        <v>997</v>
      </c>
      <c r="D954" s="97" t="s">
        <v>998</v>
      </c>
      <c r="E954" s="427"/>
      <c r="F954" s="427"/>
      <c r="G954" s="427"/>
      <c r="H954" s="428"/>
    </row>
    <row r="955" spans="1:8" x14ac:dyDescent="0.2">
      <c r="A955" s="91"/>
      <c r="B955" s="772"/>
      <c r="C955" s="97" t="s">
        <v>999</v>
      </c>
      <c r="D955" s="97" t="s">
        <v>1004</v>
      </c>
      <c r="E955" s="427"/>
      <c r="F955" s="427"/>
      <c r="G955" s="427"/>
      <c r="H955" s="428"/>
    </row>
    <row r="956" spans="1:8" ht="25.5" x14ac:dyDescent="0.2">
      <c r="A956" s="91"/>
      <c r="B956" s="772"/>
      <c r="C956" s="97" t="s">
        <v>1000</v>
      </c>
      <c r="D956" s="97" t="s">
        <v>995</v>
      </c>
      <c r="E956" s="427"/>
      <c r="F956" s="427"/>
      <c r="G956" s="427"/>
      <c r="H956" s="428"/>
    </row>
    <row r="957" spans="1:8" ht="13.5" thickBot="1" x14ac:dyDescent="0.25">
      <c r="A957" s="91"/>
      <c r="B957" s="773"/>
      <c r="C957" s="98" t="s">
        <v>1043</v>
      </c>
      <c r="D957" s="98" t="s">
        <v>1044</v>
      </c>
      <c r="E957" s="427"/>
      <c r="F957" s="427"/>
      <c r="G957" s="427"/>
      <c r="H957" s="428"/>
    </row>
    <row r="958" spans="1:8" x14ac:dyDescent="0.2">
      <c r="A958" s="371">
        <v>10</v>
      </c>
      <c r="B958" s="772" t="s">
        <v>1039</v>
      </c>
      <c r="C958" s="273"/>
      <c r="D958" s="89" t="s">
        <v>1040</v>
      </c>
      <c r="E958" s="561"/>
      <c r="F958" s="561"/>
      <c r="G958" s="561"/>
      <c r="H958" s="205">
        <f>A958*(E958+F958+G958)</f>
        <v>0</v>
      </c>
    </row>
    <row r="959" spans="1:8" x14ac:dyDescent="0.2">
      <c r="A959" s="91"/>
      <c r="B959" s="772"/>
      <c r="C959" s="97" t="s">
        <v>1041</v>
      </c>
      <c r="D959" s="97">
        <v>4</v>
      </c>
      <c r="E959" s="427"/>
      <c r="F959" s="427"/>
      <c r="G959" s="427"/>
      <c r="H959" s="428"/>
    </row>
    <row r="960" spans="1:8" x14ac:dyDescent="0.2">
      <c r="A960" s="91"/>
      <c r="B960" s="772"/>
      <c r="C960" s="97" t="s">
        <v>1002</v>
      </c>
      <c r="D960" s="97" t="s">
        <v>1034</v>
      </c>
      <c r="E960" s="427"/>
      <c r="F960" s="427"/>
      <c r="G960" s="427"/>
      <c r="H960" s="428"/>
    </row>
    <row r="961" spans="1:8" x14ac:dyDescent="0.2">
      <c r="A961" s="91"/>
      <c r="B961" s="772"/>
      <c r="C961" s="97" t="s">
        <v>993</v>
      </c>
      <c r="D961" s="97" t="s">
        <v>1042</v>
      </c>
      <c r="E961" s="427"/>
      <c r="F961" s="427"/>
      <c r="G961" s="427"/>
      <c r="H961" s="428"/>
    </row>
    <row r="962" spans="1:8" ht="25.5" x14ac:dyDescent="0.2">
      <c r="A962" s="91"/>
      <c r="B962" s="772"/>
      <c r="C962" s="97" t="s">
        <v>994</v>
      </c>
      <c r="D962" s="97" t="s">
        <v>995</v>
      </c>
      <c r="E962" s="427"/>
      <c r="F962" s="427"/>
      <c r="G962" s="427"/>
      <c r="H962" s="428"/>
    </row>
    <row r="963" spans="1:8" x14ac:dyDescent="0.2">
      <c r="A963" s="91"/>
      <c r="B963" s="772"/>
      <c r="C963" s="97" t="s">
        <v>996</v>
      </c>
      <c r="D963" s="97" t="s">
        <v>995</v>
      </c>
      <c r="E963" s="427"/>
      <c r="F963" s="427"/>
      <c r="G963" s="427"/>
      <c r="H963" s="428"/>
    </row>
    <row r="964" spans="1:8" x14ac:dyDescent="0.2">
      <c r="A964" s="91"/>
      <c r="B964" s="772"/>
      <c r="C964" s="97" t="s">
        <v>997</v>
      </c>
      <c r="D964" s="97" t="s">
        <v>998</v>
      </c>
      <c r="E964" s="427"/>
      <c r="F964" s="427"/>
      <c r="G964" s="427"/>
      <c r="H964" s="428"/>
    </row>
    <row r="965" spans="1:8" x14ac:dyDescent="0.2">
      <c r="A965" s="91"/>
      <c r="B965" s="772"/>
      <c r="C965" s="97" t="s">
        <v>999</v>
      </c>
      <c r="D965" s="97" t="s">
        <v>1004</v>
      </c>
      <c r="E965" s="427"/>
      <c r="F965" s="427"/>
      <c r="G965" s="427"/>
      <c r="H965" s="428"/>
    </row>
    <row r="966" spans="1:8" ht="25.5" x14ac:dyDescent="0.2">
      <c r="A966" s="91"/>
      <c r="B966" s="772"/>
      <c r="C966" s="97" t="s">
        <v>1000</v>
      </c>
      <c r="D966" s="97" t="s">
        <v>995</v>
      </c>
      <c r="E966" s="427"/>
      <c r="F966" s="427"/>
      <c r="G966" s="427"/>
      <c r="H966" s="428"/>
    </row>
    <row r="967" spans="1:8" ht="13.5" thickBot="1" x14ac:dyDescent="0.25">
      <c r="A967" s="91"/>
      <c r="B967" s="773"/>
      <c r="C967" s="98" t="s">
        <v>1043</v>
      </c>
      <c r="D967" s="98" t="s">
        <v>1044</v>
      </c>
      <c r="E967" s="427"/>
      <c r="F967" s="427"/>
      <c r="G967" s="427"/>
      <c r="H967" s="428"/>
    </row>
    <row r="968" spans="1:8" x14ac:dyDescent="0.2">
      <c r="A968" s="371">
        <v>10</v>
      </c>
      <c r="B968" s="772" t="s">
        <v>1448</v>
      </c>
      <c r="C968" s="273"/>
      <c r="D968" s="89" t="s">
        <v>1040</v>
      </c>
      <c r="E968" s="561"/>
      <c r="F968" s="561"/>
      <c r="G968" s="561"/>
      <c r="H968" s="205">
        <f>A968*(E968+F968+G968)</f>
        <v>0</v>
      </c>
    </row>
    <row r="969" spans="1:8" x14ac:dyDescent="0.2">
      <c r="A969" s="91"/>
      <c r="B969" s="772"/>
      <c r="C969" s="97" t="s">
        <v>1041</v>
      </c>
      <c r="D969" s="97">
        <v>8</v>
      </c>
      <c r="E969" s="427"/>
      <c r="F969" s="427"/>
      <c r="G969" s="427"/>
      <c r="H969" s="428"/>
    </row>
    <row r="970" spans="1:8" x14ac:dyDescent="0.2">
      <c r="A970" s="91"/>
      <c r="B970" s="772"/>
      <c r="C970" s="97" t="s">
        <v>1002</v>
      </c>
      <c r="D970" s="97" t="s">
        <v>1034</v>
      </c>
      <c r="E970" s="427"/>
      <c r="F970" s="427"/>
      <c r="G970" s="427"/>
      <c r="H970" s="428"/>
    </row>
    <row r="971" spans="1:8" x14ac:dyDescent="0.2">
      <c r="A971" s="91"/>
      <c r="B971" s="772"/>
      <c r="C971" s="97" t="s">
        <v>993</v>
      </c>
      <c r="D971" s="97" t="s">
        <v>1042</v>
      </c>
      <c r="E971" s="427"/>
      <c r="F971" s="427"/>
      <c r="G971" s="427"/>
      <c r="H971" s="428"/>
    </row>
    <row r="972" spans="1:8" ht="25.5" x14ac:dyDescent="0.2">
      <c r="A972" s="91"/>
      <c r="B972" s="772"/>
      <c r="C972" s="97" t="s">
        <v>994</v>
      </c>
      <c r="D972" s="97" t="s">
        <v>995</v>
      </c>
      <c r="E972" s="427"/>
      <c r="F972" s="427"/>
      <c r="G972" s="427"/>
      <c r="H972" s="428"/>
    </row>
    <row r="973" spans="1:8" x14ac:dyDescent="0.2">
      <c r="A973" s="91"/>
      <c r="B973" s="772"/>
      <c r="C973" s="97" t="s">
        <v>996</v>
      </c>
      <c r="D973" s="97" t="s">
        <v>995</v>
      </c>
      <c r="E973" s="427"/>
      <c r="F973" s="427"/>
      <c r="G973" s="427"/>
      <c r="H973" s="428"/>
    </row>
    <row r="974" spans="1:8" x14ac:dyDescent="0.2">
      <c r="A974" s="91"/>
      <c r="B974" s="772"/>
      <c r="C974" s="97" t="s">
        <v>997</v>
      </c>
      <c r="D974" s="97" t="s">
        <v>998</v>
      </c>
      <c r="E974" s="427"/>
      <c r="F974" s="427"/>
      <c r="G974" s="427"/>
      <c r="H974" s="428"/>
    </row>
    <row r="975" spans="1:8" x14ac:dyDescent="0.2">
      <c r="A975" s="91"/>
      <c r="B975" s="772"/>
      <c r="C975" s="97" t="s">
        <v>999</v>
      </c>
      <c r="D975" s="97" t="s">
        <v>1004</v>
      </c>
      <c r="E975" s="427"/>
      <c r="F975" s="427"/>
      <c r="G975" s="427"/>
      <c r="H975" s="428"/>
    </row>
    <row r="976" spans="1:8" ht="25.5" x14ac:dyDescent="0.2">
      <c r="A976" s="91"/>
      <c r="B976" s="772"/>
      <c r="C976" s="97" t="s">
        <v>1000</v>
      </c>
      <c r="D976" s="97" t="s">
        <v>995</v>
      </c>
      <c r="E976" s="427"/>
      <c r="F976" s="427"/>
      <c r="G976" s="427"/>
      <c r="H976" s="428"/>
    </row>
    <row r="977" spans="1:8" ht="13.5" thickBot="1" x14ac:dyDescent="0.25">
      <c r="A977" s="368"/>
      <c r="B977" s="773"/>
      <c r="C977" s="98" t="s">
        <v>1043</v>
      </c>
      <c r="D977" s="98" t="s">
        <v>1044</v>
      </c>
      <c r="E977" s="502"/>
      <c r="F977" s="502"/>
      <c r="G977" s="502"/>
      <c r="H977" s="503"/>
    </row>
    <row r="978" spans="1:8" x14ac:dyDescent="0.2">
      <c r="A978" s="245">
        <v>250</v>
      </c>
      <c r="B978" s="771" t="s">
        <v>1449</v>
      </c>
      <c r="C978" s="273"/>
      <c r="D978" s="89" t="s">
        <v>1045</v>
      </c>
      <c r="E978" s="561"/>
      <c r="F978" s="561"/>
      <c r="G978" s="561"/>
      <c r="H978" s="205">
        <f>A978*(E978+F978+G978)</f>
        <v>0</v>
      </c>
    </row>
    <row r="979" spans="1:8" x14ac:dyDescent="0.2">
      <c r="A979" s="91"/>
      <c r="B979" s="772"/>
      <c r="C979" s="196" t="s">
        <v>1046</v>
      </c>
      <c r="D979" s="196" t="s">
        <v>1047</v>
      </c>
      <c r="E979" s="441"/>
      <c r="F979" s="441"/>
      <c r="G979" s="441"/>
      <c r="H979" s="442"/>
    </row>
    <row r="980" spans="1:8" ht="25.5" x14ac:dyDescent="0.2">
      <c r="A980" s="91"/>
      <c r="B980" s="772"/>
      <c r="C980" s="196" t="s">
        <v>1048</v>
      </c>
      <c r="D980" s="196" t="s">
        <v>995</v>
      </c>
      <c r="E980" s="441"/>
      <c r="F980" s="441"/>
      <c r="G980" s="441"/>
      <c r="H980" s="442"/>
    </row>
    <row r="981" spans="1:8" x14ac:dyDescent="0.2">
      <c r="A981" s="91"/>
      <c r="B981" s="772"/>
      <c r="C981" s="196" t="s">
        <v>1036</v>
      </c>
      <c r="D981" s="196">
        <v>1</v>
      </c>
      <c r="E981" s="441"/>
      <c r="F981" s="441"/>
      <c r="G981" s="441"/>
      <c r="H981" s="442"/>
    </row>
    <row r="982" spans="1:8" x14ac:dyDescent="0.2">
      <c r="A982" s="91"/>
      <c r="B982" s="772"/>
      <c r="C982" s="196" t="s">
        <v>1049</v>
      </c>
      <c r="D982" s="196">
        <v>8</v>
      </c>
      <c r="E982" s="441"/>
      <c r="F982" s="441"/>
      <c r="G982" s="441"/>
      <c r="H982" s="442"/>
    </row>
    <row r="983" spans="1:8" x14ac:dyDescent="0.2">
      <c r="A983" s="91"/>
      <c r="B983" s="772"/>
      <c r="C983" s="196" t="s">
        <v>1050</v>
      </c>
      <c r="D983" s="196">
        <v>4</v>
      </c>
      <c r="E983" s="441"/>
      <c r="F983" s="441"/>
      <c r="G983" s="441"/>
      <c r="H983" s="442"/>
    </row>
    <row r="984" spans="1:8" x14ac:dyDescent="0.2">
      <c r="A984" s="91"/>
      <c r="B984" s="772"/>
      <c r="C984" s="196" t="s">
        <v>1051</v>
      </c>
      <c r="D984" s="196" t="s">
        <v>1052</v>
      </c>
      <c r="E984" s="441"/>
      <c r="F984" s="441"/>
      <c r="G984" s="441"/>
      <c r="H984" s="442"/>
    </row>
    <row r="985" spans="1:8" x14ac:dyDescent="0.2">
      <c r="A985" s="91"/>
      <c r="B985" s="772"/>
      <c r="C985" s="196" t="s">
        <v>1053</v>
      </c>
      <c r="D985" s="196" t="s">
        <v>995</v>
      </c>
      <c r="E985" s="441"/>
      <c r="F985" s="441"/>
      <c r="G985" s="441"/>
      <c r="H985" s="442"/>
    </row>
    <row r="986" spans="1:8" ht="25.5" x14ac:dyDescent="0.2">
      <c r="A986" s="91"/>
      <c r="B986" s="772"/>
      <c r="C986" s="196" t="s">
        <v>1001</v>
      </c>
      <c r="D986" s="196" t="s">
        <v>995</v>
      </c>
      <c r="E986" s="441"/>
      <c r="F986" s="441"/>
      <c r="G986" s="441"/>
      <c r="H986" s="442"/>
    </row>
    <row r="987" spans="1:8" x14ac:dyDescent="0.2">
      <c r="A987" s="91"/>
      <c r="B987" s="772"/>
      <c r="C987" s="196" t="s">
        <v>1054</v>
      </c>
      <c r="D987" s="196" t="s">
        <v>995</v>
      </c>
      <c r="E987" s="441"/>
      <c r="F987" s="441"/>
      <c r="G987" s="441"/>
      <c r="H987" s="442"/>
    </row>
    <row r="988" spans="1:8" ht="13.5" thickBot="1" x14ac:dyDescent="0.25">
      <c r="A988" s="368"/>
      <c r="B988" s="773"/>
      <c r="C988" s="16" t="s">
        <v>1003</v>
      </c>
      <c r="D988" s="16" t="s">
        <v>1037</v>
      </c>
      <c r="E988" s="444"/>
      <c r="F988" s="444"/>
      <c r="G988" s="444"/>
      <c r="H988" s="449"/>
    </row>
    <row r="989" spans="1:8" x14ac:dyDescent="0.2">
      <c r="A989" s="371">
        <v>50</v>
      </c>
      <c r="B989" s="772" t="s">
        <v>1055</v>
      </c>
      <c r="C989" s="273"/>
      <c r="D989" s="89" t="s">
        <v>1056</v>
      </c>
      <c r="E989" s="561"/>
      <c r="F989" s="561"/>
      <c r="G989" s="561"/>
      <c r="H989" s="205">
        <f>A989*(E989+F989+G989)</f>
        <v>0</v>
      </c>
    </row>
    <row r="990" spans="1:8" x14ac:dyDescent="0.2">
      <c r="A990" s="91"/>
      <c r="B990" s="772"/>
      <c r="C990" s="196" t="s">
        <v>1057</v>
      </c>
      <c r="D990" s="196" t="s">
        <v>995</v>
      </c>
      <c r="E990" s="441"/>
      <c r="F990" s="441"/>
      <c r="G990" s="441"/>
      <c r="H990" s="442"/>
    </row>
    <row r="991" spans="1:8" x14ac:dyDescent="0.2">
      <c r="A991" s="91"/>
      <c r="B991" s="772"/>
      <c r="C991" s="196" t="s">
        <v>1058</v>
      </c>
      <c r="D991" s="196" t="s">
        <v>995</v>
      </c>
      <c r="E991" s="441"/>
      <c r="F991" s="441"/>
      <c r="G991" s="441"/>
      <c r="H991" s="442"/>
    </row>
    <row r="992" spans="1:8" x14ac:dyDescent="0.2">
      <c r="A992" s="91"/>
      <c r="B992" s="772"/>
      <c r="C992" s="196" t="s">
        <v>1059</v>
      </c>
      <c r="D992" s="196" t="s">
        <v>995</v>
      </c>
      <c r="E992" s="441"/>
      <c r="F992" s="441"/>
      <c r="G992" s="441"/>
      <c r="H992" s="442"/>
    </row>
    <row r="993" spans="1:8" x14ac:dyDescent="0.2">
      <c r="A993" s="91"/>
      <c r="B993" s="772"/>
      <c r="C993" s="196" t="s">
        <v>1060</v>
      </c>
      <c r="D993" s="196" t="s">
        <v>995</v>
      </c>
      <c r="E993" s="441"/>
      <c r="F993" s="441"/>
      <c r="G993" s="441"/>
      <c r="H993" s="442"/>
    </row>
    <row r="994" spans="1:8" ht="25.5" x14ac:dyDescent="0.2">
      <c r="A994" s="91"/>
      <c r="B994" s="772"/>
      <c r="C994" s="196" t="s">
        <v>1061</v>
      </c>
      <c r="D994" s="196" t="s">
        <v>995</v>
      </c>
      <c r="E994" s="441"/>
      <c r="F994" s="441"/>
      <c r="G994" s="441"/>
      <c r="H994" s="442"/>
    </row>
    <row r="995" spans="1:8" x14ac:dyDescent="0.2">
      <c r="A995" s="91"/>
      <c r="B995" s="772"/>
      <c r="C995" s="196" t="s">
        <v>1062</v>
      </c>
      <c r="D995" s="196" t="s">
        <v>995</v>
      </c>
      <c r="E995" s="441"/>
      <c r="F995" s="441"/>
      <c r="G995" s="441"/>
      <c r="H995" s="442"/>
    </row>
    <row r="996" spans="1:8" x14ac:dyDescent="0.2">
      <c r="A996" s="91"/>
      <c r="B996" s="772"/>
      <c r="C996" s="196" t="s">
        <v>1063</v>
      </c>
      <c r="D996" s="196" t="s">
        <v>995</v>
      </c>
      <c r="E996" s="441"/>
      <c r="F996" s="441"/>
      <c r="G996" s="441"/>
      <c r="H996" s="442"/>
    </row>
    <row r="997" spans="1:8" ht="13.5" thickBot="1" x14ac:dyDescent="0.25">
      <c r="A997" s="91"/>
      <c r="B997" s="773"/>
      <c r="C997" s="16" t="s">
        <v>1064</v>
      </c>
      <c r="D997" s="16" t="s">
        <v>995</v>
      </c>
      <c r="E997" s="441"/>
      <c r="F997" s="441"/>
      <c r="G997" s="441"/>
      <c r="H997" s="442"/>
    </row>
    <row r="998" spans="1:8" x14ac:dyDescent="0.2">
      <c r="A998" s="371">
        <v>50</v>
      </c>
      <c r="B998" s="772" t="s">
        <v>1065</v>
      </c>
      <c r="C998" s="273"/>
      <c r="D998" s="89" t="s">
        <v>1056</v>
      </c>
      <c r="E998" s="561"/>
      <c r="F998" s="561"/>
      <c r="G998" s="561"/>
      <c r="H998" s="205">
        <f>A998*(E998+F998+G998)</f>
        <v>0</v>
      </c>
    </row>
    <row r="999" spans="1:8" x14ac:dyDescent="0.2">
      <c r="A999" s="91"/>
      <c r="B999" s="772"/>
      <c r="C999" s="196" t="s">
        <v>1057</v>
      </c>
      <c r="D999" s="196" t="s">
        <v>995</v>
      </c>
      <c r="E999" s="441"/>
      <c r="F999" s="441"/>
      <c r="G999" s="441"/>
      <c r="H999" s="442"/>
    </row>
    <row r="1000" spans="1:8" x14ac:dyDescent="0.2">
      <c r="A1000" s="91"/>
      <c r="B1000" s="772"/>
      <c r="C1000" s="196" t="s">
        <v>1058</v>
      </c>
      <c r="D1000" s="196" t="s">
        <v>995</v>
      </c>
      <c r="E1000" s="441"/>
      <c r="F1000" s="441"/>
      <c r="G1000" s="441"/>
      <c r="H1000" s="442"/>
    </row>
    <row r="1001" spans="1:8" x14ac:dyDescent="0.2">
      <c r="A1001" s="91"/>
      <c r="B1001" s="772"/>
      <c r="C1001" s="196" t="s">
        <v>1059</v>
      </c>
      <c r="D1001" s="196" t="s">
        <v>995</v>
      </c>
      <c r="E1001" s="441"/>
      <c r="F1001" s="441"/>
      <c r="G1001" s="441"/>
      <c r="H1001" s="442"/>
    </row>
    <row r="1002" spans="1:8" x14ac:dyDescent="0.2">
      <c r="A1002" s="91"/>
      <c r="B1002" s="772"/>
      <c r="C1002" s="196" t="s">
        <v>1066</v>
      </c>
      <c r="D1002" s="196" t="s">
        <v>995</v>
      </c>
      <c r="E1002" s="441"/>
      <c r="F1002" s="441"/>
      <c r="G1002" s="441"/>
      <c r="H1002" s="442"/>
    </row>
    <row r="1003" spans="1:8" ht="25.5" x14ac:dyDescent="0.2">
      <c r="A1003" s="91"/>
      <c r="B1003" s="772"/>
      <c r="C1003" s="196" t="s">
        <v>1061</v>
      </c>
      <c r="D1003" s="196" t="s">
        <v>995</v>
      </c>
      <c r="E1003" s="441"/>
      <c r="F1003" s="441"/>
      <c r="G1003" s="441"/>
      <c r="H1003" s="442"/>
    </row>
    <row r="1004" spans="1:8" x14ac:dyDescent="0.2">
      <c r="A1004" s="91"/>
      <c r="B1004" s="772"/>
      <c r="C1004" s="196" t="s">
        <v>1062</v>
      </c>
      <c r="D1004" s="196" t="s">
        <v>995</v>
      </c>
      <c r="E1004" s="441"/>
      <c r="F1004" s="441"/>
      <c r="G1004" s="441"/>
      <c r="H1004" s="442"/>
    </row>
    <row r="1005" spans="1:8" x14ac:dyDescent="0.2">
      <c r="A1005" s="91"/>
      <c r="B1005" s="772"/>
      <c r="C1005" s="196" t="s">
        <v>1063</v>
      </c>
      <c r="D1005" s="196" t="s">
        <v>995</v>
      </c>
      <c r="E1005" s="441"/>
      <c r="F1005" s="441"/>
      <c r="G1005" s="441"/>
      <c r="H1005" s="442"/>
    </row>
    <row r="1006" spans="1:8" x14ac:dyDescent="0.2">
      <c r="A1006" s="91"/>
      <c r="B1006" s="772"/>
      <c r="C1006" s="196" t="s">
        <v>1064</v>
      </c>
      <c r="D1006" s="196" t="s">
        <v>995</v>
      </c>
      <c r="E1006" s="441"/>
      <c r="F1006" s="441"/>
      <c r="G1006" s="441"/>
      <c r="H1006" s="442"/>
    </row>
    <row r="1007" spans="1:8" x14ac:dyDescent="0.2">
      <c r="A1007" s="91"/>
      <c r="B1007" s="772"/>
      <c r="C1007" s="196" t="s">
        <v>1067</v>
      </c>
      <c r="D1007" s="196" t="s">
        <v>995</v>
      </c>
      <c r="E1007" s="441"/>
      <c r="F1007" s="441"/>
      <c r="G1007" s="441"/>
      <c r="H1007" s="442"/>
    </row>
    <row r="1008" spans="1:8" ht="13.5" thickBot="1" x14ac:dyDescent="0.25">
      <c r="A1008" s="91"/>
      <c r="B1008" s="773"/>
      <c r="C1008" s="16" t="s">
        <v>1068</v>
      </c>
      <c r="D1008" s="16" t="s">
        <v>995</v>
      </c>
      <c r="E1008" s="441"/>
      <c r="F1008" s="441"/>
      <c r="G1008" s="441"/>
      <c r="H1008" s="442"/>
    </row>
    <row r="1009" spans="1:8" x14ac:dyDescent="0.2">
      <c r="A1009" s="371">
        <v>50</v>
      </c>
      <c r="B1009" s="772" t="s">
        <v>1069</v>
      </c>
      <c r="C1009" s="273"/>
      <c r="D1009" s="89" t="s">
        <v>1070</v>
      </c>
      <c r="E1009" s="561"/>
      <c r="F1009" s="561"/>
      <c r="G1009" s="561"/>
      <c r="H1009" s="205">
        <f>A1009*(E1009+F1009+G1009)</f>
        <v>0</v>
      </c>
    </row>
    <row r="1010" spans="1:8" ht="15" customHeight="1" x14ac:dyDescent="0.2">
      <c r="A1010" s="91"/>
      <c r="B1010" s="772"/>
      <c r="C1010" s="196" t="s">
        <v>1071</v>
      </c>
      <c r="D1010" s="196" t="s">
        <v>995</v>
      </c>
      <c r="E1010" s="441"/>
      <c r="F1010" s="441"/>
      <c r="G1010" s="441"/>
      <c r="H1010" s="442"/>
    </row>
    <row r="1011" spans="1:8" ht="15" customHeight="1" x14ac:dyDescent="0.2">
      <c r="A1011" s="91"/>
      <c r="B1011" s="772"/>
      <c r="C1011" s="196" t="s">
        <v>1072</v>
      </c>
      <c r="D1011" s="196" t="s">
        <v>995</v>
      </c>
      <c r="E1011" s="441"/>
      <c r="F1011" s="441"/>
      <c r="G1011" s="441"/>
      <c r="H1011" s="442"/>
    </row>
    <row r="1012" spans="1:8" ht="15" customHeight="1" x14ac:dyDescent="0.2">
      <c r="A1012" s="91"/>
      <c r="B1012" s="772"/>
      <c r="C1012" s="196" t="s">
        <v>1073</v>
      </c>
      <c r="D1012" s="196" t="s">
        <v>995</v>
      </c>
      <c r="E1012" s="441"/>
      <c r="F1012" s="441"/>
      <c r="G1012" s="441"/>
      <c r="H1012" s="442"/>
    </row>
    <row r="1013" spans="1:8" ht="25.5" x14ac:dyDescent="0.2">
      <c r="A1013" s="91"/>
      <c r="B1013" s="772"/>
      <c r="C1013" s="196" t="s">
        <v>1074</v>
      </c>
      <c r="D1013" s="196" t="s">
        <v>995</v>
      </c>
      <c r="E1013" s="441"/>
      <c r="F1013" s="441"/>
      <c r="G1013" s="441"/>
      <c r="H1013" s="442"/>
    </row>
    <row r="1014" spans="1:8" ht="25.5" x14ac:dyDescent="0.2">
      <c r="A1014" s="91"/>
      <c r="B1014" s="772"/>
      <c r="C1014" s="196" t="s">
        <v>1075</v>
      </c>
      <c r="D1014" s="196" t="s">
        <v>995</v>
      </c>
      <c r="E1014" s="441"/>
      <c r="F1014" s="441"/>
      <c r="G1014" s="441"/>
      <c r="H1014" s="442"/>
    </row>
    <row r="1015" spans="1:8" ht="25.5" x14ac:dyDescent="0.2">
      <c r="A1015" s="91"/>
      <c r="B1015" s="772"/>
      <c r="C1015" s="196" t="s">
        <v>1076</v>
      </c>
      <c r="D1015" s="196" t="s">
        <v>995</v>
      </c>
      <c r="E1015" s="441"/>
      <c r="F1015" s="441"/>
      <c r="G1015" s="441"/>
      <c r="H1015" s="442"/>
    </row>
    <row r="1016" spans="1:8" ht="15" customHeight="1" x14ac:dyDescent="0.2">
      <c r="A1016" s="91"/>
      <c r="B1016" s="772"/>
      <c r="C1016" s="196" t="s">
        <v>1077</v>
      </c>
      <c r="D1016" s="196" t="s">
        <v>995</v>
      </c>
      <c r="E1016" s="441"/>
      <c r="F1016" s="441"/>
      <c r="G1016" s="441"/>
      <c r="H1016" s="442"/>
    </row>
    <row r="1017" spans="1:8" ht="15" customHeight="1" x14ac:dyDescent="0.2">
      <c r="A1017" s="91"/>
      <c r="B1017" s="772"/>
      <c r="C1017" s="196" t="s">
        <v>1078</v>
      </c>
      <c r="D1017" s="196" t="s">
        <v>995</v>
      </c>
      <c r="E1017" s="441"/>
      <c r="F1017" s="441"/>
      <c r="G1017" s="441"/>
      <c r="H1017" s="442"/>
    </row>
    <row r="1018" spans="1:8" ht="15.75" customHeight="1" thickBot="1" x14ac:dyDescent="0.25">
      <c r="A1018" s="91"/>
      <c r="B1018" s="773"/>
      <c r="C1018" s="16" t="s">
        <v>1079</v>
      </c>
      <c r="D1018" s="16" t="s">
        <v>995</v>
      </c>
      <c r="E1018" s="441"/>
      <c r="F1018" s="441"/>
      <c r="G1018" s="441"/>
      <c r="H1018" s="442"/>
    </row>
    <row r="1019" spans="1:8" x14ac:dyDescent="0.2">
      <c r="A1019" s="400">
        <v>2</v>
      </c>
      <c r="B1019" s="771" t="s">
        <v>1082</v>
      </c>
      <c r="C1019" s="13" t="s">
        <v>1083</v>
      </c>
      <c r="D1019" s="14" t="s">
        <v>1084</v>
      </c>
      <c r="E1019" s="561"/>
      <c r="F1019" s="561"/>
      <c r="G1019" s="561"/>
      <c r="H1019" s="205">
        <f>A1019*(E1019+F1019+G1019)</f>
        <v>0</v>
      </c>
    </row>
    <row r="1020" spans="1:8" x14ac:dyDescent="0.2">
      <c r="A1020" s="90"/>
      <c r="B1020" s="772"/>
      <c r="C1020" s="196" t="s">
        <v>1085</v>
      </c>
      <c r="D1020" s="196" t="s">
        <v>1086</v>
      </c>
      <c r="E1020" s="441"/>
      <c r="F1020" s="441"/>
      <c r="G1020" s="441"/>
      <c r="H1020" s="442"/>
    </row>
    <row r="1021" spans="1:8" x14ac:dyDescent="0.2">
      <c r="A1021" s="90"/>
      <c r="B1021" s="772"/>
      <c r="C1021" s="196" t="s">
        <v>1087</v>
      </c>
      <c r="D1021" s="196" t="s">
        <v>1088</v>
      </c>
      <c r="E1021" s="441"/>
      <c r="F1021" s="441"/>
      <c r="G1021" s="441"/>
      <c r="H1021" s="442"/>
    </row>
    <row r="1022" spans="1:8" x14ac:dyDescent="0.2">
      <c r="A1022" s="90"/>
      <c r="B1022" s="772"/>
      <c r="C1022" s="196" t="s">
        <v>751</v>
      </c>
      <c r="D1022" s="196" t="s">
        <v>1089</v>
      </c>
      <c r="E1022" s="441"/>
      <c r="F1022" s="441"/>
      <c r="G1022" s="441"/>
      <c r="H1022" s="442"/>
    </row>
    <row r="1023" spans="1:8" x14ac:dyDescent="0.2">
      <c r="A1023" s="90"/>
      <c r="B1023" s="772"/>
      <c r="C1023" s="196" t="s">
        <v>86</v>
      </c>
      <c r="D1023" s="196" t="s">
        <v>1090</v>
      </c>
      <c r="E1023" s="441"/>
      <c r="F1023" s="441"/>
      <c r="G1023" s="441"/>
      <c r="H1023" s="442"/>
    </row>
    <row r="1024" spans="1:8" ht="25.5" x14ac:dyDescent="0.2">
      <c r="A1024" s="90"/>
      <c r="B1024" s="772"/>
      <c r="C1024" s="196" t="s">
        <v>705</v>
      </c>
      <c r="D1024" s="196" t="s">
        <v>1091</v>
      </c>
      <c r="E1024" s="441"/>
      <c r="F1024" s="441"/>
      <c r="G1024" s="441"/>
      <c r="H1024" s="442"/>
    </row>
    <row r="1025" spans="1:8" x14ac:dyDescent="0.2">
      <c r="A1025" s="90"/>
      <c r="B1025" s="772"/>
      <c r="C1025" s="196" t="s">
        <v>1092</v>
      </c>
      <c r="D1025" s="196" t="s">
        <v>1093</v>
      </c>
      <c r="E1025" s="441"/>
      <c r="F1025" s="441"/>
      <c r="G1025" s="441"/>
      <c r="H1025" s="442"/>
    </row>
    <row r="1026" spans="1:8" x14ac:dyDescent="0.2">
      <c r="A1026" s="90"/>
      <c r="B1026" s="772"/>
      <c r="C1026" s="196" t="s">
        <v>1094</v>
      </c>
      <c r="D1026" s="196" t="s">
        <v>1095</v>
      </c>
      <c r="E1026" s="441"/>
      <c r="F1026" s="441"/>
      <c r="G1026" s="441"/>
      <c r="H1026" s="442"/>
    </row>
    <row r="1027" spans="1:8" x14ac:dyDescent="0.2">
      <c r="A1027" s="90"/>
      <c r="B1027" s="772"/>
      <c r="C1027" s="196" t="s">
        <v>1096</v>
      </c>
      <c r="D1027" s="196" t="s">
        <v>1097</v>
      </c>
      <c r="E1027" s="441"/>
      <c r="F1027" s="441"/>
      <c r="G1027" s="441"/>
      <c r="H1027" s="442"/>
    </row>
    <row r="1028" spans="1:8" x14ac:dyDescent="0.2">
      <c r="A1028" s="90"/>
      <c r="B1028" s="772"/>
      <c r="C1028" s="196" t="s">
        <v>1098</v>
      </c>
      <c r="D1028" s="196" t="s">
        <v>1099</v>
      </c>
      <c r="E1028" s="441"/>
      <c r="F1028" s="441"/>
      <c r="G1028" s="441"/>
      <c r="H1028" s="442"/>
    </row>
    <row r="1029" spans="1:8" x14ac:dyDescent="0.2">
      <c r="A1029" s="90"/>
      <c r="B1029" s="772"/>
      <c r="C1029" s="196" t="s">
        <v>1100</v>
      </c>
      <c r="D1029" s="196" t="s">
        <v>1101</v>
      </c>
      <c r="E1029" s="441"/>
      <c r="F1029" s="441"/>
      <c r="G1029" s="441"/>
      <c r="H1029" s="442"/>
    </row>
    <row r="1030" spans="1:8" ht="26.25" thickBot="1" x14ac:dyDescent="0.25">
      <c r="A1030" s="90"/>
      <c r="B1030" s="772"/>
      <c r="C1030" s="16" t="s">
        <v>201</v>
      </c>
      <c r="D1030" s="16" t="s">
        <v>1102</v>
      </c>
      <c r="E1030" s="441"/>
      <c r="F1030" s="441"/>
      <c r="G1030" s="441"/>
      <c r="H1030" s="442"/>
    </row>
    <row r="1031" spans="1:8" x14ac:dyDescent="0.2">
      <c r="A1031" s="275">
        <v>2</v>
      </c>
      <c r="B1031" s="771" t="s">
        <v>1385</v>
      </c>
      <c r="C1031" s="704" t="s">
        <v>1103</v>
      </c>
      <c r="D1031" s="704"/>
      <c r="E1031" s="705"/>
      <c r="F1031" s="705"/>
      <c r="G1031" s="705"/>
      <c r="H1031" s="205">
        <f t="shared" ref="H1031:H1094" si="48">A1031*(E1031+F1031+G1031)</f>
        <v>0</v>
      </c>
    </row>
    <row r="1032" spans="1:8" x14ac:dyDescent="0.2">
      <c r="A1032" s="276">
        <v>2</v>
      </c>
      <c r="B1032" s="772"/>
      <c r="C1032" s="196" t="s">
        <v>1104</v>
      </c>
      <c r="D1032" s="196"/>
      <c r="E1032" s="580"/>
      <c r="F1032" s="580"/>
      <c r="G1032" s="580"/>
      <c r="H1032" s="200">
        <f t="shared" si="48"/>
        <v>0</v>
      </c>
    </row>
    <row r="1033" spans="1:8" x14ac:dyDescent="0.2">
      <c r="A1033" s="276">
        <v>2</v>
      </c>
      <c r="B1033" s="772"/>
      <c r="C1033" s="196" t="s">
        <v>1105</v>
      </c>
      <c r="D1033" s="196"/>
      <c r="E1033" s="580"/>
      <c r="F1033" s="580"/>
      <c r="G1033" s="580"/>
      <c r="H1033" s="200">
        <f t="shared" si="48"/>
        <v>0</v>
      </c>
    </row>
    <row r="1034" spans="1:8" x14ac:dyDescent="0.2">
      <c r="A1034" s="276">
        <v>2</v>
      </c>
      <c r="B1034" s="772"/>
      <c r="C1034" s="196" t="s">
        <v>1106</v>
      </c>
      <c r="D1034" s="196"/>
      <c r="E1034" s="580"/>
      <c r="F1034" s="580"/>
      <c r="G1034" s="580"/>
      <c r="H1034" s="200">
        <f t="shared" si="48"/>
        <v>0</v>
      </c>
    </row>
    <row r="1035" spans="1:8" x14ac:dyDescent="0.2">
      <c r="A1035" s="276">
        <v>2</v>
      </c>
      <c r="B1035" s="772"/>
      <c r="C1035" s="196" t="s">
        <v>1107</v>
      </c>
      <c r="D1035" s="196"/>
      <c r="E1035" s="580"/>
      <c r="F1035" s="580"/>
      <c r="G1035" s="580"/>
      <c r="H1035" s="200">
        <f t="shared" si="48"/>
        <v>0</v>
      </c>
    </row>
    <row r="1036" spans="1:8" x14ac:dyDescent="0.2">
      <c r="A1036" s="276">
        <v>2</v>
      </c>
      <c r="B1036" s="772"/>
      <c r="C1036" s="196" t="s">
        <v>1108</v>
      </c>
      <c r="D1036" s="196"/>
      <c r="E1036" s="580"/>
      <c r="F1036" s="580"/>
      <c r="G1036" s="580"/>
      <c r="H1036" s="200">
        <f t="shared" si="48"/>
        <v>0</v>
      </c>
    </row>
    <row r="1037" spans="1:8" x14ac:dyDescent="0.2">
      <c r="A1037" s="276">
        <v>2</v>
      </c>
      <c r="B1037" s="772"/>
      <c r="C1037" s="196" t="s">
        <v>1109</v>
      </c>
      <c r="D1037" s="196"/>
      <c r="E1037" s="580"/>
      <c r="F1037" s="580"/>
      <c r="G1037" s="580"/>
      <c r="H1037" s="200">
        <f t="shared" si="48"/>
        <v>0</v>
      </c>
    </row>
    <row r="1038" spans="1:8" x14ac:dyDescent="0.2">
      <c r="A1038" s="276">
        <v>2</v>
      </c>
      <c r="B1038" s="772"/>
      <c r="C1038" s="196" t="s">
        <v>1110</v>
      </c>
      <c r="D1038" s="196"/>
      <c r="E1038" s="580"/>
      <c r="F1038" s="580"/>
      <c r="G1038" s="580"/>
      <c r="H1038" s="200">
        <f t="shared" si="48"/>
        <v>0</v>
      </c>
    </row>
    <row r="1039" spans="1:8" x14ac:dyDescent="0.2">
      <c r="A1039" s="276">
        <v>2</v>
      </c>
      <c r="B1039" s="772"/>
      <c r="C1039" s="196" t="s">
        <v>1111</v>
      </c>
      <c r="D1039" s="196"/>
      <c r="E1039" s="580"/>
      <c r="F1039" s="580"/>
      <c r="G1039" s="580"/>
      <c r="H1039" s="200">
        <f t="shared" si="48"/>
        <v>0</v>
      </c>
    </row>
    <row r="1040" spans="1:8" x14ac:dyDescent="0.2">
      <c r="A1040" s="276">
        <v>2</v>
      </c>
      <c r="B1040" s="772"/>
      <c r="C1040" s="196" t="s">
        <v>1112</v>
      </c>
      <c r="D1040" s="196"/>
      <c r="E1040" s="580"/>
      <c r="F1040" s="580"/>
      <c r="G1040" s="580"/>
      <c r="H1040" s="200">
        <f t="shared" si="48"/>
        <v>0</v>
      </c>
    </row>
    <row r="1041" spans="1:8" x14ac:dyDescent="0.2">
      <c r="A1041" s="213">
        <v>300</v>
      </c>
      <c r="B1041" s="772"/>
      <c r="C1041" s="196" t="s">
        <v>1113</v>
      </c>
      <c r="D1041" s="196"/>
      <c r="E1041" s="580"/>
      <c r="F1041" s="580"/>
      <c r="G1041" s="580"/>
      <c r="H1041" s="200">
        <f t="shared" si="48"/>
        <v>0</v>
      </c>
    </row>
    <row r="1042" spans="1:8" ht="25.5" x14ac:dyDescent="0.2">
      <c r="A1042" s="276">
        <v>4</v>
      </c>
      <c r="B1042" s="772"/>
      <c r="C1042" s="196" t="s">
        <v>1114</v>
      </c>
      <c r="D1042" s="196"/>
      <c r="E1042" s="580"/>
      <c r="F1042" s="580"/>
      <c r="G1042" s="580"/>
      <c r="H1042" s="200">
        <f t="shared" si="48"/>
        <v>0</v>
      </c>
    </row>
    <row r="1043" spans="1:8" x14ac:dyDescent="0.2">
      <c r="A1043" s="276">
        <v>4</v>
      </c>
      <c r="B1043" s="772"/>
      <c r="C1043" s="196" t="s">
        <v>1115</v>
      </c>
      <c r="D1043" s="196"/>
      <c r="E1043" s="580"/>
      <c r="F1043" s="580"/>
      <c r="G1043" s="580"/>
      <c r="H1043" s="200">
        <f t="shared" si="48"/>
        <v>0</v>
      </c>
    </row>
    <row r="1044" spans="1:8" x14ac:dyDescent="0.2">
      <c r="A1044" s="276">
        <v>2</v>
      </c>
      <c r="B1044" s="772"/>
      <c r="C1044" s="196" t="s">
        <v>1116</v>
      </c>
      <c r="D1044" s="196"/>
      <c r="E1044" s="580"/>
      <c r="F1044" s="580"/>
      <c r="G1044" s="580"/>
      <c r="H1044" s="200">
        <f t="shared" si="48"/>
        <v>0</v>
      </c>
    </row>
    <row r="1045" spans="1:8" x14ac:dyDescent="0.2">
      <c r="A1045" s="276">
        <v>2</v>
      </c>
      <c r="B1045" s="772"/>
      <c r="C1045" s="196" t="s">
        <v>1117</v>
      </c>
      <c r="D1045" s="196"/>
      <c r="E1045" s="580"/>
      <c r="F1045" s="580"/>
      <c r="G1045" s="580"/>
      <c r="H1045" s="200">
        <f t="shared" si="48"/>
        <v>0</v>
      </c>
    </row>
    <row r="1046" spans="1:8" x14ac:dyDescent="0.2">
      <c r="A1046" s="276">
        <v>1</v>
      </c>
      <c r="B1046" s="772"/>
      <c r="C1046" s="196" t="s">
        <v>1118</v>
      </c>
      <c r="D1046" s="196"/>
      <c r="E1046" s="580"/>
      <c r="F1046" s="580"/>
      <c r="G1046" s="580"/>
      <c r="H1046" s="200">
        <f t="shared" si="48"/>
        <v>0</v>
      </c>
    </row>
    <row r="1047" spans="1:8" x14ac:dyDescent="0.2">
      <c r="A1047" s="276">
        <v>1</v>
      </c>
      <c r="B1047" s="772"/>
      <c r="C1047" s="196" t="s">
        <v>1119</v>
      </c>
      <c r="D1047" s="196"/>
      <c r="E1047" s="580"/>
      <c r="F1047" s="580"/>
      <c r="G1047" s="580"/>
      <c r="H1047" s="200">
        <f t="shared" si="48"/>
        <v>0</v>
      </c>
    </row>
    <row r="1048" spans="1:8" x14ac:dyDescent="0.2">
      <c r="A1048" s="213">
        <v>2</v>
      </c>
      <c r="B1048" s="772"/>
      <c r="C1048" s="196" t="s">
        <v>1120</v>
      </c>
      <c r="D1048" s="196"/>
      <c r="E1048" s="580"/>
      <c r="F1048" s="580"/>
      <c r="G1048" s="580"/>
      <c r="H1048" s="200">
        <f t="shared" si="48"/>
        <v>0</v>
      </c>
    </row>
    <row r="1049" spans="1:8" x14ac:dyDescent="0.2">
      <c r="A1049" s="276">
        <v>2</v>
      </c>
      <c r="B1049" s="772"/>
      <c r="C1049" s="196" t="s">
        <v>1121</v>
      </c>
      <c r="D1049" s="196"/>
      <c r="E1049" s="580"/>
      <c r="F1049" s="580"/>
      <c r="G1049" s="580"/>
      <c r="H1049" s="200">
        <f t="shared" si="48"/>
        <v>0</v>
      </c>
    </row>
    <row r="1050" spans="1:8" x14ac:dyDescent="0.2">
      <c r="A1050" s="276">
        <v>1</v>
      </c>
      <c r="B1050" s="772"/>
      <c r="C1050" s="196" t="s">
        <v>1122</v>
      </c>
      <c r="D1050" s="196"/>
      <c r="E1050" s="580"/>
      <c r="F1050" s="580"/>
      <c r="G1050" s="580"/>
      <c r="H1050" s="200">
        <f t="shared" si="48"/>
        <v>0</v>
      </c>
    </row>
    <row r="1051" spans="1:8" x14ac:dyDescent="0.2">
      <c r="A1051" s="276">
        <v>5</v>
      </c>
      <c r="B1051" s="772"/>
      <c r="C1051" s="196" t="s">
        <v>1123</v>
      </c>
      <c r="D1051" s="196"/>
      <c r="E1051" s="580"/>
      <c r="F1051" s="580"/>
      <c r="G1051" s="580"/>
      <c r="H1051" s="200">
        <f t="shared" si="48"/>
        <v>0</v>
      </c>
    </row>
    <row r="1052" spans="1:8" x14ac:dyDescent="0.2">
      <c r="A1052" s="276">
        <v>2</v>
      </c>
      <c r="B1052" s="772"/>
      <c r="C1052" s="196" t="s">
        <v>1124</v>
      </c>
      <c r="D1052" s="196"/>
      <c r="E1052" s="580"/>
      <c r="F1052" s="580"/>
      <c r="G1052" s="580"/>
      <c r="H1052" s="200">
        <f t="shared" si="48"/>
        <v>0</v>
      </c>
    </row>
    <row r="1053" spans="1:8" x14ac:dyDescent="0.2">
      <c r="A1053" s="213">
        <v>2</v>
      </c>
      <c r="B1053" s="772"/>
      <c r="C1053" s="196" t="s">
        <v>1125</v>
      </c>
      <c r="D1053" s="196"/>
      <c r="E1053" s="580"/>
      <c r="F1053" s="580"/>
      <c r="G1053" s="580"/>
      <c r="H1053" s="200">
        <f t="shared" si="48"/>
        <v>0</v>
      </c>
    </row>
    <row r="1054" spans="1:8" x14ac:dyDescent="0.2">
      <c r="A1054" s="276">
        <v>2</v>
      </c>
      <c r="B1054" s="772"/>
      <c r="C1054" s="196" t="s">
        <v>1126</v>
      </c>
      <c r="D1054" s="196"/>
      <c r="E1054" s="580"/>
      <c r="F1054" s="580"/>
      <c r="G1054" s="580"/>
      <c r="H1054" s="200">
        <f t="shared" si="48"/>
        <v>0</v>
      </c>
    </row>
    <row r="1055" spans="1:8" x14ac:dyDescent="0.2">
      <c r="A1055" s="276">
        <v>1</v>
      </c>
      <c r="B1055" s="772"/>
      <c r="C1055" s="196" t="s">
        <v>1127</v>
      </c>
      <c r="D1055" s="196"/>
      <c r="E1055" s="580"/>
      <c r="F1055" s="580"/>
      <c r="G1055" s="580"/>
      <c r="H1055" s="200">
        <f t="shared" si="48"/>
        <v>0</v>
      </c>
    </row>
    <row r="1056" spans="1:8" x14ac:dyDescent="0.2">
      <c r="A1056" s="276">
        <v>1</v>
      </c>
      <c r="B1056" s="772"/>
      <c r="C1056" s="196" t="s">
        <v>1128</v>
      </c>
      <c r="D1056" s="196"/>
      <c r="E1056" s="580"/>
      <c r="F1056" s="580"/>
      <c r="G1056" s="580"/>
      <c r="H1056" s="200">
        <f t="shared" si="48"/>
        <v>0</v>
      </c>
    </row>
    <row r="1057" spans="1:8" x14ac:dyDescent="0.2">
      <c r="A1057" s="276">
        <v>3</v>
      </c>
      <c r="B1057" s="772"/>
      <c r="C1057" s="196" t="s">
        <v>1129</v>
      </c>
      <c r="D1057" s="196"/>
      <c r="E1057" s="580"/>
      <c r="F1057" s="580"/>
      <c r="G1057" s="580"/>
      <c r="H1057" s="200">
        <f t="shared" si="48"/>
        <v>0</v>
      </c>
    </row>
    <row r="1058" spans="1:8" x14ac:dyDescent="0.2">
      <c r="A1058" s="276">
        <v>3</v>
      </c>
      <c r="B1058" s="772"/>
      <c r="C1058" s="196" t="s">
        <v>1130</v>
      </c>
      <c r="D1058" s="196"/>
      <c r="E1058" s="580"/>
      <c r="F1058" s="580"/>
      <c r="G1058" s="580"/>
      <c r="H1058" s="200">
        <f t="shared" si="48"/>
        <v>0</v>
      </c>
    </row>
    <row r="1059" spans="1:8" x14ac:dyDescent="0.2">
      <c r="A1059" s="276">
        <v>2</v>
      </c>
      <c r="B1059" s="772"/>
      <c r="C1059" s="196" t="s">
        <v>1131</v>
      </c>
      <c r="D1059" s="196"/>
      <c r="E1059" s="580"/>
      <c r="F1059" s="580"/>
      <c r="G1059" s="580"/>
      <c r="H1059" s="200">
        <f t="shared" si="48"/>
        <v>0</v>
      </c>
    </row>
    <row r="1060" spans="1:8" x14ac:dyDescent="0.2">
      <c r="A1060" s="276">
        <v>2</v>
      </c>
      <c r="B1060" s="772"/>
      <c r="C1060" s="196" t="s">
        <v>1132</v>
      </c>
      <c r="D1060" s="196"/>
      <c r="E1060" s="580"/>
      <c r="F1060" s="580"/>
      <c r="G1060" s="580"/>
      <c r="H1060" s="200">
        <f t="shared" si="48"/>
        <v>0</v>
      </c>
    </row>
    <row r="1061" spans="1:8" x14ac:dyDescent="0.2">
      <c r="A1061" s="276">
        <v>5</v>
      </c>
      <c r="B1061" s="772"/>
      <c r="C1061" s="196" t="s">
        <v>1133</v>
      </c>
      <c r="D1061" s="196"/>
      <c r="E1061" s="580"/>
      <c r="F1061" s="580"/>
      <c r="G1061" s="580"/>
      <c r="H1061" s="200">
        <f t="shared" si="48"/>
        <v>0</v>
      </c>
    </row>
    <row r="1062" spans="1:8" x14ac:dyDescent="0.2">
      <c r="A1062" s="276">
        <v>8</v>
      </c>
      <c r="B1062" s="772"/>
      <c r="C1062" s="196" t="s">
        <v>1134</v>
      </c>
      <c r="D1062" s="196"/>
      <c r="E1062" s="580"/>
      <c r="F1062" s="580"/>
      <c r="G1062" s="580"/>
      <c r="H1062" s="200">
        <f t="shared" si="48"/>
        <v>0</v>
      </c>
    </row>
    <row r="1063" spans="1:8" x14ac:dyDescent="0.2">
      <c r="A1063" s="276">
        <v>4</v>
      </c>
      <c r="B1063" s="772"/>
      <c r="C1063" s="196" t="s">
        <v>1135</v>
      </c>
      <c r="D1063" s="196"/>
      <c r="E1063" s="580"/>
      <c r="F1063" s="580"/>
      <c r="G1063" s="580"/>
      <c r="H1063" s="200">
        <f t="shared" si="48"/>
        <v>0</v>
      </c>
    </row>
    <row r="1064" spans="1:8" x14ac:dyDescent="0.2">
      <c r="A1064" s="276">
        <v>5</v>
      </c>
      <c r="B1064" s="772"/>
      <c r="C1064" s="196" t="s">
        <v>1136</v>
      </c>
      <c r="D1064" s="196"/>
      <c r="E1064" s="580"/>
      <c r="F1064" s="580"/>
      <c r="G1064" s="580"/>
      <c r="H1064" s="200">
        <f t="shared" si="48"/>
        <v>0</v>
      </c>
    </row>
    <row r="1065" spans="1:8" x14ac:dyDescent="0.2">
      <c r="A1065" s="276">
        <v>6</v>
      </c>
      <c r="B1065" s="772"/>
      <c r="C1065" s="196" t="s">
        <v>1137</v>
      </c>
      <c r="D1065" s="196"/>
      <c r="E1065" s="580"/>
      <c r="F1065" s="580"/>
      <c r="G1065" s="580"/>
      <c r="H1065" s="200">
        <f t="shared" si="48"/>
        <v>0</v>
      </c>
    </row>
    <row r="1066" spans="1:8" ht="13.5" thickBot="1" x14ac:dyDescent="0.25">
      <c r="A1066" s="706">
        <v>6</v>
      </c>
      <c r="B1066" s="773"/>
      <c r="C1066" s="16" t="s">
        <v>1138</v>
      </c>
      <c r="D1066" s="16"/>
      <c r="E1066" s="605"/>
      <c r="F1066" s="605"/>
      <c r="G1066" s="605"/>
      <c r="H1066" s="141">
        <f t="shared" si="48"/>
        <v>0</v>
      </c>
    </row>
    <row r="1067" spans="1:8" x14ac:dyDescent="0.2">
      <c r="A1067" s="707">
        <v>1</v>
      </c>
      <c r="B1067" s="771" t="s">
        <v>1384</v>
      </c>
      <c r="C1067" s="704" t="s">
        <v>1139</v>
      </c>
      <c r="D1067" s="704"/>
      <c r="E1067" s="705"/>
      <c r="F1067" s="705"/>
      <c r="G1067" s="705"/>
      <c r="H1067" s="205">
        <f t="shared" si="48"/>
        <v>0</v>
      </c>
    </row>
    <row r="1068" spans="1:8" x14ac:dyDescent="0.2">
      <c r="A1068" s="201">
        <v>1</v>
      </c>
      <c r="B1068" s="772"/>
      <c r="C1068" s="196" t="s">
        <v>894</v>
      </c>
      <c r="D1068" s="196"/>
      <c r="E1068" s="580"/>
      <c r="F1068" s="580"/>
      <c r="G1068" s="580"/>
      <c r="H1068" s="200">
        <f t="shared" si="48"/>
        <v>0</v>
      </c>
    </row>
    <row r="1069" spans="1:8" x14ac:dyDescent="0.2">
      <c r="A1069" s="201">
        <v>1</v>
      </c>
      <c r="B1069" s="772"/>
      <c r="C1069" s="196" t="s">
        <v>895</v>
      </c>
      <c r="D1069" s="196"/>
      <c r="E1069" s="580"/>
      <c r="F1069" s="580"/>
      <c r="G1069" s="580"/>
      <c r="H1069" s="200">
        <f t="shared" si="48"/>
        <v>0</v>
      </c>
    </row>
    <row r="1070" spans="1:8" x14ac:dyDescent="0.2">
      <c r="A1070" s="201">
        <v>1</v>
      </c>
      <c r="B1070" s="772"/>
      <c r="C1070" s="196" t="s">
        <v>1140</v>
      </c>
      <c r="D1070" s="196"/>
      <c r="E1070" s="580"/>
      <c r="F1070" s="580"/>
      <c r="G1070" s="580"/>
      <c r="H1070" s="200">
        <f t="shared" si="48"/>
        <v>0</v>
      </c>
    </row>
    <row r="1071" spans="1:8" x14ac:dyDescent="0.2">
      <c r="A1071" s="201">
        <v>4</v>
      </c>
      <c r="B1071" s="772"/>
      <c r="C1071" s="196" t="s">
        <v>873</v>
      </c>
      <c r="D1071" s="196"/>
      <c r="E1071" s="580"/>
      <c r="F1071" s="580"/>
      <c r="G1071" s="580"/>
      <c r="H1071" s="200">
        <f t="shared" si="48"/>
        <v>0</v>
      </c>
    </row>
    <row r="1072" spans="1:8" x14ac:dyDescent="0.2">
      <c r="A1072" s="201">
        <v>1</v>
      </c>
      <c r="B1072" s="772"/>
      <c r="C1072" s="196" t="s">
        <v>1141</v>
      </c>
      <c r="D1072" s="196"/>
      <c r="E1072" s="580"/>
      <c r="F1072" s="580"/>
      <c r="G1072" s="580"/>
      <c r="H1072" s="200">
        <f t="shared" si="48"/>
        <v>0</v>
      </c>
    </row>
    <row r="1073" spans="1:8" x14ac:dyDescent="0.2">
      <c r="A1073" s="201">
        <v>5</v>
      </c>
      <c r="B1073" s="772"/>
      <c r="C1073" s="196" t="s">
        <v>893</v>
      </c>
      <c r="D1073" s="196"/>
      <c r="E1073" s="580"/>
      <c r="F1073" s="580"/>
      <c r="G1073" s="580"/>
      <c r="H1073" s="200">
        <f t="shared" si="48"/>
        <v>0</v>
      </c>
    </row>
    <row r="1074" spans="1:8" x14ac:dyDescent="0.2">
      <c r="A1074" s="201">
        <v>1</v>
      </c>
      <c r="B1074" s="772"/>
      <c r="C1074" s="196" t="s">
        <v>892</v>
      </c>
      <c r="D1074" s="196"/>
      <c r="E1074" s="580"/>
      <c r="F1074" s="580"/>
      <c r="G1074" s="580"/>
      <c r="H1074" s="200">
        <f t="shared" si="48"/>
        <v>0</v>
      </c>
    </row>
    <row r="1075" spans="1:8" x14ac:dyDescent="0.2">
      <c r="A1075" s="201">
        <v>2</v>
      </c>
      <c r="B1075" s="772"/>
      <c r="C1075" s="196" t="s">
        <v>1142</v>
      </c>
      <c r="D1075" s="196"/>
      <c r="E1075" s="580"/>
      <c r="F1075" s="580"/>
      <c r="G1075" s="580"/>
      <c r="H1075" s="200">
        <f t="shared" si="48"/>
        <v>0</v>
      </c>
    </row>
    <row r="1076" spans="1:8" x14ac:dyDescent="0.2">
      <c r="A1076" s="201">
        <v>1</v>
      </c>
      <c r="B1076" s="772"/>
      <c r="C1076" s="196" t="s">
        <v>911</v>
      </c>
      <c r="D1076" s="196"/>
      <c r="E1076" s="580"/>
      <c r="F1076" s="580"/>
      <c r="G1076" s="580"/>
      <c r="H1076" s="200">
        <f t="shared" si="48"/>
        <v>0</v>
      </c>
    </row>
    <row r="1077" spans="1:8" x14ac:dyDescent="0.2">
      <c r="A1077" s="201">
        <v>10</v>
      </c>
      <c r="B1077" s="772"/>
      <c r="C1077" s="196" t="s">
        <v>874</v>
      </c>
      <c r="D1077" s="196"/>
      <c r="E1077" s="580"/>
      <c r="F1077" s="580"/>
      <c r="G1077" s="580"/>
      <c r="H1077" s="200">
        <f t="shared" si="48"/>
        <v>0</v>
      </c>
    </row>
    <row r="1078" spans="1:8" x14ac:dyDescent="0.2">
      <c r="A1078" s="201">
        <v>2</v>
      </c>
      <c r="B1078" s="772"/>
      <c r="C1078" s="196" t="s">
        <v>1143</v>
      </c>
      <c r="D1078" s="196"/>
      <c r="E1078" s="580"/>
      <c r="F1078" s="580"/>
      <c r="G1078" s="580"/>
      <c r="H1078" s="200">
        <f t="shared" si="48"/>
        <v>0</v>
      </c>
    </row>
    <row r="1079" spans="1:8" x14ac:dyDescent="0.2">
      <c r="A1079" s="201">
        <v>7</v>
      </c>
      <c r="B1079" s="772"/>
      <c r="C1079" s="196" t="s">
        <v>1144</v>
      </c>
      <c r="D1079" s="196"/>
      <c r="E1079" s="580"/>
      <c r="F1079" s="580"/>
      <c r="G1079" s="580"/>
      <c r="H1079" s="200">
        <f t="shared" si="48"/>
        <v>0</v>
      </c>
    </row>
    <row r="1080" spans="1:8" x14ac:dyDescent="0.2">
      <c r="A1080" s="201">
        <v>8</v>
      </c>
      <c r="B1080" s="772"/>
      <c r="C1080" s="196" t="s">
        <v>875</v>
      </c>
      <c r="D1080" s="196"/>
      <c r="E1080" s="580"/>
      <c r="F1080" s="580"/>
      <c r="G1080" s="580"/>
      <c r="H1080" s="200">
        <f t="shared" si="48"/>
        <v>0</v>
      </c>
    </row>
    <row r="1081" spans="1:8" x14ac:dyDescent="0.2">
      <c r="A1081" s="201">
        <v>1</v>
      </c>
      <c r="B1081" s="772"/>
      <c r="C1081" s="196" t="s">
        <v>1145</v>
      </c>
      <c r="D1081" s="196"/>
      <c r="E1081" s="580"/>
      <c r="F1081" s="580"/>
      <c r="G1081" s="580"/>
      <c r="H1081" s="200">
        <f t="shared" si="48"/>
        <v>0</v>
      </c>
    </row>
    <row r="1082" spans="1:8" x14ac:dyDescent="0.2">
      <c r="A1082" s="201">
        <v>4</v>
      </c>
      <c r="B1082" s="772"/>
      <c r="C1082" s="196" t="s">
        <v>1146</v>
      </c>
      <c r="D1082" s="196"/>
      <c r="E1082" s="580"/>
      <c r="F1082" s="580"/>
      <c r="G1082" s="580"/>
      <c r="H1082" s="200">
        <f t="shared" si="48"/>
        <v>0</v>
      </c>
    </row>
    <row r="1083" spans="1:8" x14ac:dyDescent="0.2">
      <c r="A1083" s="201">
        <v>5</v>
      </c>
      <c r="B1083" s="772"/>
      <c r="C1083" s="196" t="s">
        <v>876</v>
      </c>
      <c r="D1083" s="196"/>
      <c r="E1083" s="580"/>
      <c r="F1083" s="580"/>
      <c r="G1083" s="580"/>
      <c r="H1083" s="200">
        <f t="shared" si="48"/>
        <v>0</v>
      </c>
    </row>
    <row r="1084" spans="1:8" x14ac:dyDescent="0.2">
      <c r="A1084" s="201">
        <v>5</v>
      </c>
      <c r="B1084" s="772"/>
      <c r="C1084" s="196" t="s">
        <v>877</v>
      </c>
      <c r="D1084" s="196"/>
      <c r="E1084" s="580"/>
      <c r="F1084" s="580"/>
      <c r="G1084" s="580"/>
      <c r="H1084" s="200">
        <f t="shared" si="48"/>
        <v>0</v>
      </c>
    </row>
    <row r="1085" spans="1:8" x14ac:dyDescent="0.2">
      <c r="A1085" s="201">
        <v>4</v>
      </c>
      <c r="B1085" s="772"/>
      <c r="C1085" s="196" t="s">
        <v>878</v>
      </c>
      <c r="D1085" s="196"/>
      <c r="E1085" s="580"/>
      <c r="F1085" s="580"/>
      <c r="G1085" s="580"/>
      <c r="H1085" s="200">
        <f t="shared" si="48"/>
        <v>0</v>
      </c>
    </row>
    <row r="1086" spans="1:8" x14ac:dyDescent="0.2">
      <c r="A1086" s="201">
        <v>6</v>
      </c>
      <c r="B1086" s="772"/>
      <c r="C1086" s="196" t="s">
        <v>879</v>
      </c>
      <c r="D1086" s="196"/>
      <c r="E1086" s="580"/>
      <c r="F1086" s="580"/>
      <c r="G1086" s="580"/>
      <c r="H1086" s="200">
        <f t="shared" si="48"/>
        <v>0</v>
      </c>
    </row>
    <row r="1087" spans="1:8" x14ac:dyDescent="0.2">
      <c r="A1087" s="201">
        <v>1</v>
      </c>
      <c r="B1087" s="772"/>
      <c r="C1087" s="196" t="s">
        <v>1147</v>
      </c>
      <c r="D1087" s="196"/>
      <c r="E1087" s="580"/>
      <c r="F1087" s="580"/>
      <c r="G1087" s="580"/>
      <c r="H1087" s="200">
        <f t="shared" si="48"/>
        <v>0</v>
      </c>
    </row>
    <row r="1088" spans="1:8" x14ac:dyDescent="0.2">
      <c r="A1088" s="201">
        <v>6</v>
      </c>
      <c r="B1088" s="772"/>
      <c r="C1088" s="196" t="s">
        <v>880</v>
      </c>
      <c r="D1088" s="196"/>
      <c r="E1088" s="580"/>
      <c r="F1088" s="580"/>
      <c r="G1088" s="580"/>
      <c r="H1088" s="200">
        <f t="shared" si="48"/>
        <v>0</v>
      </c>
    </row>
    <row r="1089" spans="1:8" x14ac:dyDescent="0.2">
      <c r="A1089" s="201">
        <v>5</v>
      </c>
      <c r="B1089" s="772"/>
      <c r="C1089" s="196" t="s">
        <v>881</v>
      </c>
      <c r="D1089" s="196"/>
      <c r="E1089" s="580"/>
      <c r="F1089" s="580"/>
      <c r="G1089" s="580"/>
      <c r="H1089" s="200">
        <f t="shared" si="48"/>
        <v>0</v>
      </c>
    </row>
    <row r="1090" spans="1:8" x14ac:dyDescent="0.2">
      <c r="A1090" s="201">
        <v>4</v>
      </c>
      <c r="B1090" s="772"/>
      <c r="C1090" s="196" t="s">
        <v>1148</v>
      </c>
      <c r="D1090" s="196"/>
      <c r="E1090" s="580"/>
      <c r="F1090" s="580"/>
      <c r="G1090" s="580"/>
      <c r="H1090" s="200">
        <f t="shared" si="48"/>
        <v>0</v>
      </c>
    </row>
    <row r="1091" spans="1:8" x14ac:dyDescent="0.2">
      <c r="A1091" s="201">
        <v>2</v>
      </c>
      <c r="B1091" s="772"/>
      <c r="C1091" s="196" t="s">
        <v>1149</v>
      </c>
      <c r="D1091" s="196"/>
      <c r="E1091" s="580"/>
      <c r="F1091" s="580"/>
      <c r="G1091" s="580"/>
      <c r="H1091" s="200">
        <f t="shared" si="48"/>
        <v>0</v>
      </c>
    </row>
    <row r="1092" spans="1:8" x14ac:dyDescent="0.2">
      <c r="A1092" s="201">
        <v>2</v>
      </c>
      <c r="B1092" s="772"/>
      <c r="C1092" s="196" t="s">
        <v>1150</v>
      </c>
      <c r="D1092" s="196"/>
      <c r="E1092" s="580"/>
      <c r="F1092" s="580"/>
      <c r="G1092" s="580"/>
      <c r="H1092" s="200">
        <f t="shared" si="48"/>
        <v>0</v>
      </c>
    </row>
    <row r="1093" spans="1:8" x14ac:dyDescent="0.2">
      <c r="A1093" s="201">
        <v>6</v>
      </c>
      <c r="B1093" s="772"/>
      <c r="C1093" s="196" t="s">
        <v>1151</v>
      </c>
      <c r="D1093" s="196"/>
      <c r="E1093" s="580"/>
      <c r="F1093" s="580"/>
      <c r="G1093" s="580"/>
      <c r="H1093" s="200">
        <f t="shared" si="48"/>
        <v>0</v>
      </c>
    </row>
    <row r="1094" spans="1:8" x14ac:dyDescent="0.2">
      <c r="A1094" s="201">
        <v>10</v>
      </c>
      <c r="B1094" s="772"/>
      <c r="C1094" s="196" t="s">
        <v>1080</v>
      </c>
      <c r="D1094" s="196"/>
      <c r="E1094" s="580"/>
      <c r="F1094" s="580"/>
      <c r="G1094" s="580"/>
      <c r="H1094" s="200">
        <f t="shared" si="48"/>
        <v>0</v>
      </c>
    </row>
    <row r="1095" spans="1:8" x14ac:dyDescent="0.2">
      <c r="A1095" s="201">
        <v>2</v>
      </c>
      <c r="B1095" s="772"/>
      <c r="C1095" s="196" t="s">
        <v>887</v>
      </c>
      <c r="D1095" s="196"/>
      <c r="E1095" s="580"/>
      <c r="F1095" s="580"/>
      <c r="G1095" s="580"/>
      <c r="H1095" s="200">
        <f t="shared" ref="H1095:H1143" si="49">A1095*(E1095+F1095+G1095)</f>
        <v>0</v>
      </c>
    </row>
    <row r="1096" spans="1:8" x14ac:dyDescent="0.2">
      <c r="A1096" s="201">
        <v>3</v>
      </c>
      <c r="B1096" s="772"/>
      <c r="C1096" s="196" t="s">
        <v>1152</v>
      </c>
      <c r="D1096" s="196"/>
      <c r="E1096" s="580"/>
      <c r="F1096" s="580"/>
      <c r="G1096" s="580"/>
      <c r="H1096" s="200">
        <f t="shared" si="49"/>
        <v>0</v>
      </c>
    </row>
    <row r="1097" spans="1:8" x14ac:dyDescent="0.2">
      <c r="A1097" s="201">
        <v>3</v>
      </c>
      <c r="B1097" s="772"/>
      <c r="C1097" s="196" t="s">
        <v>1153</v>
      </c>
      <c r="D1097" s="196"/>
      <c r="E1097" s="580"/>
      <c r="F1097" s="580"/>
      <c r="G1097" s="580"/>
      <c r="H1097" s="200">
        <f t="shared" si="49"/>
        <v>0</v>
      </c>
    </row>
    <row r="1098" spans="1:8" x14ac:dyDescent="0.2">
      <c r="A1098" s="201">
        <v>2</v>
      </c>
      <c r="B1098" s="772"/>
      <c r="C1098" s="196" t="s">
        <v>1154</v>
      </c>
      <c r="D1098" s="196"/>
      <c r="E1098" s="580"/>
      <c r="F1098" s="580"/>
      <c r="G1098" s="580"/>
      <c r="H1098" s="200">
        <f t="shared" si="49"/>
        <v>0</v>
      </c>
    </row>
    <row r="1099" spans="1:8" x14ac:dyDescent="0.2">
      <c r="A1099" s="201">
        <v>2</v>
      </c>
      <c r="B1099" s="772"/>
      <c r="C1099" s="196" t="s">
        <v>1155</v>
      </c>
      <c r="D1099" s="196"/>
      <c r="E1099" s="580"/>
      <c r="F1099" s="580"/>
      <c r="G1099" s="580"/>
      <c r="H1099" s="200">
        <f t="shared" si="49"/>
        <v>0</v>
      </c>
    </row>
    <row r="1100" spans="1:8" x14ac:dyDescent="0.2">
      <c r="A1100" s="201">
        <v>2</v>
      </c>
      <c r="B1100" s="772"/>
      <c r="C1100" s="196" t="s">
        <v>1156</v>
      </c>
      <c r="D1100" s="196"/>
      <c r="E1100" s="580"/>
      <c r="F1100" s="580"/>
      <c r="G1100" s="580"/>
      <c r="H1100" s="200">
        <f t="shared" si="49"/>
        <v>0</v>
      </c>
    </row>
    <row r="1101" spans="1:8" x14ac:dyDescent="0.2">
      <c r="A1101" s="201">
        <v>2</v>
      </c>
      <c r="B1101" s="772"/>
      <c r="C1101" s="196" t="s">
        <v>1157</v>
      </c>
      <c r="D1101" s="196"/>
      <c r="E1101" s="580"/>
      <c r="F1101" s="580"/>
      <c r="G1101" s="580"/>
      <c r="H1101" s="200">
        <f t="shared" si="49"/>
        <v>0</v>
      </c>
    </row>
    <row r="1102" spans="1:8" x14ac:dyDescent="0.2">
      <c r="A1102" s="201">
        <v>2</v>
      </c>
      <c r="B1102" s="772"/>
      <c r="C1102" s="196" t="s">
        <v>1158</v>
      </c>
      <c r="D1102" s="196"/>
      <c r="E1102" s="580"/>
      <c r="F1102" s="580"/>
      <c r="G1102" s="580"/>
      <c r="H1102" s="200">
        <f t="shared" si="49"/>
        <v>0</v>
      </c>
    </row>
    <row r="1103" spans="1:8" x14ac:dyDescent="0.2">
      <c r="A1103" s="201">
        <v>2</v>
      </c>
      <c r="B1103" s="772"/>
      <c r="C1103" s="196" t="s">
        <v>1159</v>
      </c>
      <c r="D1103" s="196"/>
      <c r="E1103" s="580"/>
      <c r="F1103" s="580"/>
      <c r="G1103" s="580"/>
      <c r="H1103" s="200">
        <f t="shared" si="49"/>
        <v>0</v>
      </c>
    </row>
    <row r="1104" spans="1:8" x14ac:dyDescent="0.2">
      <c r="A1104" s="201">
        <v>2</v>
      </c>
      <c r="B1104" s="772"/>
      <c r="C1104" s="196" t="s">
        <v>1160</v>
      </c>
      <c r="D1104" s="196"/>
      <c r="E1104" s="580"/>
      <c r="F1104" s="580"/>
      <c r="G1104" s="580"/>
      <c r="H1104" s="200">
        <f t="shared" si="49"/>
        <v>0</v>
      </c>
    </row>
    <row r="1105" spans="1:8" x14ac:dyDescent="0.2">
      <c r="A1105" s="201">
        <v>2</v>
      </c>
      <c r="B1105" s="772"/>
      <c r="C1105" s="196" t="s">
        <v>1161</v>
      </c>
      <c r="D1105" s="196"/>
      <c r="E1105" s="580"/>
      <c r="F1105" s="580"/>
      <c r="G1105" s="580"/>
      <c r="H1105" s="200">
        <f t="shared" si="49"/>
        <v>0</v>
      </c>
    </row>
    <row r="1106" spans="1:8" x14ac:dyDescent="0.2">
      <c r="A1106" s="201">
        <v>3</v>
      </c>
      <c r="B1106" s="772"/>
      <c r="C1106" s="196" t="s">
        <v>1162</v>
      </c>
      <c r="D1106" s="196"/>
      <c r="E1106" s="580"/>
      <c r="F1106" s="580"/>
      <c r="G1106" s="580"/>
      <c r="H1106" s="200">
        <f t="shared" si="49"/>
        <v>0</v>
      </c>
    </row>
    <row r="1107" spans="1:8" x14ac:dyDescent="0.2">
      <c r="A1107" s="201">
        <v>5</v>
      </c>
      <c r="B1107" s="772"/>
      <c r="C1107" s="196" t="s">
        <v>1163</v>
      </c>
      <c r="D1107" s="196"/>
      <c r="E1107" s="580"/>
      <c r="F1107" s="580"/>
      <c r="G1107" s="580"/>
      <c r="H1107" s="200">
        <f t="shared" si="49"/>
        <v>0</v>
      </c>
    </row>
    <row r="1108" spans="1:8" x14ac:dyDescent="0.2">
      <c r="A1108" s="201">
        <v>3</v>
      </c>
      <c r="B1108" s="772"/>
      <c r="C1108" s="196" t="s">
        <v>1164</v>
      </c>
      <c r="D1108" s="196"/>
      <c r="E1108" s="580"/>
      <c r="F1108" s="580"/>
      <c r="G1108" s="580"/>
      <c r="H1108" s="200">
        <f t="shared" si="49"/>
        <v>0</v>
      </c>
    </row>
    <row r="1109" spans="1:8" x14ac:dyDescent="0.2">
      <c r="A1109" s="201">
        <v>10</v>
      </c>
      <c r="B1109" s="772"/>
      <c r="C1109" s="196" t="s">
        <v>1165</v>
      </c>
      <c r="D1109" s="196"/>
      <c r="E1109" s="580"/>
      <c r="F1109" s="580"/>
      <c r="G1109" s="580"/>
      <c r="H1109" s="200">
        <f t="shared" si="49"/>
        <v>0</v>
      </c>
    </row>
    <row r="1110" spans="1:8" x14ac:dyDescent="0.2">
      <c r="A1110" s="201">
        <v>2</v>
      </c>
      <c r="B1110" s="772"/>
      <c r="C1110" s="196" t="s">
        <v>1166</v>
      </c>
      <c r="D1110" s="196"/>
      <c r="E1110" s="580"/>
      <c r="F1110" s="580"/>
      <c r="G1110" s="580"/>
      <c r="H1110" s="200">
        <f t="shared" si="49"/>
        <v>0</v>
      </c>
    </row>
    <row r="1111" spans="1:8" x14ac:dyDescent="0.2">
      <c r="A1111" s="201">
        <v>3</v>
      </c>
      <c r="B1111" s="772"/>
      <c r="C1111" s="196" t="s">
        <v>1167</v>
      </c>
      <c r="D1111" s="196"/>
      <c r="E1111" s="580"/>
      <c r="F1111" s="580"/>
      <c r="G1111" s="580"/>
      <c r="H1111" s="200">
        <f t="shared" si="49"/>
        <v>0</v>
      </c>
    </row>
    <row r="1112" spans="1:8" x14ac:dyDescent="0.2">
      <c r="A1112" s="201">
        <v>4</v>
      </c>
      <c r="B1112" s="772"/>
      <c r="C1112" s="196" t="s">
        <v>1168</v>
      </c>
      <c r="D1112" s="196"/>
      <c r="E1112" s="580"/>
      <c r="F1112" s="580"/>
      <c r="G1112" s="580"/>
      <c r="H1112" s="200">
        <f t="shared" si="49"/>
        <v>0</v>
      </c>
    </row>
    <row r="1113" spans="1:8" x14ac:dyDescent="0.2">
      <c r="A1113" s="201">
        <v>3</v>
      </c>
      <c r="B1113" s="772"/>
      <c r="C1113" s="196" t="s">
        <v>1169</v>
      </c>
      <c r="D1113" s="196"/>
      <c r="E1113" s="580"/>
      <c r="F1113" s="580"/>
      <c r="G1113" s="580"/>
      <c r="H1113" s="200">
        <f t="shared" si="49"/>
        <v>0</v>
      </c>
    </row>
    <row r="1114" spans="1:8" x14ac:dyDescent="0.2">
      <c r="A1114" s="201">
        <v>2</v>
      </c>
      <c r="B1114" s="772"/>
      <c r="C1114" s="196" t="s">
        <v>1170</v>
      </c>
      <c r="D1114" s="196"/>
      <c r="E1114" s="580"/>
      <c r="F1114" s="580"/>
      <c r="G1114" s="580"/>
      <c r="H1114" s="200">
        <f t="shared" si="49"/>
        <v>0</v>
      </c>
    </row>
    <row r="1115" spans="1:8" x14ac:dyDescent="0.2">
      <c r="A1115" s="201">
        <v>3</v>
      </c>
      <c r="B1115" s="772"/>
      <c r="C1115" s="196" t="s">
        <v>1171</v>
      </c>
      <c r="D1115" s="196"/>
      <c r="E1115" s="580"/>
      <c r="F1115" s="580"/>
      <c r="G1115" s="580"/>
      <c r="H1115" s="200">
        <f t="shared" si="49"/>
        <v>0</v>
      </c>
    </row>
    <row r="1116" spans="1:8" x14ac:dyDescent="0.2">
      <c r="A1116" s="201">
        <v>2</v>
      </c>
      <c r="B1116" s="772"/>
      <c r="C1116" s="196" t="s">
        <v>1172</v>
      </c>
      <c r="D1116" s="196"/>
      <c r="E1116" s="580"/>
      <c r="F1116" s="580"/>
      <c r="G1116" s="580"/>
      <c r="H1116" s="200">
        <f t="shared" si="49"/>
        <v>0</v>
      </c>
    </row>
    <row r="1117" spans="1:8" x14ac:dyDescent="0.2">
      <c r="A1117" s="201">
        <v>2</v>
      </c>
      <c r="B1117" s="772"/>
      <c r="C1117" s="196" t="s">
        <v>1173</v>
      </c>
      <c r="D1117" s="196"/>
      <c r="E1117" s="580"/>
      <c r="F1117" s="580"/>
      <c r="G1117" s="580"/>
      <c r="H1117" s="200">
        <f t="shared" si="49"/>
        <v>0</v>
      </c>
    </row>
    <row r="1118" spans="1:8" x14ac:dyDescent="0.2">
      <c r="A1118" s="201">
        <v>2</v>
      </c>
      <c r="B1118" s="772"/>
      <c r="C1118" s="196" t="s">
        <v>1174</v>
      </c>
      <c r="D1118" s="196"/>
      <c r="E1118" s="580"/>
      <c r="F1118" s="580"/>
      <c r="G1118" s="580"/>
      <c r="H1118" s="200">
        <f t="shared" si="49"/>
        <v>0</v>
      </c>
    </row>
    <row r="1119" spans="1:8" x14ac:dyDescent="0.2">
      <c r="A1119" s="201">
        <v>10</v>
      </c>
      <c r="B1119" s="772"/>
      <c r="C1119" s="196" t="s">
        <v>1175</v>
      </c>
      <c r="D1119" s="196"/>
      <c r="E1119" s="580"/>
      <c r="F1119" s="580"/>
      <c r="G1119" s="580"/>
      <c r="H1119" s="200">
        <f t="shared" si="49"/>
        <v>0</v>
      </c>
    </row>
    <row r="1120" spans="1:8" x14ac:dyDescent="0.2">
      <c r="A1120" s="201">
        <v>2</v>
      </c>
      <c r="B1120" s="772"/>
      <c r="C1120" s="196" t="s">
        <v>1176</v>
      </c>
      <c r="D1120" s="196"/>
      <c r="E1120" s="580"/>
      <c r="F1120" s="580"/>
      <c r="G1120" s="580"/>
      <c r="H1120" s="200">
        <f t="shared" si="49"/>
        <v>0</v>
      </c>
    </row>
    <row r="1121" spans="1:8" x14ac:dyDescent="0.2">
      <c r="A1121" s="201">
        <v>2</v>
      </c>
      <c r="B1121" s="772"/>
      <c r="C1121" s="196" t="s">
        <v>1177</v>
      </c>
      <c r="D1121" s="196"/>
      <c r="E1121" s="580"/>
      <c r="F1121" s="580"/>
      <c r="G1121" s="580"/>
      <c r="H1121" s="200">
        <f t="shared" si="49"/>
        <v>0</v>
      </c>
    </row>
    <row r="1122" spans="1:8" x14ac:dyDescent="0.2">
      <c r="A1122" s="201">
        <v>2</v>
      </c>
      <c r="B1122" s="772"/>
      <c r="C1122" s="196" t="s">
        <v>1178</v>
      </c>
      <c r="D1122" s="196"/>
      <c r="E1122" s="580"/>
      <c r="F1122" s="580"/>
      <c r="G1122" s="580"/>
      <c r="H1122" s="200">
        <f t="shared" si="49"/>
        <v>0</v>
      </c>
    </row>
    <row r="1123" spans="1:8" x14ac:dyDescent="0.2">
      <c r="A1123" s="201">
        <v>4</v>
      </c>
      <c r="B1123" s="772"/>
      <c r="C1123" s="196" t="s">
        <v>1179</v>
      </c>
      <c r="D1123" s="196"/>
      <c r="E1123" s="580"/>
      <c r="F1123" s="580"/>
      <c r="G1123" s="580"/>
      <c r="H1123" s="200">
        <f t="shared" si="49"/>
        <v>0</v>
      </c>
    </row>
    <row r="1124" spans="1:8" x14ac:dyDescent="0.2">
      <c r="A1124" s="201">
        <v>2</v>
      </c>
      <c r="B1124" s="772"/>
      <c r="C1124" s="196" t="s">
        <v>1180</v>
      </c>
      <c r="D1124" s="196"/>
      <c r="E1124" s="580"/>
      <c r="F1124" s="580"/>
      <c r="G1124" s="580"/>
      <c r="H1124" s="200">
        <f t="shared" si="49"/>
        <v>0</v>
      </c>
    </row>
    <row r="1125" spans="1:8" x14ac:dyDescent="0.2">
      <c r="A1125" s="201">
        <v>3</v>
      </c>
      <c r="B1125" s="772"/>
      <c r="C1125" s="196" t="s">
        <v>1181</v>
      </c>
      <c r="D1125" s="196"/>
      <c r="E1125" s="580"/>
      <c r="F1125" s="580"/>
      <c r="G1125" s="580"/>
      <c r="H1125" s="200">
        <f t="shared" si="49"/>
        <v>0</v>
      </c>
    </row>
    <row r="1126" spans="1:8" x14ac:dyDescent="0.2">
      <c r="A1126" s="201">
        <v>4</v>
      </c>
      <c r="B1126" s="772"/>
      <c r="C1126" s="196" t="s">
        <v>1182</v>
      </c>
      <c r="D1126" s="196"/>
      <c r="E1126" s="580"/>
      <c r="F1126" s="580"/>
      <c r="G1126" s="580"/>
      <c r="H1126" s="200">
        <f t="shared" si="49"/>
        <v>0</v>
      </c>
    </row>
    <row r="1127" spans="1:8" x14ac:dyDescent="0.2">
      <c r="A1127" s="201">
        <v>8</v>
      </c>
      <c r="B1127" s="772"/>
      <c r="C1127" s="196" t="s">
        <v>1183</v>
      </c>
      <c r="D1127" s="196"/>
      <c r="E1127" s="580"/>
      <c r="F1127" s="580"/>
      <c r="G1127" s="580"/>
      <c r="H1127" s="200">
        <f t="shared" si="49"/>
        <v>0</v>
      </c>
    </row>
    <row r="1128" spans="1:8" x14ac:dyDescent="0.2">
      <c r="A1128" s="201">
        <v>2</v>
      </c>
      <c r="B1128" s="772"/>
      <c r="C1128" s="196" t="s">
        <v>1184</v>
      </c>
      <c r="D1128" s="196"/>
      <c r="E1128" s="580"/>
      <c r="F1128" s="580"/>
      <c r="G1128" s="580"/>
      <c r="H1128" s="200">
        <f t="shared" si="49"/>
        <v>0</v>
      </c>
    </row>
    <row r="1129" spans="1:8" x14ac:dyDescent="0.2">
      <c r="A1129" s="201">
        <v>3</v>
      </c>
      <c r="B1129" s="772"/>
      <c r="C1129" s="196" t="s">
        <v>1185</v>
      </c>
      <c r="D1129" s="196"/>
      <c r="E1129" s="580"/>
      <c r="F1129" s="580"/>
      <c r="G1129" s="580"/>
      <c r="H1129" s="200">
        <f t="shared" si="49"/>
        <v>0</v>
      </c>
    </row>
    <row r="1130" spans="1:8" x14ac:dyDescent="0.2">
      <c r="A1130" s="201">
        <v>2</v>
      </c>
      <c r="B1130" s="772"/>
      <c r="C1130" s="196" t="s">
        <v>1186</v>
      </c>
      <c r="D1130" s="196"/>
      <c r="E1130" s="580"/>
      <c r="F1130" s="580"/>
      <c r="G1130" s="580"/>
      <c r="H1130" s="200">
        <f t="shared" si="49"/>
        <v>0</v>
      </c>
    </row>
    <row r="1131" spans="1:8" x14ac:dyDescent="0.2">
      <c r="A1131" s="201">
        <v>2</v>
      </c>
      <c r="B1131" s="772"/>
      <c r="C1131" s="196" t="s">
        <v>1187</v>
      </c>
      <c r="D1131" s="196"/>
      <c r="E1131" s="580"/>
      <c r="F1131" s="580"/>
      <c r="G1131" s="580"/>
      <c r="H1131" s="200">
        <f t="shared" si="49"/>
        <v>0</v>
      </c>
    </row>
    <row r="1132" spans="1:8" x14ac:dyDescent="0.2">
      <c r="A1132" s="201">
        <v>1</v>
      </c>
      <c r="B1132" s="772"/>
      <c r="C1132" s="196" t="s">
        <v>1188</v>
      </c>
      <c r="D1132" s="196"/>
      <c r="E1132" s="580"/>
      <c r="F1132" s="580"/>
      <c r="G1132" s="580"/>
      <c r="H1132" s="200">
        <f t="shared" si="49"/>
        <v>0</v>
      </c>
    </row>
    <row r="1133" spans="1:8" x14ac:dyDescent="0.2">
      <c r="A1133" s="201">
        <v>1</v>
      </c>
      <c r="B1133" s="772"/>
      <c r="C1133" s="196" t="s">
        <v>1189</v>
      </c>
      <c r="D1133" s="196"/>
      <c r="E1133" s="580"/>
      <c r="F1133" s="580"/>
      <c r="G1133" s="580"/>
      <c r="H1133" s="200">
        <f t="shared" si="49"/>
        <v>0</v>
      </c>
    </row>
    <row r="1134" spans="1:8" x14ac:dyDescent="0.2">
      <c r="A1134" s="201">
        <v>1</v>
      </c>
      <c r="B1134" s="772"/>
      <c r="C1134" s="196" t="s">
        <v>1190</v>
      </c>
      <c r="D1134" s="196"/>
      <c r="E1134" s="580"/>
      <c r="F1134" s="580"/>
      <c r="G1134" s="580"/>
      <c r="H1134" s="200">
        <f t="shared" si="49"/>
        <v>0</v>
      </c>
    </row>
    <row r="1135" spans="1:8" x14ac:dyDescent="0.2">
      <c r="A1135" s="201">
        <v>1</v>
      </c>
      <c r="B1135" s="772"/>
      <c r="C1135" s="196" t="s">
        <v>1191</v>
      </c>
      <c r="D1135" s="196"/>
      <c r="E1135" s="580"/>
      <c r="F1135" s="580"/>
      <c r="G1135" s="580"/>
      <c r="H1135" s="200">
        <f t="shared" si="49"/>
        <v>0</v>
      </c>
    </row>
    <row r="1136" spans="1:8" x14ac:dyDescent="0.2">
      <c r="A1136" s="201">
        <v>1</v>
      </c>
      <c r="B1136" s="772"/>
      <c r="C1136" s="196" t="s">
        <v>1192</v>
      </c>
      <c r="D1136" s="196"/>
      <c r="E1136" s="580"/>
      <c r="F1136" s="580"/>
      <c r="G1136" s="580"/>
      <c r="H1136" s="200">
        <f t="shared" si="49"/>
        <v>0</v>
      </c>
    </row>
    <row r="1137" spans="1:8" x14ac:dyDescent="0.2">
      <c r="A1137" s="201">
        <v>1</v>
      </c>
      <c r="B1137" s="772"/>
      <c r="C1137" s="196" t="s">
        <v>1193</v>
      </c>
      <c r="D1137" s="196"/>
      <c r="E1137" s="580"/>
      <c r="F1137" s="580"/>
      <c r="G1137" s="580"/>
      <c r="H1137" s="200">
        <f t="shared" si="49"/>
        <v>0</v>
      </c>
    </row>
    <row r="1138" spans="1:8" x14ac:dyDescent="0.2">
      <c r="A1138" s="201">
        <v>1</v>
      </c>
      <c r="B1138" s="772"/>
      <c r="C1138" s="196" t="s">
        <v>1194</v>
      </c>
      <c r="D1138" s="196"/>
      <c r="E1138" s="580"/>
      <c r="F1138" s="580"/>
      <c r="G1138" s="580"/>
      <c r="H1138" s="200">
        <f t="shared" si="49"/>
        <v>0</v>
      </c>
    </row>
    <row r="1139" spans="1:8" x14ac:dyDescent="0.2">
      <c r="A1139" s="201">
        <v>1</v>
      </c>
      <c r="B1139" s="772"/>
      <c r="C1139" s="196" t="s">
        <v>1195</v>
      </c>
      <c r="D1139" s="196"/>
      <c r="E1139" s="580"/>
      <c r="F1139" s="580"/>
      <c r="G1139" s="580"/>
      <c r="H1139" s="200">
        <f t="shared" si="49"/>
        <v>0</v>
      </c>
    </row>
    <row r="1140" spans="1:8" x14ac:dyDescent="0.2">
      <c r="A1140" s="201">
        <v>6</v>
      </c>
      <c r="B1140" s="772"/>
      <c r="C1140" s="196" t="s">
        <v>1196</v>
      </c>
      <c r="D1140" s="196"/>
      <c r="E1140" s="580"/>
      <c r="F1140" s="580"/>
      <c r="G1140" s="580"/>
      <c r="H1140" s="200">
        <f t="shared" si="49"/>
        <v>0</v>
      </c>
    </row>
    <row r="1141" spans="1:8" x14ac:dyDescent="0.2">
      <c r="A1141" s="201">
        <v>30</v>
      </c>
      <c r="B1141" s="772"/>
      <c r="C1141" s="196" t="s">
        <v>904</v>
      </c>
      <c r="D1141" s="196"/>
      <c r="E1141" s="580"/>
      <c r="F1141" s="580"/>
      <c r="G1141" s="580"/>
      <c r="H1141" s="200">
        <f t="shared" si="49"/>
        <v>0</v>
      </c>
    </row>
    <row r="1142" spans="1:8" x14ac:dyDescent="0.2">
      <c r="A1142" s="201">
        <v>1</v>
      </c>
      <c r="B1142" s="772"/>
      <c r="C1142" s="196" t="s">
        <v>909</v>
      </c>
      <c r="D1142" s="196"/>
      <c r="E1142" s="580"/>
      <c r="F1142" s="580"/>
      <c r="G1142" s="580"/>
      <c r="H1142" s="200">
        <f t="shared" si="49"/>
        <v>0</v>
      </c>
    </row>
    <row r="1143" spans="1:8" ht="13.5" thickBot="1" x14ac:dyDescent="0.25">
      <c r="A1143" s="708">
        <v>12</v>
      </c>
      <c r="B1143" s="773"/>
      <c r="C1143" s="16" t="s">
        <v>896</v>
      </c>
      <c r="D1143" s="16"/>
      <c r="E1143" s="605"/>
      <c r="F1143" s="605"/>
      <c r="G1143" s="605"/>
      <c r="H1143" s="141">
        <f t="shared" si="49"/>
        <v>0</v>
      </c>
    </row>
    <row r="1144" spans="1:8" x14ac:dyDescent="0.2">
      <c r="A1144" s="91"/>
      <c r="B1144" s="792" t="s">
        <v>1197</v>
      </c>
      <c r="C1144" s="674" t="s">
        <v>5</v>
      </c>
      <c r="D1144" s="101" t="s">
        <v>1198</v>
      </c>
      <c r="E1144" s="426"/>
      <c r="F1144" s="427"/>
      <c r="G1144" s="427"/>
      <c r="H1144" s="442"/>
    </row>
    <row r="1145" spans="1:8" ht="229.5" x14ac:dyDescent="0.2">
      <c r="A1145" s="197"/>
      <c r="B1145" s="783"/>
      <c r="C1145" s="75" t="s">
        <v>7</v>
      </c>
      <c r="D1145" s="97" t="s">
        <v>1199</v>
      </c>
      <c r="E1145" s="418"/>
      <c r="F1145" s="419"/>
      <c r="G1145" s="419"/>
      <c r="H1145" s="505"/>
    </row>
    <row r="1146" spans="1:8" x14ac:dyDescent="0.2">
      <c r="A1146" s="91">
        <v>50</v>
      </c>
      <c r="B1146" s="783"/>
      <c r="C1146" s="322" t="s">
        <v>1014</v>
      </c>
      <c r="D1146" s="324" t="s">
        <v>1200</v>
      </c>
      <c r="E1146" s="542"/>
      <c r="F1146" s="610"/>
      <c r="G1146" s="542"/>
      <c r="H1146" s="125">
        <f t="shared" ref="H1146:H1147" si="50">A1146*(E1146+F1146+G1146)</f>
        <v>0</v>
      </c>
    </row>
    <row r="1147" spans="1:8" ht="13.5" thickBot="1" x14ac:dyDescent="0.25">
      <c r="A1147" s="360">
        <v>50</v>
      </c>
      <c r="B1147" s="784"/>
      <c r="C1147" s="320" t="s">
        <v>1016</v>
      </c>
      <c r="D1147" s="98" t="s">
        <v>1387</v>
      </c>
      <c r="E1147" s="543"/>
      <c r="F1147" s="614"/>
      <c r="G1147" s="543"/>
      <c r="H1147" s="126">
        <f t="shared" si="50"/>
        <v>0</v>
      </c>
    </row>
    <row r="1148" spans="1:8" x14ac:dyDescent="0.2">
      <c r="A1148" s="91"/>
      <c r="B1148" s="755" t="s">
        <v>1201</v>
      </c>
      <c r="C1148" s="80" t="s">
        <v>5</v>
      </c>
      <c r="D1148" s="96" t="s">
        <v>1202</v>
      </c>
      <c r="E1148" s="430"/>
      <c r="F1148" s="431"/>
      <c r="G1148" s="431"/>
      <c r="H1148" s="511"/>
    </row>
    <row r="1149" spans="1:8" ht="242.25" x14ac:dyDescent="0.2">
      <c r="A1149" s="91"/>
      <c r="B1149" s="783"/>
      <c r="C1149" s="75" t="s">
        <v>7</v>
      </c>
      <c r="D1149" s="97" t="s">
        <v>1386</v>
      </c>
      <c r="E1149" s="418"/>
      <c r="F1149" s="419"/>
      <c r="G1149" s="419"/>
      <c r="H1149" s="505"/>
    </row>
    <row r="1150" spans="1:8" ht="38.25" x14ac:dyDescent="0.2">
      <c r="A1150" s="361">
        <v>25</v>
      </c>
      <c r="B1150" s="783"/>
      <c r="C1150" s="322" t="s">
        <v>1014</v>
      </c>
      <c r="D1150" s="324" t="s">
        <v>1388</v>
      </c>
      <c r="E1150" s="542"/>
      <c r="F1150" s="610"/>
      <c r="G1150" s="542"/>
      <c r="H1150" s="125">
        <f t="shared" ref="H1150:H1151" si="51">A1150*(E1150+F1150+G1150)</f>
        <v>0</v>
      </c>
    </row>
    <row r="1151" spans="1:8" ht="39" thickBot="1" x14ac:dyDescent="0.25">
      <c r="A1151" s="360">
        <v>25</v>
      </c>
      <c r="B1151" s="784"/>
      <c r="C1151" s="320" t="s">
        <v>1016</v>
      </c>
      <c r="D1151" s="98" t="s">
        <v>1389</v>
      </c>
      <c r="E1151" s="543"/>
      <c r="F1151" s="614"/>
      <c r="G1151" s="543"/>
      <c r="H1151" s="126">
        <f t="shared" si="51"/>
        <v>0</v>
      </c>
    </row>
    <row r="1152" spans="1:8" x14ac:dyDescent="0.2">
      <c r="A1152" s="91"/>
      <c r="B1152" s="771" t="s">
        <v>1203</v>
      </c>
      <c r="C1152" s="80" t="s">
        <v>5</v>
      </c>
      <c r="D1152" s="96" t="s">
        <v>1202</v>
      </c>
      <c r="E1152" s="430"/>
      <c r="F1152" s="431"/>
      <c r="G1152" s="431"/>
      <c r="H1152" s="511"/>
    </row>
    <row r="1153" spans="1:8" ht="306" x14ac:dyDescent="0.2">
      <c r="A1153" s="91"/>
      <c r="B1153" s="772"/>
      <c r="C1153" s="75" t="s">
        <v>7</v>
      </c>
      <c r="D1153" s="97" t="s">
        <v>1390</v>
      </c>
      <c r="E1153" s="418"/>
      <c r="F1153" s="419"/>
      <c r="G1153" s="419"/>
      <c r="H1153" s="505"/>
    </row>
    <row r="1154" spans="1:8" ht="25.5" x14ac:dyDescent="0.2">
      <c r="A1154" s="361">
        <v>25</v>
      </c>
      <c r="B1154" s="772"/>
      <c r="C1154" s="322" t="s">
        <v>1014</v>
      </c>
      <c r="D1154" s="324" t="s">
        <v>1391</v>
      </c>
      <c r="E1154" s="542"/>
      <c r="F1154" s="610"/>
      <c r="G1154" s="542"/>
      <c r="H1154" s="125">
        <f t="shared" ref="H1154:H1155" si="52">A1154*(E1154+F1154+G1154)</f>
        <v>0</v>
      </c>
    </row>
    <row r="1155" spans="1:8" ht="26.25" thickBot="1" x14ac:dyDescent="0.25">
      <c r="A1155" s="360">
        <v>25</v>
      </c>
      <c r="B1155" s="773"/>
      <c r="C1155" s="320" t="s">
        <v>1016</v>
      </c>
      <c r="D1155" s="98" t="s">
        <v>1392</v>
      </c>
      <c r="E1155" s="543"/>
      <c r="F1155" s="614"/>
      <c r="G1155" s="543"/>
      <c r="H1155" s="126">
        <f t="shared" si="52"/>
        <v>0</v>
      </c>
    </row>
    <row r="1156" spans="1:8" x14ac:dyDescent="0.2">
      <c r="A1156" s="91"/>
      <c r="B1156" s="755" t="s">
        <v>1204</v>
      </c>
      <c r="C1156" s="80" t="s">
        <v>5</v>
      </c>
      <c r="D1156" s="96" t="s">
        <v>1205</v>
      </c>
      <c r="E1156" s="622"/>
      <c r="F1156" s="413"/>
      <c r="G1156" s="413"/>
      <c r="H1156" s="464"/>
    </row>
    <row r="1157" spans="1:8" ht="191.25" x14ac:dyDescent="0.2">
      <c r="A1157" s="361">
        <v>10</v>
      </c>
      <c r="B1157" s="783"/>
      <c r="C1157" s="322" t="s">
        <v>1014</v>
      </c>
      <c r="D1157" s="324" t="s">
        <v>1394</v>
      </c>
      <c r="E1157" s="542"/>
      <c r="F1157" s="610"/>
      <c r="G1157" s="542"/>
      <c r="H1157" s="125">
        <f t="shared" ref="H1157:H1159" si="53">A1157*(E1157+F1157+G1157)</f>
        <v>0</v>
      </c>
    </row>
    <row r="1158" spans="1:8" ht="178.5" x14ac:dyDescent="0.2">
      <c r="A1158" s="361">
        <v>10</v>
      </c>
      <c r="B1158" s="783"/>
      <c r="C1158" s="322" t="s">
        <v>1016</v>
      </c>
      <c r="D1158" s="324" t="s">
        <v>1206</v>
      </c>
      <c r="E1158" s="542"/>
      <c r="F1158" s="610"/>
      <c r="G1158" s="542"/>
      <c r="H1158" s="125">
        <f t="shared" si="53"/>
        <v>0</v>
      </c>
    </row>
    <row r="1159" spans="1:8" ht="255.75" thickBot="1" x14ac:dyDescent="0.25">
      <c r="A1159" s="360">
        <v>10</v>
      </c>
      <c r="B1159" s="784"/>
      <c r="C1159" s="320" t="s">
        <v>1018</v>
      </c>
      <c r="D1159" s="98" t="s">
        <v>1393</v>
      </c>
      <c r="E1159" s="543"/>
      <c r="F1159" s="614"/>
      <c r="G1159" s="543"/>
      <c r="H1159" s="126">
        <f t="shared" si="53"/>
        <v>0</v>
      </c>
    </row>
    <row r="1160" spans="1:8" x14ac:dyDescent="0.2">
      <c r="A1160" s="91"/>
      <c r="B1160" s="755" t="s">
        <v>1207</v>
      </c>
      <c r="C1160" s="318" t="s">
        <v>5</v>
      </c>
      <c r="D1160" s="96" t="s">
        <v>1208</v>
      </c>
      <c r="E1160" s="622"/>
      <c r="F1160" s="413"/>
      <c r="G1160" s="413"/>
      <c r="H1160" s="414"/>
    </row>
    <row r="1161" spans="1:8" x14ac:dyDescent="0.2">
      <c r="A1161" s="213">
        <v>40</v>
      </c>
      <c r="B1161" s="783"/>
      <c r="C1161" s="322" t="s">
        <v>1209</v>
      </c>
      <c r="D1161" s="94"/>
      <c r="E1161" s="542"/>
      <c r="F1161" s="610"/>
      <c r="G1161" s="548"/>
      <c r="H1161" s="128">
        <f t="shared" ref="H1161:H1164" si="54">A1161*(E1161+F1161+G1161)</f>
        <v>0</v>
      </c>
    </row>
    <row r="1162" spans="1:8" x14ac:dyDescent="0.2">
      <c r="A1162" s="361">
        <v>15</v>
      </c>
      <c r="B1162" s="783"/>
      <c r="C1162" s="322" t="s">
        <v>1210</v>
      </c>
      <c r="D1162" s="94"/>
      <c r="E1162" s="542"/>
      <c r="F1162" s="610"/>
      <c r="G1162" s="542"/>
      <c r="H1162" s="125">
        <f t="shared" si="54"/>
        <v>0</v>
      </c>
    </row>
    <row r="1163" spans="1:8" ht="26.25" thickBot="1" x14ac:dyDescent="0.25">
      <c r="A1163" s="360">
        <v>20</v>
      </c>
      <c r="B1163" s="784"/>
      <c r="C1163" s="320" t="s">
        <v>1474</v>
      </c>
      <c r="D1163" s="95" t="s">
        <v>1475</v>
      </c>
      <c r="E1163" s="543"/>
      <c r="F1163" s="614"/>
      <c r="G1163" s="621"/>
      <c r="H1163" s="362">
        <f t="shared" si="54"/>
        <v>0</v>
      </c>
    </row>
    <row r="1164" spans="1:8" s="212" customFormat="1" ht="127.5" x14ac:dyDescent="0.2">
      <c r="A1164" s="245">
        <v>3</v>
      </c>
      <c r="B1164" s="755" t="s">
        <v>1450</v>
      </c>
      <c r="C1164" s="318" t="s">
        <v>1211</v>
      </c>
      <c r="D1164" s="92" t="s">
        <v>1398</v>
      </c>
      <c r="E1164" s="547"/>
      <c r="F1164" s="615"/>
      <c r="G1164" s="547"/>
      <c r="H1164" s="214">
        <f t="shared" si="54"/>
        <v>0</v>
      </c>
    </row>
    <row r="1165" spans="1:8" s="212" customFormat="1" ht="140.25" x14ac:dyDescent="0.2">
      <c r="A1165" s="363"/>
      <c r="B1165" s="796"/>
      <c r="C1165" s="322" t="s">
        <v>1212</v>
      </c>
      <c r="D1165" s="324" t="s">
        <v>1399</v>
      </c>
      <c r="E1165" s="423"/>
      <c r="F1165" s="650"/>
      <c r="G1165" s="424"/>
      <c r="H1165" s="425"/>
    </row>
    <row r="1166" spans="1:8" s="212" customFormat="1" ht="51" x14ac:dyDescent="0.2">
      <c r="A1166" s="364"/>
      <c r="B1166" s="796"/>
      <c r="C1166" s="322" t="s">
        <v>1213</v>
      </c>
      <c r="D1166" s="324" t="s">
        <v>1214</v>
      </c>
      <c r="E1166" s="426"/>
      <c r="F1166" s="651"/>
      <c r="G1166" s="427"/>
      <c r="H1166" s="428"/>
    </row>
    <row r="1167" spans="1:8" s="212" customFormat="1" ht="76.5" x14ac:dyDescent="0.2">
      <c r="A1167" s="364"/>
      <c r="B1167" s="796"/>
      <c r="C1167" s="322" t="s">
        <v>1215</v>
      </c>
      <c r="D1167" s="324" t="s">
        <v>1216</v>
      </c>
      <c r="E1167" s="426"/>
      <c r="F1167" s="651"/>
      <c r="G1167" s="427"/>
      <c r="H1167" s="428"/>
    </row>
    <row r="1168" spans="1:8" s="212" customFormat="1" ht="25.5" x14ac:dyDescent="0.2">
      <c r="A1168" s="364"/>
      <c r="B1168" s="796"/>
      <c r="C1168" s="322" t="s">
        <v>1217</v>
      </c>
      <c r="D1168" s="324" t="s">
        <v>1218</v>
      </c>
      <c r="E1168" s="426"/>
      <c r="F1168" s="651"/>
      <c r="G1168" s="427"/>
      <c r="H1168" s="428"/>
    </row>
    <row r="1169" spans="1:8" s="212" customFormat="1" ht="38.25" x14ac:dyDescent="0.2">
      <c r="A1169" s="364"/>
      <c r="B1169" s="796"/>
      <c r="C1169" s="322" t="s">
        <v>1219</v>
      </c>
      <c r="D1169" s="324" t="s">
        <v>1220</v>
      </c>
      <c r="E1169" s="426"/>
      <c r="F1169" s="651"/>
      <c r="G1169" s="427"/>
      <c r="H1169" s="428"/>
    </row>
    <row r="1170" spans="1:8" s="212" customFormat="1" ht="140.25" x14ac:dyDescent="0.2">
      <c r="A1170" s="364"/>
      <c r="B1170" s="796"/>
      <c r="C1170" s="322" t="s">
        <v>1221</v>
      </c>
      <c r="D1170" s="324" t="s">
        <v>1401</v>
      </c>
      <c r="E1170" s="426"/>
      <c r="F1170" s="651"/>
      <c r="G1170" s="427"/>
      <c r="H1170" s="428"/>
    </row>
    <row r="1171" spans="1:8" s="212" customFormat="1" ht="178.5" x14ac:dyDescent="0.2">
      <c r="A1171" s="364"/>
      <c r="B1171" s="796"/>
      <c r="C1171" s="322" t="s">
        <v>1222</v>
      </c>
      <c r="D1171" s="324" t="s">
        <v>1400</v>
      </c>
      <c r="E1171" s="426"/>
      <c r="F1171" s="651"/>
      <c r="G1171" s="427"/>
      <c r="H1171" s="428"/>
    </row>
    <row r="1172" spans="1:8" s="212" customFormat="1" ht="51" x14ac:dyDescent="0.2">
      <c r="A1172" s="364"/>
      <c r="B1172" s="796"/>
      <c r="C1172" s="322" t="s">
        <v>1223</v>
      </c>
      <c r="D1172" s="324" t="s">
        <v>1224</v>
      </c>
      <c r="E1172" s="426"/>
      <c r="F1172" s="651"/>
      <c r="G1172" s="427"/>
      <c r="H1172" s="428"/>
    </row>
    <row r="1173" spans="1:8" s="212" customFormat="1" ht="140.25" x14ac:dyDescent="0.2">
      <c r="A1173" s="364"/>
      <c r="B1173" s="796"/>
      <c r="C1173" s="322" t="s">
        <v>1225</v>
      </c>
      <c r="D1173" s="324" t="s">
        <v>1226</v>
      </c>
      <c r="E1173" s="426"/>
      <c r="F1173" s="651"/>
      <c r="G1173" s="427"/>
      <c r="H1173" s="428"/>
    </row>
    <row r="1174" spans="1:8" s="212" customFormat="1" ht="255" x14ac:dyDescent="0.2">
      <c r="A1174" s="364"/>
      <c r="B1174" s="796"/>
      <c r="C1174" s="322" t="s">
        <v>1227</v>
      </c>
      <c r="D1174" s="324" t="s">
        <v>1228</v>
      </c>
      <c r="E1174" s="426"/>
      <c r="F1174" s="651"/>
      <c r="G1174" s="427"/>
      <c r="H1174" s="428"/>
    </row>
    <row r="1175" spans="1:8" s="212" customFormat="1" ht="128.25" thickBot="1" x14ac:dyDescent="0.25">
      <c r="A1175" s="365"/>
      <c r="B1175" s="797"/>
      <c r="C1175" s="323" t="s">
        <v>1229</v>
      </c>
      <c r="D1175" s="100" t="s">
        <v>1402</v>
      </c>
      <c r="E1175" s="636"/>
      <c r="F1175" s="652"/>
      <c r="G1175" s="502"/>
      <c r="H1175" s="503"/>
    </row>
    <row r="1176" spans="1:8" ht="204" x14ac:dyDescent="0.2">
      <c r="A1176" s="366">
        <v>3</v>
      </c>
      <c r="B1176" s="755" t="s">
        <v>1230</v>
      </c>
      <c r="C1176" s="318" t="s">
        <v>1231</v>
      </c>
      <c r="D1176" s="96" t="s">
        <v>1403</v>
      </c>
      <c r="E1176" s="547"/>
      <c r="F1176" s="615"/>
      <c r="G1176" s="547"/>
      <c r="H1176" s="214">
        <f>A1176*(E1176+F1176+G1176)</f>
        <v>0</v>
      </c>
    </row>
    <row r="1177" spans="1:8" ht="51" x14ac:dyDescent="0.2">
      <c r="A1177" s="363"/>
      <c r="B1177" s="783"/>
      <c r="C1177" s="319" t="s">
        <v>1232</v>
      </c>
      <c r="D1177" s="327" t="s">
        <v>1404</v>
      </c>
      <c r="E1177" s="427"/>
      <c r="F1177" s="651"/>
      <c r="G1177" s="427"/>
      <c r="H1177" s="428"/>
    </row>
    <row r="1178" spans="1:8" ht="26.25" thickBot="1" x14ac:dyDescent="0.25">
      <c r="A1178" s="364"/>
      <c r="B1178" s="797"/>
      <c r="C1178" s="323" t="s">
        <v>1233</v>
      </c>
      <c r="D1178" s="100" t="s">
        <v>1234</v>
      </c>
      <c r="E1178" s="427"/>
      <c r="F1178" s="651"/>
      <c r="G1178" s="427"/>
      <c r="H1178" s="428"/>
    </row>
    <row r="1179" spans="1:8" ht="51" x14ac:dyDescent="0.2">
      <c r="A1179" s="245">
        <v>15</v>
      </c>
      <c r="B1179" s="755" t="s">
        <v>1235</v>
      </c>
      <c r="C1179" s="318" t="s">
        <v>1211</v>
      </c>
      <c r="D1179" s="96" t="s">
        <v>1405</v>
      </c>
      <c r="E1179" s="547"/>
      <c r="F1179" s="615"/>
      <c r="G1179" s="547"/>
      <c r="H1179" s="214">
        <f>A1179*(E1179+F1179+G1179)</f>
        <v>0</v>
      </c>
    </row>
    <row r="1180" spans="1:8" ht="51" x14ac:dyDescent="0.2">
      <c r="A1180" s="363"/>
      <c r="B1180" s="783"/>
      <c r="C1180" s="319" t="s">
        <v>1236</v>
      </c>
      <c r="D1180" s="327" t="s">
        <v>1406</v>
      </c>
      <c r="E1180" s="427"/>
      <c r="F1180" s="651"/>
      <c r="G1180" s="427"/>
      <c r="H1180" s="428"/>
    </row>
    <row r="1181" spans="1:8" ht="165.75" x14ac:dyDescent="0.2">
      <c r="A1181" s="364"/>
      <c r="B1181" s="783"/>
      <c r="C1181" s="319" t="s">
        <v>1237</v>
      </c>
      <c r="D1181" s="327" t="s">
        <v>1407</v>
      </c>
      <c r="E1181" s="427"/>
      <c r="F1181" s="651"/>
      <c r="G1181" s="427"/>
      <c r="H1181" s="428"/>
    </row>
    <row r="1182" spans="1:8" ht="63.75" x14ac:dyDescent="0.2">
      <c r="A1182" s="364"/>
      <c r="B1182" s="783"/>
      <c r="C1182" s="319" t="s">
        <v>1238</v>
      </c>
      <c r="D1182" s="327" t="s">
        <v>1408</v>
      </c>
      <c r="E1182" s="427"/>
      <c r="F1182" s="651"/>
      <c r="G1182" s="427"/>
      <c r="H1182" s="428"/>
    </row>
    <row r="1183" spans="1:8" ht="89.25" x14ac:dyDescent="0.2">
      <c r="A1183" s="364"/>
      <c r="B1183" s="783"/>
      <c r="C1183" s="319" t="s">
        <v>1239</v>
      </c>
      <c r="D1183" s="327" t="s">
        <v>1409</v>
      </c>
      <c r="E1183" s="427"/>
      <c r="F1183" s="651"/>
      <c r="G1183" s="427"/>
      <c r="H1183" s="428"/>
    </row>
    <row r="1184" spans="1:8" ht="38.25" x14ac:dyDescent="0.2">
      <c r="A1184" s="364"/>
      <c r="B1184" s="783"/>
      <c r="C1184" s="319" t="s">
        <v>1240</v>
      </c>
      <c r="D1184" s="327" t="s">
        <v>1410</v>
      </c>
      <c r="E1184" s="427"/>
      <c r="F1184" s="651"/>
      <c r="G1184" s="427"/>
      <c r="H1184" s="428"/>
    </row>
    <row r="1185" spans="1:8" ht="77.25" thickBot="1" x14ac:dyDescent="0.25">
      <c r="A1185" s="365"/>
      <c r="B1185" s="784"/>
      <c r="C1185" s="320" t="s">
        <v>1241</v>
      </c>
      <c r="D1185" s="98" t="s">
        <v>1411</v>
      </c>
      <c r="E1185" s="502"/>
      <c r="F1185" s="652"/>
      <c r="G1185" s="502"/>
      <c r="H1185" s="503"/>
    </row>
    <row r="1186" spans="1:8" ht="127.5" x14ac:dyDescent="0.2">
      <c r="A1186" s="245">
        <v>4</v>
      </c>
      <c r="B1186" s="755" t="s">
        <v>1242</v>
      </c>
      <c r="C1186" s="318" t="s">
        <v>1231</v>
      </c>
      <c r="D1186" s="96" t="s">
        <v>1412</v>
      </c>
      <c r="E1186" s="547"/>
      <c r="F1186" s="615"/>
      <c r="G1186" s="547"/>
      <c r="H1186" s="214">
        <f>A1186*(E1186+F1186+G1186)</f>
        <v>0</v>
      </c>
    </row>
    <row r="1187" spans="1:8" ht="63.75" x14ac:dyDescent="0.2">
      <c r="A1187" s="363"/>
      <c r="B1187" s="783"/>
      <c r="C1187" s="319" t="s">
        <v>1212</v>
      </c>
      <c r="D1187" s="327" t="s">
        <v>1243</v>
      </c>
      <c r="E1187" s="427"/>
      <c r="F1187" s="651"/>
      <c r="G1187" s="427"/>
      <c r="H1187" s="428"/>
    </row>
    <row r="1188" spans="1:8" ht="51.75" thickBot="1" x14ac:dyDescent="0.25">
      <c r="A1188" s="365"/>
      <c r="B1188" s="784"/>
      <c r="C1188" s="320" t="s">
        <v>1244</v>
      </c>
      <c r="D1188" s="98" t="s">
        <v>1245</v>
      </c>
      <c r="E1188" s="502"/>
      <c r="F1188" s="652"/>
      <c r="G1188" s="502"/>
      <c r="H1188" s="503"/>
    </row>
    <row r="1189" spans="1:8" ht="25.5" x14ac:dyDescent="0.2">
      <c r="A1189" s="245">
        <v>2</v>
      </c>
      <c r="B1189" s="755" t="s">
        <v>1246</v>
      </c>
      <c r="C1189" s="318" t="s">
        <v>5</v>
      </c>
      <c r="D1189" s="96" t="s">
        <v>1247</v>
      </c>
      <c r="E1189" s="547"/>
      <c r="F1189" s="615"/>
      <c r="G1189" s="547"/>
      <c r="H1189" s="214">
        <f>A1189*(E1189+F1189+G1189)</f>
        <v>0</v>
      </c>
    </row>
    <row r="1190" spans="1:8" ht="153" x14ac:dyDescent="0.2">
      <c r="A1190" s="363"/>
      <c r="B1190" s="783"/>
      <c r="C1190" s="319" t="s">
        <v>1211</v>
      </c>
      <c r="D1190" s="327" t="s">
        <v>1248</v>
      </c>
      <c r="E1190" s="427"/>
      <c r="F1190" s="651"/>
      <c r="G1190" s="427"/>
      <c r="H1190" s="428"/>
    </row>
    <row r="1191" spans="1:8" x14ac:dyDescent="0.2">
      <c r="A1191" s="364"/>
      <c r="B1191" s="783"/>
      <c r="C1191" s="319" t="s">
        <v>1249</v>
      </c>
      <c r="D1191" s="327" t="s">
        <v>1250</v>
      </c>
      <c r="E1191" s="427"/>
      <c r="F1191" s="651"/>
      <c r="G1191" s="427"/>
      <c r="H1191" s="428"/>
    </row>
    <row r="1192" spans="1:8" ht="140.25" x14ac:dyDescent="0.2">
      <c r="A1192" s="364"/>
      <c r="B1192" s="783"/>
      <c r="C1192" s="319" t="s">
        <v>1251</v>
      </c>
      <c r="D1192" s="327" t="s">
        <v>1252</v>
      </c>
      <c r="E1192" s="427"/>
      <c r="F1192" s="651"/>
      <c r="G1192" s="427"/>
      <c r="H1192" s="428"/>
    </row>
    <row r="1193" spans="1:8" ht="25.5" x14ac:dyDescent="0.2">
      <c r="A1193" s="364"/>
      <c r="B1193" s="783"/>
      <c r="C1193" s="319" t="s">
        <v>1253</v>
      </c>
      <c r="D1193" s="327" t="s">
        <v>1254</v>
      </c>
      <c r="E1193" s="427"/>
      <c r="F1193" s="651"/>
      <c r="G1193" s="427"/>
      <c r="H1193" s="428"/>
    </row>
    <row r="1194" spans="1:8" ht="63.75" x14ac:dyDescent="0.2">
      <c r="A1194" s="364"/>
      <c r="B1194" s="783"/>
      <c r="C1194" s="319" t="s">
        <v>8</v>
      </c>
      <c r="D1194" s="327" t="s">
        <v>1255</v>
      </c>
      <c r="E1194" s="427"/>
      <c r="F1194" s="651"/>
      <c r="G1194" s="427"/>
      <c r="H1194" s="428"/>
    </row>
    <row r="1195" spans="1:8" ht="39" thickBot="1" x14ac:dyDescent="0.25">
      <c r="A1195" s="365"/>
      <c r="B1195" s="784"/>
      <c r="C1195" s="320" t="s">
        <v>1256</v>
      </c>
      <c r="D1195" s="98" t="s">
        <v>1257</v>
      </c>
      <c r="E1195" s="502"/>
      <c r="F1195" s="652"/>
      <c r="G1195" s="502"/>
      <c r="H1195" s="503"/>
    </row>
    <row r="1196" spans="1:8" x14ac:dyDescent="0.2">
      <c r="A1196" s="245">
        <v>4</v>
      </c>
      <c r="B1196" s="771" t="s">
        <v>1258</v>
      </c>
      <c r="C1196" s="318" t="s">
        <v>5</v>
      </c>
      <c r="D1196" s="96" t="s">
        <v>1259</v>
      </c>
      <c r="E1196" s="547"/>
      <c r="F1196" s="615"/>
      <c r="G1196" s="544"/>
      <c r="H1196" s="214">
        <f>A1196*(E1196+F1196+G1196)</f>
        <v>0</v>
      </c>
    </row>
    <row r="1197" spans="1:8" ht="51" x14ac:dyDescent="0.2">
      <c r="A1197" s="363"/>
      <c r="B1197" s="772"/>
      <c r="C1197" s="319" t="s">
        <v>1260</v>
      </c>
      <c r="D1197" s="327" t="s">
        <v>1413</v>
      </c>
      <c r="E1197" s="423"/>
      <c r="F1197" s="650"/>
      <c r="G1197" s="424"/>
      <c r="H1197" s="425"/>
    </row>
    <row r="1198" spans="1:8" ht="89.25" x14ac:dyDescent="0.2">
      <c r="A1198" s="364"/>
      <c r="B1198" s="772"/>
      <c r="C1198" s="319" t="s">
        <v>1261</v>
      </c>
      <c r="D1198" s="327" t="s">
        <v>1262</v>
      </c>
      <c r="E1198" s="427"/>
      <c r="F1198" s="651"/>
      <c r="G1198" s="427"/>
      <c r="H1198" s="428"/>
    </row>
    <row r="1199" spans="1:8" ht="51" x14ac:dyDescent="0.2">
      <c r="A1199" s="364"/>
      <c r="B1199" s="772"/>
      <c r="C1199" s="319" t="s">
        <v>1263</v>
      </c>
      <c r="D1199" s="327" t="s">
        <v>1264</v>
      </c>
      <c r="E1199" s="427"/>
      <c r="F1199" s="651"/>
      <c r="G1199" s="427"/>
      <c r="H1199" s="428"/>
    </row>
    <row r="1200" spans="1:8" x14ac:dyDescent="0.2">
      <c r="A1200" s="364"/>
      <c r="B1200" s="772"/>
      <c r="C1200" s="319" t="s">
        <v>1265</v>
      </c>
      <c r="D1200" s="327" t="s">
        <v>1266</v>
      </c>
      <c r="E1200" s="427"/>
      <c r="F1200" s="651"/>
      <c r="G1200" s="427"/>
      <c r="H1200" s="428"/>
    </row>
    <row r="1201" spans="1:8" ht="25.5" x14ac:dyDescent="0.2">
      <c r="A1201" s="364"/>
      <c r="B1201" s="772"/>
      <c r="C1201" s="319" t="s">
        <v>1267</v>
      </c>
      <c r="D1201" s="327" t="s">
        <v>1268</v>
      </c>
      <c r="E1201" s="427"/>
      <c r="F1201" s="651"/>
      <c r="G1201" s="427"/>
      <c r="H1201" s="428"/>
    </row>
    <row r="1202" spans="1:8" ht="63.75" x14ac:dyDescent="0.2">
      <c r="A1202" s="364"/>
      <c r="B1202" s="772"/>
      <c r="C1202" s="319" t="s">
        <v>1269</v>
      </c>
      <c r="D1202" s="327" t="s">
        <v>1270</v>
      </c>
      <c r="E1202" s="427"/>
      <c r="F1202" s="651"/>
      <c r="G1202" s="427"/>
      <c r="H1202" s="428"/>
    </row>
    <row r="1203" spans="1:8" ht="76.5" x14ac:dyDescent="0.2">
      <c r="A1203" s="197"/>
      <c r="B1203" s="756"/>
      <c r="C1203" s="319" t="s">
        <v>1271</v>
      </c>
      <c r="D1203" s="327" t="s">
        <v>1272</v>
      </c>
      <c r="E1203" s="419"/>
      <c r="F1203" s="653"/>
      <c r="G1203" s="419"/>
      <c r="H1203" s="420"/>
    </row>
    <row r="1204" spans="1:8" x14ac:dyDescent="0.2">
      <c r="A1204" s="197">
        <v>2</v>
      </c>
      <c r="B1204" s="772" t="s">
        <v>1273</v>
      </c>
      <c r="C1204" s="330" t="s">
        <v>5</v>
      </c>
      <c r="D1204" s="325" t="s">
        <v>1274</v>
      </c>
      <c r="E1204" s="542"/>
      <c r="F1204" s="610"/>
      <c r="G1204" s="552"/>
      <c r="H1204" s="326">
        <f>A1204*(E1204+F1204+G1204)</f>
        <v>0</v>
      </c>
    </row>
    <row r="1205" spans="1:8" ht="216.75" x14ac:dyDescent="0.2">
      <c r="A1205" s="363"/>
      <c r="B1205" s="772"/>
      <c r="C1205" s="322" t="s">
        <v>1260</v>
      </c>
      <c r="D1205" s="324" t="s">
        <v>1414</v>
      </c>
      <c r="E1205" s="426"/>
      <c r="F1205" s="651"/>
      <c r="G1205" s="424"/>
      <c r="H1205" s="425"/>
    </row>
    <row r="1206" spans="1:8" ht="51" x14ac:dyDescent="0.2">
      <c r="A1206" s="364"/>
      <c r="B1206" s="772"/>
      <c r="C1206" s="322" t="s">
        <v>1269</v>
      </c>
      <c r="D1206" s="324" t="s">
        <v>1275</v>
      </c>
      <c r="E1206" s="426"/>
      <c r="F1206" s="651"/>
      <c r="G1206" s="427"/>
      <c r="H1206" s="428"/>
    </row>
    <row r="1207" spans="1:8" ht="26.25" thickBot="1" x14ac:dyDescent="0.25">
      <c r="A1207" s="365"/>
      <c r="B1207" s="773"/>
      <c r="C1207" s="320" t="s">
        <v>1271</v>
      </c>
      <c r="D1207" s="98" t="s">
        <v>1276</v>
      </c>
      <c r="E1207" s="636"/>
      <c r="F1207" s="652"/>
      <c r="G1207" s="502"/>
      <c r="H1207" s="503"/>
    </row>
    <row r="1208" spans="1:8" ht="13.5" thickBot="1" x14ac:dyDescent="0.25">
      <c r="A1208" s="246"/>
      <c r="B1208" s="798" t="s">
        <v>1277</v>
      </c>
      <c r="C1208" s="799"/>
      <c r="D1208" s="799"/>
      <c r="E1208" s="512"/>
      <c r="F1208" s="512"/>
      <c r="G1208" s="512"/>
      <c r="H1208" s="513"/>
    </row>
    <row r="1209" spans="1:8" x14ac:dyDescent="0.2">
      <c r="A1209" s="245">
        <v>3500</v>
      </c>
      <c r="B1209" s="755" t="s">
        <v>1278</v>
      </c>
      <c r="C1209" s="318" t="s">
        <v>1279</v>
      </c>
      <c r="D1209" s="96" t="s">
        <v>1280</v>
      </c>
      <c r="E1209" s="547"/>
      <c r="F1209" s="615"/>
      <c r="G1209" s="547"/>
      <c r="H1209" s="214">
        <f>A1209*(E1209+F1209+G1209)</f>
        <v>0</v>
      </c>
    </row>
    <row r="1210" spans="1:8" ht="25.5" x14ac:dyDescent="0.2">
      <c r="A1210" s="363"/>
      <c r="B1210" s="783"/>
      <c r="C1210" s="322" t="s">
        <v>1281</v>
      </c>
      <c r="D1210" s="324" t="s">
        <v>1282</v>
      </c>
      <c r="E1210" s="423"/>
      <c r="F1210" s="650"/>
      <c r="G1210" s="424"/>
      <c r="H1210" s="425"/>
    </row>
    <row r="1211" spans="1:8" x14ac:dyDescent="0.2">
      <c r="A1211" s="197"/>
      <c r="B1211" s="783"/>
      <c r="C1211" s="322" t="s">
        <v>1283</v>
      </c>
      <c r="D1211" s="324">
        <v>1</v>
      </c>
      <c r="E1211" s="418"/>
      <c r="F1211" s="653"/>
      <c r="G1211" s="419"/>
      <c r="H1211" s="420"/>
    </row>
    <row r="1212" spans="1:8" x14ac:dyDescent="0.2">
      <c r="A1212" s="361">
        <v>2500</v>
      </c>
      <c r="B1212" s="783" t="s">
        <v>1284</v>
      </c>
      <c r="C1212" s="322" t="s">
        <v>1279</v>
      </c>
      <c r="D1212" s="324" t="s">
        <v>1280</v>
      </c>
      <c r="E1212" s="542"/>
      <c r="F1212" s="610"/>
      <c r="G1212" s="542"/>
      <c r="H1212" s="125">
        <f>A1212*(E1212+F1212+G1212)</f>
        <v>0</v>
      </c>
    </row>
    <row r="1213" spans="1:8" ht="25.5" x14ac:dyDescent="0.2">
      <c r="A1213" s="363"/>
      <c r="B1213" s="783"/>
      <c r="C1213" s="322" t="s">
        <v>1281</v>
      </c>
      <c r="D1213" s="324" t="s">
        <v>1282</v>
      </c>
      <c r="E1213" s="423"/>
      <c r="F1213" s="650"/>
      <c r="G1213" s="424"/>
      <c r="H1213" s="425"/>
    </row>
    <row r="1214" spans="1:8" x14ac:dyDescent="0.2">
      <c r="A1214" s="197"/>
      <c r="B1214" s="783"/>
      <c r="C1214" s="322" t="s">
        <v>1283</v>
      </c>
      <c r="D1214" s="324">
        <v>2</v>
      </c>
      <c r="E1214" s="418"/>
      <c r="F1214" s="653"/>
      <c r="G1214" s="419"/>
      <c r="H1214" s="420"/>
    </row>
    <row r="1215" spans="1:8" x14ac:dyDescent="0.2">
      <c r="A1215" s="361">
        <v>500</v>
      </c>
      <c r="B1215" s="783" t="s">
        <v>1285</v>
      </c>
      <c r="C1215" s="367" t="s">
        <v>1279</v>
      </c>
      <c r="D1215" s="324" t="s">
        <v>1286</v>
      </c>
      <c r="E1215" s="542"/>
      <c r="F1215" s="610"/>
      <c r="G1215" s="542"/>
      <c r="H1215" s="125">
        <f>A1215*(E1215+F1215+G1215)</f>
        <v>0</v>
      </c>
    </row>
    <row r="1216" spans="1:8" x14ac:dyDescent="0.2">
      <c r="A1216" s="361"/>
      <c r="B1216" s="783"/>
      <c r="C1216" s="367" t="s">
        <v>1283</v>
      </c>
      <c r="D1216" s="324">
        <v>1</v>
      </c>
      <c r="E1216" s="654"/>
      <c r="F1216" s="655"/>
      <c r="G1216" s="421"/>
      <c r="H1216" s="422"/>
    </row>
    <row r="1217" spans="1:8" ht="25.5" x14ac:dyDescent="0.2">
      <c r="A1217" s="361">
        <v>250</v>
      </c>
      <c r="B1217" s="390" t="s">
        <v>1287</v>
      </c>
      <c r="C1217" s="367" t="s">
        <v>1288</v>
      </c>
      <c r="D1217" s="324"/>
      <c r="E1217" s="542"/>
      <c r="F1217" s="610"/>
      <c r="G1217" s="542"/>
      <c r="H1217" s="125">
        <f t="shared" ref="H1217:H1226" si="55">A1217*(E1217+F1217+G1217)</f>
        <v>0</v>
      </c>
    </row>
    <row r="1218" spans="1:8" x14ac:dyDescent="0.2">
      <c r="A1218" s="213">
        <v>200</v>
      </c>
      <c r="B1218" s="392" t="s">
        <v>1451</v>
      </c>
      <c r="C1218" s="119" t="s">
        <v>1289</v>
      </c>
      <c r="D1218" s="146" t="s">
        <v>1290</v>
      </c>
      <c r="E1218" s="542"/>
      <c r="F1218" s="610"/>
      <c r="G1218" s="542"/>
      <c r="H1218" s="125">
        <f t="shared" si="55"/>
        <v>0</v>
      </c>
    </row>
    <row r="1219" spans="1:8" s="212" customFormat="1" ht="51" x14ac:dyDescent="0.2">
      <c r="A1219" s="361">
        <v>40</v>
      </c>
      <c r="B1219" s="392" t="s">
        <v>1291</v>
      </c>
      <c r="C1219" s="315" t="s">
        <v>1292</v>
      </c>
      <c r="D1219" s="146" t="s">
        <v>1293</v>
      </c>
      <c r="E1219" s="542"/>
      <c r="F1219" s="610"/>
      <c r="G1219" s="542"/>
      <c r="H1219" s="125">
        <f t="shared" si="55"/>
        <v>0</v>
      </c>
    </row>
    <row r="1220" spans="1:8" ht="25.5" x14ac:dyDescent="0.2">
      <c r="A1220" s="361">
        <v>8</v>
      </c>
      <c r="B1220" s="387" t="s">
        <v>1294</v>
      </c>
      <c r="C1220" s="322" t="s">
        <v>1295</v>
      </c>
      <c r="D1220" s="324" t="s">
        <v>1296</v>
      </c>
      <c r="E1220" s="542"/>
      <c r="F1220" s="610"/>
      <c r="G1220" s="542"/>
      <c r="H1220" s="125">
        <f t="shared" si="55"/>
        <v>0</v>
      </c>
    </row>
    <row r="1221" spans="1:8" ht="25.5" x14ac:dyDescent="0.2">
      <c r="A1221" s="361">
        <v>20</v>
      </c>
      <c r="B1221" s="387" t="s">
        <v>1297</v>
      </c>
      <c r="C1221" s="322" t="s">
        <v>1298</v>
      </c>
      <c r="D1221" s="324" t="s">
        <v>1299</v>
      </c>
      <c r="E1221" s="542"/>
      <c r="F1221" s="610"/>
      <c r="G1221" s="542"/>
      <c r="H1221" s="125">
        <f t="shared" si="55"/>
        <v>0</v>
      </c>
    </row>
    <row r="1222" spans="1:8" ht="25.5" x14ac:dyDescent="0.2">
      <c r="A1222" s="361">
        <v>10</v>
      </c>
      <c r="B1222" s="390" t="s">
        <v>1300</v>
      </c>
      <c r="C1222" s="322" t="s">
        <v>1301</v>
      </c>
      <c r="D1222" s="324" t="s">
        <v>1302</v>
      </c>
      <c r="E1222" s="542"/>
      <c r="F1222" s="610"/>
      <c r="G1222" s="542"/>
      <c r="H1222" s="125">
        <f t="shared" si="55"/>
        <v>0</v>
      </c>
    </row>
    <row r="1223" spans="1:8" ht="38.25" x14ac:dyDescent="0.2">
      <c r="A1223" s="361">
        <v>50</v>
      </c>
      <c r="B1223" s="390" t="s">
        <v>1303</v>
      </c>
      <c r="C1223" s="322" t="s">
        <v>1304</v>
      </c>
      <c r="D1223" s="324" t="s">
        <v>1305</v>
      </c>
      <c r="E1223" s="542"/>
      <c r="F1223" s="610"/>
      <c r="G1223" s="542"/>
      <c r="H1223" s="125">
        <f t="shared" si="55"/>
        <v>0</v>
      </c>
    </row>
    <row r="1224" spans="1:8" x14ac:dyDescent="0.2">
      <c r="A1224" s="361">
        <v>6</v>
      </c>
      <c r="B1224" s="783"/>
      <c r="C1224" s="322" t="s">
        <v>1306</v>
      </c>
      <c r="D1224" s="324" t="s">
        <v>995</v>
      </c>
      <c r="E1224" s="542"/>
      <c r="F1224" s="610"/>
      <c r="G1224" s="542"/>
      <c r="H1224" s="125">
        <f t="shared" si="55"/>
        <v>0</v>
      </c>
    </row>
    <row r="1225" spans="1:8" x14ac:dyDescent="0.2">
      <c r="A1225" s="361">
        <v>4</v>
      </c>
      <c r="B1225" s="783"/>
      <c r="C1225" s="322" t="s">
        <v>1307</v>
      </c>
      <c r="D1225" s="324"/>
      <c r="E1225" s="542"/>
      <c r="F1225" s="610"/>
      <c r="G1225" s="542"/>
      <c r="H1225" s="125">
        <f t="shared" si="55"/>
        <v>0</v>
      </c>
    </row>
    <row r="1226" spans="1:8" ht="13.5" thickBot="1" x14ac:dyDescent="0.25">
      <c r="A1226" s="360">
        <v>250</v>
      </c>
      <c r="B1226" s="328" t="s">
        <v>1308</v>
      </c>
      <c r="C1226" s="322" t="s">
        <v>1309</v>
      </c>
      <c r="D1226" s="324"/>
      <c r="E1226" s="542"/>
      <c r="F1226" s="610"/>
      <c r="G1226" s="542"/>
      <c r="H1226" s="125">
        <f t="shared" si="55"/>
        <v>0</v>
      </c>
    </row>
    <row r="1227" spans="1:8" x14ac:dyDescent="0.2">
      <c r="A1227" s="90"/>
      <c r="B1227" s="747" t="s">
        <v>1310</v>
      </c>
      <c r="C1227" s="7" t="s">
        <v>5</v>
      </c>
      <c r="D1227" s="8" t="s">
        <v>1311</v>
      </c>
      <c r="E1227" s="656"/>
      <c r="F1227" s="657"/>
      <c r="G1227" s="657"/>
      <c r="H1227" s="514"/>
    </row>
    <row r="1228" spans="1:8" ht="51" x14ac:dyDescent="0.2">
      <c r="A1228" s="90"/>
      <c r="B1228" s="740"/>
      <c r="C1228" s="145" t="s">
        <v>7</v>
      </c>
      <c r="D1228" s="103" t="s">
        <v>1312</v>
      </c>
      <c r="E1228" s="435"/>
      <c r="F1228" s="658"/>
      <c r="G1228" s="408"/>
      <c r="H1228" s="515"/>
    </row>
    <row r="1229" spans="1:8" x14ac:dyDescent="0.2">
      <c r="A1229" s="90"/>
      <c r="B1229" s="740"/>
      <c r="C1229" s="145" t="s">
        <v>8</v>
      </c>
      <c r="D1229" s="2" t="s">
        <v>1313</v>
      </c>
      <c r="E1229" s="659"/>
      <c r="F1229" s="660"/>
      <c r="G1229" s="408"/>
      <c r="H1229" s="515"/>
    </row>
    <row r="1230" spans="1:8" x14ac:dyDescent="0.2">
      <c r="A1230" s="90"/>
      <c r="B1230" s="740"/>
      <c r="C1230" s="120" t="s">
        <v>132</v>
      </c>
      <c r="D1230" s="10" t="s">
        <v>1314</v>
      </c>
      <c r="E1230" s="659"/>
      <c r="F1230" s="661"/>
      <c r="G1230" s="408"/>
      <c r="H1230" s="515"/>
    </row>
    <row r="1231" spans="1:8" s="212" customFormat="1" ht="63.75" x14ac:dyDescent="0.2">
      <c r="A1231" s="279">
        <v>400</v>
      </c>
      <c r="B1231" s="740"/>
      <c r="C1231" s="145" t="s">
        <v>1315</v>
      </c>
      <c r="D1231" s="104" t="s">
        <v>1415</v>
      </c>
      <c r="E1231" s="542"/>
      <c r="F1231" s="610"/>
      <c r="G1231" s="542"/>
      <c r="H1231" s="125">
        <f t="shared" ref="H1231:H1233" si="56">A1231*(E1231+F1231+G1231)</f>
        <v>0</v>
      </c>
    </row>
    <row r="1232" spans="1:8" s="212" customFormat="1" ht="90" thickBot="1" x14ac:dyDescent="0.25">
      <c r="A1232" s="280">
        <v>400</v>
      </c>
      <c r="B1232" s="760"/>
      <c r="C1232" s="4" t="s">
        <v>1316</v>
      </c>
      <c r="D1232" s="250" t="s">
        <v>1416</v>
      </c>
      <c r="E1232" s="543"/>
      <c r="F1232" s="614"/>
      <c r="G1232" s="543"/>
      <c r="H1232" s="126">
        <f t="shared" si="56"/>
        <v>0</v>
      </c>
    </row>
    <row r="1233" spans="1:8" s="212" customFormat="1" ht="204" x14ac:dyDescent="0.2">
      <c r="A1233" s="245">
        <v>400</v>
      </c>
      <c r="B1233" s="747" t="s">
        <v>1317</v>
      </c>
      <c r="C1233" s="251" t="s">
        <v>1315</v>
      </c>
      <c r="D1233" s="277" t="s">
        <v>1318</v>
      </c>
      <c r="E1233" s="552"/>
      <c r="F1233" s="613"/>
      <c r="G1233" s="552"/>
      <c r="H1233" s="127">
        <f t="shared" si="56"/>
        <v>0</v>
      </c>
    </row>
    <row r="1234" spans="1:8" ht="229.5" x14ac:dyDescent="0.2">
      <c r="A1234" s="278"/>
      <c r="B1234" s="740"/>
      <c r="C1234" s="122"/>
      <c r="D1234" s="105" t="s">
        <v>1319</v>
      </c>
      <c r="E1234" s="662"/>
      <c r="F1234" s="663"/>
      <c r="G1234" s="453"/>
      <c r="H1234" s="516"/>
    </row>
    <row r="1235" spans="1:8" s="212" customFormat="1" ht="26.25" thickBot="1" x14ac:dyDescent="0.25">
      <c r="A1235" s="281">
        <v>400</v>
      </c>
      <c r="B1235" s="760"/>
      <c r="C1235" s="4" t="s">
        <v>1316</v>
      </c>
      <c r="D1235" s="106" t="s">
        <v>1320</v>
      </c>
      <c r="E1235" s="542"/>
      <c r="F1235" s="614"/>
      <c r="G1235" s="543"/>
      <c r="H1235" s="126">
        <f>A1235*(E1235+F1235+G1235)</f>
        <v>0</v>
      </c>
    </row>
    <row r="1236" spans="1:8" ht="12.75" customHeight="1" x14ac:dyDescent="0.2">
      <c r="A1236" s="807">
        <v>3050</v>
      </c>
      <c r="B1236" s="750" t="s">
        <v>1599</v>
      </c>
      <c r="C1236" s="805" t="s">
        <v>1591</v>
      </c>
      <c r="D1236" s="107" t="s">
        <v>1548</v>
      </c>
      <c r="E1236" s="616"/>
      <c r="F1236" s="712"/>
      <c r="G1236" s="712"/>
      <c r="H1236" s="731">
        <f>E1236*A1236</f>
        <v>0</v>
      </c>
    </row>
    <row r="1237" spans="1:8" x14ac:dyDescent="0.2">
      <c r="A1237" s="808"/>
      <c r="B1237" s="751"/>
      <c r="C1237" s="806"/>
      <c r="D1237" s="107" t="s">
        <v>1549</v>
      </c>
      <c r="E1237" s="664"/>
      <c r="F1237" s="517"/>
      <c r="G1237" s="517"/>
      <c r="H1237" s="732"/>
    </row>
    <row r="1238" spans="1:8" ht="25.5" x14ac:dyDescent="0.2">
      <c r="A1238" s="808"/>
      <c r="B1238" s="751"/>
      <c r="C1238" s="806"/>
      <c r="D1238" s="107" t="s">
        <v>1550</v>
      </c>
      <c r="E1238" s="664"/>
      <c r="F1238" s="517"/>
      <c r="G1238" s="517"/>
      <c r="H1238" s="732"/>
    </row>
    <row r="1239" spans="1:8" x14ac:dyDescent="0.2">
      <c r="A1239" s="808"/>
      <c r="B1239" s="751"/>
      <c r="C1239" s="806"/>
      <c r="D1239" s="709" t="s">
        <v>1551</v>
      </c>
      <c r="E1239" s="664"/>
      <c r="F1239" s="517"/>
      <c r="G1239" s="517"/>
      <c r="H1239" s="732"/>
    </row>
    <row r="1240" spans="1:8" x14ac:dyDescent="0.2">
      <c r="A1240" s="808"/>
      <c r="B1240" s="751"/>
      <c r="C1240" s="806"/>
      <c r="D1240" s="709" t="s">
        <v>1552</v>
      </c>
      <c r="E1240" s="664"/>
      <c r="F1240" s="517"/>
      <c r="G1240" s="517"/>
      <c r="H1240" s="732"/>
    </row>
    <row r="1241" spans="1:8" ht="13.5" thickBot="1" x14ac:dyDescent="0.25">
      <c r="A1241" s="809"/>
      <c r="B1241" s="804"/>
      <c r="C1241" s="804"/>
      <c r="D1241" s="709" t="s">
        <v>1553</v>
      </c>
      <c r="E1241" s="665"/>
      <c r="F1241" s="518"/>
      <c r="G1241" s="518"/>
      <c r="H1241" s="732"/>
    </row>
    <row r="1242" spans="1:8" ht="12.75" customHeight="1" x14ac:dyDescent="0.2">
      <c r="A1242" s="807">
        <v>3050</v>
      </c>
      <c r="B1242" s="750" t="s">
        <v>1600</v>
      </c>
      <c r="C1242" s="805" t="s">
        <v>1592</v>
      </c>
      <c r="D1242" s="107" t="s">
        <v>1548</v>
      </c>
      <c r="E1242" s="616"/>
      <c r="F1242" s="617"/>
      <c r="G1242" s="617"/>
      <c r="H1242" s="731">
        <f>E1242*A1242</f>
        <v>0</v>
      </c>
    </row>
    <row r="1243" spans="1:8" x14ac:dyDescent="0.2">
      <c r="A1243" s="808"/>
      <c r="B1243" s="751"/>
      <c r="C1243" s="806"/>
      <c r="D1243" s="107" t="s">
        <v>1549</v>
      </c>
      <c r="E1243" s="664"/>
      <c r="F1243" s="517"/>
      <c r="G1243" s="517"/>
      <c r="H1243" s="732"/>
    </row>
    <row r="1244" spans="1:8" ht="25.5" x14ac:dyDescent="0.2">
      <c r="A1244" s="808"/>
      <c r="B1244" s="751"/>
      <c r="C1244" s="806"/>
      <c r="D1244" s="107" t="s">
        <v>1550</v>
      </c>
      <c r="E1244" s="664"/>
      <c r="F1244" s="517"/>
      <c r="G1244" s="517"/>
      <c r="H1244" s="732"/>
    </row>
    <row r="1245" spans="1:8" x14ac:dyDescent="0.2">
      <c r="A1245" s="808"/>
      <c r="B1245" s="751"/>
      <c r="C1245" s="806"/>
      <c r="D1245" s="709" t="s">
        <v>1551</v>
      </c>
      <c r="E1245" s="664"/>
      <c r="F1245" s="517"/>
      <c r="G1245" s="517"/>
      <c r="H1245" s="732"/>
    </row>
    <row r="1246" spans="1:8" x14ac:dyDescent="0.2">
      <c r="A1246" s="808"/>
      <c r="B1246" s="751"/>
      <c r="C1246" s="806"/>
      <c r="D1246" s="709" t="s">
        <v>1552</v>
      </c>
      <c r="E1246" s="664"/>
      <c r="F1246" s="517"/>
      <c r="G1246" s="517"/>
      <c r="H1246" s="732"/>
    </row>
    <row r="1247" spans="1:8" ht="13.5" thickBot="1" x14ac:dyDescent="0.25">
      <c r="A1247" s="809"/>
      <c r="B1247" s="804"/>
      <c r="C1247" s="804"/>
      <c r="D1247" s="713" t="s">
        <v>1553</v>
      </c>
      <c r="E1247" s="665"/>
      <c r="F1247" s="518"/>
      <c r="G1247" s="518"/>
      <c r="H1247" s="733"/>
    </row>
    <row r="1248" spans="1:8" ht="61.5" customHeight="1" x14ac:dyDescent="0.2">
      <c r="A1248" s="803" t="s">
        <v>1545</v>
      </c>
      <c r="B1248" s="803"/>
      <c r="C1248" s="803"/>
      <c r="D1248" s="803"/>
      <c r="E1248" s="803"/>
      <c r="F1248" s="803"/>
      <c r="G1248" s="803"/>
      <c r="H1248" s="803"/>
    </row>
    <row r="1249" spans="1:8" ht="19.899999999999999" customHeight="1" x14ac:dyDescent="0.2">
      <c r="A1249" s="802" t="s">
        <v>1598</v>
      </c>
      <c r="B1249" s="803"/>
      <c r="C1249" s="803"/>
      <c r="D1249" s="803"/>
      <c r="E1249" s="803"/>
      <c r="F1249" s="803"/>
      <c r="G1249" s="803"/>
      <c r="H1249" s="803"/>
    </row>
    <row r="1250" spans="1:8" ht="47.45" customHeight="1" x14ac:dyDescent="0.2">
      <c r="A1250" s="802" t="s">
        <v>1590</v>
      </c>
      <c r="B1250" s="803"/>
      <c r="C1250" s="803"/>
      <c r="D1250" s="803"/>
      <c r="E1250" s="803"/>
      <c r="F1250" s="803"/>
      <c r="G1250" s="803"/>
      <c r="H1250" s="803"/>
    </row>
    <row r="1251" spans="1:8" ht="34.15" customHeight="1" x14ac:dyDescent="0.2">
      <c r="A1251" s="802" t="s">
        <v>1557</v>
      </c>
      <c r="B1251" s="803"/>
      <c r="C1251" s="803"/>
      <c r="D1251" s="803"/>
      <c r="E1251" s="803"/>
      <c r="F1251" s="803"/>
      <c r="G1251" s="803"/>
      <c r="H1251" s="803"/>
    </row>
    <row r="1252" spans="1:8" x14ac:dyDescent="0.2">
      <c r="A1252" s="810" t="s">
        <v>1593</v>
      </c>
      <c r="B1252" s="810"/>
      <c r="C1252" s="810"/>
      <c r="D1252" s="810"/>
      <c r="E1252" s="810"/>
      <c r="F1252" s="810"/>
      <c r="G1252" s="810"/>
      <c r="H1252" s="810"/>
    </row>
    <row r="1253" spans="1:8" x14ac:dyDescent="0.2">
      <c r="A1253" s="802"/>
      <c r="B1253" s="803"/>
      <c r="C1253" s="803"/>
      <c r="D1253" s="803"/>
      <c r="E1253" s="803"/>
      <c r="F1253" s="803"/>
      <c r="G1253" s="803"/>
      <c r="H1253" s="803"/>
    </row>
    <row r="1254" spans="1:8" ht="15.75" thickBot="1" x14ac:dyDescent="0.3">
      <c r="A1254" s="667"/>
      <c r="B1254" s="669"/>
      <c r="C1254"/>
      <c r="D1254"/>
      <c r="E1254" s="668"/>
      <c r="F1254" s="668"/>
      <c r="G1254" s="668"/>
      <c r="H1254" s="668"/>
    </row>
    <row r="1255" spans="1:8" ht="56.25" x14ac:dyDescent="0.2">
      <c r="A1255" s="670"/>
      <c r="B1255" s="669"/>
      <c r="C1255" s="734" t="s">
        <v>1597</v>
      </c>
      <c r="D1255" s="735">
        <f>SUM(H5:H1235)</f>
        <v>0</v>
      </c>
      <c r="E1255" s="666"/>
      <c r="F1255" s="666"/>
      <c r="G1255" s="666"/>
      <c r="H1255" s="666"/>
    </row>
    <row r="1256" spans="1:8" ht="98.25" customHeight="1" x14ac:dyDescent="0.2">
      <c r="C1256" s="736" t="s">
        <v>1596</v>
      </c>
      <c r="D1256" s="737">
        <f>H1236</f>
        <v>0</v>
      </c>
    </row>
    <row r="1257" spans="1:8" ht="93.75" x14ac:dyDescent="0.2">
      <c r="C1257" s="736" t="s">
        <v>1594</v>
      </c>
      <c r="D1257" s="737">
        <f>H1242</f>
        <v>0</v>
      </c>
    </row>
    <row r="1258" spans="1:8" ht="19.5" thickBot="1" x14ac:dyDescent="0.25">
      <c r="C1258" s="738" t="s">
        <v>1556</v>
      </c>
      <c r="D1258" s="739">
        <f>SUM(D1255:D1257)</f>
        <v>0</v>
      </c>
    </row>
    <row r="1260" spans="1:8" ht="13.5" thickBot="1" x14ac:dyDescent="0.25"/>
    <row r="1261" spans="1:8" ht="36" customHeight="1" thickBot="1" x14ac:dyDescent="0.25">
      <c r="A1261" s="800" t="s">
        <v>1589</v>
      </c>
      <c r="B1261" s="801"/>
      <c r="C1261" s="730" t="s">
        <v>1595</v>
      </c>
      <c r="D1261" s="729">
        <f>SUM(H5:H46)</f>
        <v>0</v>
      </c>
    </row>
  </sheetData>
  <sheetProtection password="DFF2" sheet="1" objects="1" scenarios="1"/>
  <mergeCells count="141">
    <mergeCell ref="A1261:B1261"/>
    <mergeCell ref="A1249:H1249"/>
    <mergeCell ref="A1250:H1250"/>
    <mergeCell ref="A1251:H1251"/>
    <mergeCell ref="A1253:H1253"/>
    <mergeCell ref="B1236:B1241"/>
    <mergeCell ref="C1236:C1241"/>
    <mergeCell ref="A1236:A1241"/>
    <mergeCell ref="A1242:A1247"/>
    <mergeCell ref="B1242:B1247"/>
    <mergeCell ref="C1242:C1247"/>
    <mergeCell ref="A1248:H1248"/>
    <mergeCell ref="A1252:H1252"/>
    <mergeCell ref="B809:B818"/>
    <mergeCell ref="B790:B808"/>
    <mergeCell ref="B819:B851"/>
    <mergeCell ref="B898:B902"/>
    <mergeCell ref="B903:B915"/>
    <mergeCell ref="B883:B888"/>
    <mergeCell ref="B889:B891"/>
    <mergeCell ref="B892:B897"/>
    <mergeCell ref="B1067:B1143"/>
    <mergeCell ref="B1031:B1066"/>
    <mergeCell ref="B1019:B1030"/>
    <mergeCell ref="B916:B922"/>
    <mergeCell ref="B924:B929"/>
    <mergeCell ref="B934:B935"/>
    <mergeCell ref="B931:B932"/>
    <mergeCell ref="B1009:B1018"/>
    <mergeCell ref="B998:B1008"/>
    <mergeCell ref="B989:B997"/>
    <mergeCell ref="B978:B988"/>
    <mergeCell ref="B968:B977"/>
    <mergeCell ref="B943:B947"/>
    <mergeCell ref="B936:B942"/>
    <mergeCell ref="B958:B967"/>
    <mergeCell ref="B948:B957"/>
    <mergeCell ref="B1227:B1232"/>
    <mergeCell ref="B1233:B1235"/>
    <mergeCell ref="B1156:B1159"/>
    <mergeCell ref="B1160:B1163"/>
    <mergeCell ref="B1164:B1175"/>
    <mergeCell ref="B1176:B1178"/>
    <mergeCell ref="B1179:B1185"/>
    <mergeCell ref="B1152:B1155"/>
    <mergeCell ref="B1144:B1147"/>
    <mergeCell ref="B1148:B1151"/>
    <mergeCell ref="B1212:B1214"/>
    <mergeCell ref="B1215:B1216"/>
    <mergeCell ref="B1224:B1225"/>
    <mergeCell ref="B1186:B1188"/>
    <mergeCell ref="B1189:B1195"/>
    <mergeCell ref="B1196:B1203"/>
    <mergeCell ref="B1204:B1207"/>
    <mergeCell ref="B1208:D1208"/>
    <mergeCell ref="B1209:B1211"/>
    <mergeCell ref="C701:C704"/>
    <mergeCell ref="C706:C707"/>
    <mergeCell ref="C712:C713"/>
    <mergeCell ref="B716:B717"/>
    <mergeCell ref="B718:B719"/>
    <mergeCell ref="B730:B748"/>
    <mergeCell ref="B750:B759"/>
    <mergeCell ref="B761:B779"/>
    <mergeCell ref="B780:B789"/>
    <mergeCell ref="B720:B722"/>
    <mergeCell ref="B712:B715"/>
    <mergeCell ref="B700:B707"/>
    <mergeCell ref="B708:B710"/>
    <mergeCell ref="B727:B729"/>
    <mergeCell ref="B723:B726"/>
    <mergeCell ref="C685:C688"/>
    <mergeCell ref="B689:B692"/>
    <mergeCell ref="C690:C692"/>
    <mergeCell ref="B693:B699"/>
    <mergeCell ref="C694:C696"/>
    <mergeCell ref="C698:C699"/>
    <mergeCell ref="B670:B676"/>
    <mergeCell ref="C677:C680"/>
    <mergeCell ref="B320:B321"/>
    <mergeCell ref="B322:B326"/>
    <mergeCell ref="B335:B340"/>
    <mergeCell ref="B341:B343"/>
    <mergeCell ref="B344:B411"/>
    <mergeCell ref="B652:B668"/>
    <mergeCell ref="B447:B461"/>
    <mergeCell ref="B563:B566"/>
    <mergeCell ref="B559:B562"/>
    <mergeCell ref="B589:B591"/>
    <mergeCell ref="B592:B594"/>
    <mergeCell ref="B595:B600"/>
    <mergeCell ref="B603:B604"/>
    <mergeCell ref="B636:B642"/>
    <mergeCell ref="B643:B651"/>
    <mergeCell ref="B286:B288"/>
    <mergeCell ref="B293:B300"/>
    <mergeCell ref="B304:B314"/>
    <mergeCell ref="B315:B317"/>
    <mergeCell ref="B318:B319"/>
    <mergeCell ref="B301:B303"/>
    <mergeCell ref="B327:B334"/>
    <mergeCell ref="B412:B427"/>
    <mergeCell ref="B429:B445"/>
    <mergeCell ref="B269:B275"/>
    <mergeCell ref="B277:B278"/>
    <mergeCell ref="B279:B281"/>
    <mergeCell ref="B282:B283"/>
    <mergeCell ref="B284:B285"/>
    <mergeCell ref="B251:B254"/>
    <mergeCell ref="B255:B258"/>
    <mergeCell ref="B259:B262"/>
    <mergeCell ref="B263:B268"/>
    <mergeCell ref="C267:C268"/>
    <mergeCell ref="B191:B225"/>
    <mergeCell ref="B226:B229"/>
    <mergeCell ref="B230:B235"/>
    <mergeCell ref="B236:B243"/>
    <mergeCell ref="B244:B250"/>
    <mergeCell ref="B183:B188"/>
    <mergeCell ref="C183:C185"/>
    <mergeCell ref="B189:B190"/>
    <mergeCell ref="B180:B182"/>
    <mergeCell ref="B173:B179"/>
    <mergeCell ref="B144:B148"/>
    <mergeCell ref="B149:B160"/>
    <mergeCell ref="B161:B168"/>
    <mergeCell ref="B169:B172"/>
    <mergeCell ref="B2:B9"/>
    <mergeCell ref="B26:B35"/>
    <mergeCell ref="B36:B46"/>
    <mergeCell ref="B99:B122"/>
    <mergeCell ref="B123:B143"/>
    <mergeCell ref="C130"/>
    <mergeCell ref="C132"/>
    <mergeCell ref="C134:C135"/>
    <mergeCell ref="C137:C138"/>
    <mergeCell ref="B47:B52"/>
    <mergeCell ref="B53:B64"/>
    <mergeCell ref="B65:B69"/>
    <mergeCell ref="B70:B74"/>
    <mergeCell ref="B94:B98"/>
  </mergeCells>
  <pageMargins left="0.59055118110236227" right="0.23622047244094491" top="0.74803149606299213" bottom="0.74803149606299213" header="0.31496062992125984" footer="0.31496062992125984"/>
  <pageSetup paperSize="9" scale="62" fitToHeight="0" orientation="landscape" r:id="rId1"/>
  <headerFooter alignWithMargins="0">
    <oddHeader>&amp;C&amp;"-,Tučné"&amp;16OPIS PREDMETU
Technické zariadenia 3 - Zariadenia pre LAN WAN, bezpečnosť IT a telekomunikačná technika</oddHeader>
    <oddFooter>&amp;R
Technické zariadenia 3 - Zariadenia pre LAN WAN, bezpečnosť IT a telekomunikačná technika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0"/>
  <sheetViews>
    <sheetView tabSelected="1" zoomScaleNormal="100" workbookViewId="0">
      <selection activeCell="L20" sqref="L20"/>
    </sheetView>
  </sheetViews>
  <sheetFormatPr defaultColWidth="8.85546875" defaultRowHeight="15" x14ac:dyDescent="0.25"/>
  <cols>
    <col min="1" max="1" width="8.85546875" customWidth="1"/>
    <col min="2" max="2" width="51" customWidth="1"/>
    <col min="3" max="3" width="17.28515625" style="714" customWidth="1"/>
    <col min="4" max="4" width="12.28515625" customWidth="1"/>
    <col min="5" max="5" width="10.7109375" style="715" customWidth="1"/>
    <col min="6" max="6" width="12.7109375" style="715" customWidth="1"/>
    <col min="7" max="7" width="15.42578125" style="715" customWidth="1"/>
  </cols>
  <sheetData>
    <row r="1" spans="2:7" x14ac:dyDescent="0.25">
      <c r="B1" s="716" t="s">
        <v>1558</v>
      </c>
    </row>
    <row r="4" spans="2:7" x14ac:dyDescent="0.25">
      <c r="B4" s="716" t="s">
        <v>1559</v>
      </c>
    </row>
    <row r="5" spans="2:7" x14ac:dyDescent="0.25">
      <c r="B5" s="717" t="s">
        <v>1560</v>
      </c>
      <c r="C5" s="718" t="s">
        <v>1561</v>
      </c>
      <c r="D5" s="717" t="s">
        <v>1562</v>
      </c>
      <c r="E5" s="717" t="s">
        <v>1563</v>
      </c>
      <c r="F5" s="717" t="s">
        <v>1564</v>
      </c>
      <c r="G5" s="717" t="s">
        <v>1565</v>
      </c>
    </row>
    <row r="6" spans="2:7" x14ac:dyDescent="0.25">
      <c r="B6" s="719" t="s">
        <v>1566</v>
      </c>
      <c r="C6" s="720">
        <v>2</v>
      </c>
      <c r="D6" s="719">
        <v>46</v>
      </c>
      <c r="E6" s="721" t="s">
        <v>1567</v>
      </c>
      <c r="F6" s="722" t="s">
        <v>1568</v>
      </c>
      <c r="G6" s="719" t="s">
        <v>1569</v>
      </c>
    </row>
    <row r="7" spans="2:7" x14ac:dyDescent="0.25">
      <c r="B7" s="719" t="s">
        <v>1570</v>
      </c>
      <c r="C7" s="720">
        <v>47</v>
      </c>
      <c r="D7" s="719">
        <v>74</v>
      </c>
      <c r="E7" s="722" t="s">
        <v>1571</v>
      </c>
      <c r="F7" s="722" t="s">
        <v>1572</v>
      </c>
      <c r="G7" s="719" t="s">
        <v>1573</v>
      </c>
    </row>
    <row r="8" spans="2:7" x14ac:dyDescent="0.25">
      <c r="B8" s="719" t="s">
        <v>1574</v>
      </c>
      <c r="C8" s="720">
        <v>94</v>
      </c>
      <c r="D8" s="719">
        <v>182</v>
      </c>
      <c r="E8" s="722" t="s">
        <v>1575</v>
      </c>
      <c r="F8" s="722" t="s">
        <v>1576</v>
      </c>
      <c r="G8" s="719" t="s">
        <v>1577</v>
      </c>
    </row>
    <row r="9" spans="2:7" x14ac:dyDescent="0.25">
      <c r="B9" s="719" t="s">
        <v>1578</v>
      </c>
      <c r="C9" s="720">
        <v>183</v>
      </c>
      <c r="D9" s="719">
        <v>321</v>
      </c>
      <c r="E9" s="721" t="s">
        <v>1567</v>
      </c>
      <c r="F9" s="722" t="s">
        <v>1568</v>
      </c>
      <c r="G9" s="719" t="s">
        <v>1569</v>
      </c>
    </row>
    <row r="10" spans="2:7" x14ac:dyDescent="0.25">
      <c r="B10" s="719" t="s">
        <v>1579</v>
      </c>
      <c r="C10" s="720">
        <v>322</v>
      </c>
      <c r="D10" s="719">
        <v>343</v>
      </c>
      <c r="E10" s="721" t="s">
        <v>1567</v>
      </c>
      <c r="F10" s="722" t="s">
        <v>1568</v>
      </c>
      <c r="G10" s="719" t="s">
        <v>1569</v>
      </c>
    </row>
    <row r="11" spans="2:7" x14ac:dyDescent="0.25">
      <c r="B11" s="719" t="s">
        <v>1580</v>
      </c>
      <c r="C11" s="720">
        <v>480</v>
      </c>
      <c r="D11" s="719">
        <v>818</v>
      </c>
      <c r="E11" s="722" t="s">
        <v>1571</v>
      </c>
      <c r="F11" s="722" t="s">
        <v>1572</v>
      </c>
      <c r="G11" s="719" t="s">
        <v>1573</v>
      </c>
    </row>
    <row r="12" spans="2:7" x14ac:dyDescent="0.25">
      <c r="B12" s="719" t="s">
        <v>1581</v>
      </c>
      <c r="C12" s="720">
        <v>1144</v>
      </c>
      <c r="D12" s="719">
        <v>1207</v>
      </c>
      <c r="E12" s="721" t="s">
        <v>1567</v>
      </c>
      <c r="F12" s="722" t="s">
        <v>1568</v>
      </c>
      <c r="G12" s="719" t="s">
        <v>1569</v>
      </c>
    </row>
    <row r="13" spans="2:7" x14ac:dyDescent="0.25">
      <c r="B13" s="723"/>
      <c r="C13" s="724"/>
      <c r="D13" s="723"/>
      <c r="E13" s="725"/>
      <c r="F13" s="726"/>
      <c r="G13" s="723"/>
    </row>
    <row r="14" spans="2:7" x14ac:dyDescent="0.25">
      <c r="B14" s="727" t="s">
        <v>1582</v>
      </c>
      <c r="C14" s="727"/>
      <c r="D14" s="728" t="s">
        <v>1583</v>
      </c>
      <c r="E14" s="728"/>
      <c r="F14" s="728"/>
    </row>
    <row r="15" spans="2:7" x14ac:dyDescent="0.25">
      <c r="B15" s="723"/>
      <c r="C15" s="724"/>
      <c r="D15" s="723"/>
      <c r="E15" s="725"/>
      <c r="F15" s="726"/>
      <c r="G15" s="723"/>
    </row>
    <row r="16" spans="2:7" x14ac:dyDescent="0.25">
      <c r="B16" s="716" t="s">
        <v>1584</v>
      </c>
      <c r="C16" s="724"/>
      <c r="D16" s="723"/>
      <c r="E16" s="725"/>
      <c r="F16" s="726"/>
      <c r="G16" s="723"/>
    </row>
    <row r="18" spans="2:5" ht="63.75" customHeight="1" x14ac:dyDescent="0.25">
      <c r="B18" s="719" t="s">
        <v>1585</v>
      </c>
      <c r="C18" s="811" t="s">
        <v>1586</v>
      </c>
      <c r="D18" s="811"/>
      <c r="E18" s="811"/>
    </row>
    <row r="19" spans="2:5" ht="84" customHeight="1" x14ac:dyDescent="0.25">
      <c r="B19" s="719" t="s">
        <v>1567</v>
      </c>
      <c r="C19" s="811" t="s">
        <v>1587</v>
      </c>
      <c r="D19" s="811"/>
      <c r="E19" s="811"/>
    </row>
    <row r="20" spans="2:5" ht="81.75" customHeight="1" x14ac:dyDescent="0.25">
      <c r="B20" s="719" t="s">
        <v>1571</v>
      </c>
      <c r="C20" s="811" t="s">
        <v>1588</v>
      </c>
      <c r="D20" s="811"/>
      <c r="E20" s="811"/>
    </row>
  </sheetData>
  <mergeCells count="3">
    <mergeCell ref="C18:E18"/>
    <mergeCell ref="C19:E19"/>
    <mergeCell ref="C20:E20"/>
  </mergeCells>
  <pageMargins left="0.7" right="0.7" top="0.75" bottom="0.75" header="0.3" footer="0.3"/>
  <pageSetup paperSize="9" scale="68" orientation="portrait" r:id="rId1"/>
  <headerFooter>
    <oddHeader>&amp;COPIS PREDMETU
Technické zariadenia 3 - Zariadenia pre LAN WAN, bezpečnosť IT a telekomunikačná technika</oddHeader>
    <oddFooter>&amp;R
Technické zariadenia 3 - Zariadenia pre LAN WAN, bezpečnosť IT a telekomunikačná technika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2</vt:i4>
      </vt:variant>
      <vt:variant>
        <vt:lpstr>Pomenované rozsahy</vt:lpstr>
      </vt:variant>
      <vt:variant>
        <vt:i4>2</vt:i4>
      </vt:variant>
    </vt:vector>
  </HeadingPairs>
  <TitlesOfParts>
    <vt:vector size="4" baseType="lpstr">
      <vt:lpstr>LAN_WAN_SEC_Telekom</vt:lpstr>
      <vt:lpstr>Doba neutralizacie</vt:lpstr>
      <vt:lpstr>LAN_WAN_SEC_Telekom!Názvy_tlače</vt:lpstr>
      <vt:lpstr>LAN_WAN_SEC_Telekom!Oblasť_tlače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2017-06-14T11:56:42Z</dcterms:created>
  <dcterms:modified xsi:type="dcterms:W3CDTF">2018-09-25T08:01:46Z</dcterms:modified>
</cp:coreProperties>
</file>