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Kity pre RN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11" i="1" l="1"/>
  <c r="K11" i="1" l="1"/>
  <c r="M12" i="1" l="1"/>
  <c r="N12" i="1" s="1"/>
  <c r="M13" i="1"/>
  <c r="M14" i="1"/>
  <c r="N14" i="1" s="1"/>
  <c r="M15" i="1"/>
  <c r="M16" i="1"/>
  <c r="N16" i="1" s="1"/>
  <c r="M17" i="1"/>
  <c r="M18" i="1"/>
  <c r="N18" i="1" s="1"/>
  <c r="M19" i="1"/>
  <c r="M20" i="1"/>
  <c r="N20" i="1" s="1"/>
  <c r="M21" i="1"/>
  <c r="M22" i="1"/>
  <c r="M23" i="1"/>
  <c r="M24" i="1"/>
  <c r="M25" i="1"/>
  <c r="M26" i="1"/>
  <c r="N26" i="1" s="1"/>
  <c r="M27" i="1"/>
  <c r="N27" i="1" s="1"/>
  <c r="M28" i="1"/>
  <c r="N28" i="1" s="1"/>
  <c r="M29" i="1"/>
  <c r="M30" i="1"/>
  <c r="N30" i="1" s="1"/>
  <c r="M31" i="1"/>
  <c r="M11" i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N11" i="1" l="1"/>
  <c r="O11" i="1" s="1"/>
  <c r="L33" i="1"/>
  <c r="N31" i="1"/>
  <c r="O31" i="1" s="1"/>
  <c r="N19" i="1"/>
  <c r="O19" i="1" s="1"/>
  <c r="N15" i="1"/>
  <c r="O15" i="1" s="1"/>
  <c r="N23" i="1"/>
  <c r="O23" i="1" s="1"/>
  <c r="O27" i="1"/>
  <c r="O30" i="1"/>
  <c r="O26" i="1"/>
  <c r="O18" i="1"/>
  <c r="O14" i="1"/>
  <c r="N22" i="1"/>
  <c r="O22" i="1" s="1"/>
  <c r="N29" i="1"/>
  <c r="O29" i="1" s="1"/>
  <c r="N25" i="1"/>
  <c r="O25" i="1" s="1"/>
  <c r="N21" i="1"/>
  <c r="O21" i="1" s="1"/>
  <c r="N17" i="1"/>
  <c r="O17" i="1" s="1"/>
  <c r="N13" i="1"/>
  <c r="O13" i="1" s="1"/>
  <c r="O28" i="1"/>
  <c r="O20" i="1"/>
  <c r="O16" i="1"/>
  <c r="O12" i="1"/>
  <c r="N24" i="1"/>
  <c r="O24" i="1" s="1"/>
  <c r="N34" i="1" l="1"/>
</calcChain>
</file>

<file path=xl/sharedStrings.xml><?xml version="1.0" encoding="utf-8"?>
<sst xmlns="http://schemas.openxmlformats.org/spreadsheetml/2006/main" count="148" uniqueCount="74">
  <si>
    <t xml:space="preserve">Poradové číslo 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</si>
  <si>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</si>
  <si>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</si>
  <si>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</si>
  <si>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</si>
  <si>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</si>
  <si>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</si>
  <si>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</si>
  <si>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</si>
  <si>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</si>
  <si>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</si>
  <si>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</si>
  <si>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s DPH</t>
  </si>
  <si>
    <t>v eurách           bez DPH</t>
  </si>
  <si>
    <t>Meno, priezvisko, podpis osoby zodpovednej za uchádzača/dodávateľa</t>
  </si>
  <si>
    <r>
      <t xml:space="preserve">Verejný obstarávateľ/Kupujúci: 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</t>
    </r>
  </si>
  <si>
    <t>Predpokladané odberné množstvo predpokladaného balenia    (ks/bal)</t>
  </si>
  <si>
    <t>...................................................</t>
  </si>
  <si>
    <t>Časť J: Diagnostické kity</t>
  </si>
  <si>
    <t>Príloha č. 5  časť J súťažných podkladov</t>
  </si>
  <si>
    <t>Projekt</t>
  </si>
  <si>
    <t>Číslo položky rozpočtu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</si>
  <si>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</si>
  <si>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</si>
  <si>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</si>
  <si>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</si>
  <si>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</si>
  <si>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</si>
  <si>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</si>
  <si>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</si>
  <si>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</si>
  <si>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</si>
  <si>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</si>
  <si>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</si>
  <si>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</si>
  <si>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</si>
  <si>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</si>
  <si>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Kardio miRNA chemikalie 1</t>
  </si>
  <si>
    <t>Kardio miRNA chemikalie 2</t>
  </si>
  <si>
    <t>Kardio miRNA chemikalie 3</t>
  </si>
  <si>
    <t>Kardio miRNA chemikalie 4</t>
  </si>
  <si>
    <t>Kardio miRNA chemikalie 5</t>
  </si>
  <si>
    <t>Kardio miRNA chemikalie 6</t>
  </si>
  <si>
    <t>Kardio miRNA chemikalie 7</t>
  </si>
  <si>
    <t>Kardio miRNA chemikalie 8</t>
  </si>
  <si>
    <t>Kardio miRNA chemikalie 9</t>
  </si>
  <si>
    <t>NeuromiRNA 1</t>
  </si>
  <si>
    <t>NeuromiRNA 2</t>
  </si>
  <si>
    <t>NeuromiRNA 3</t>
  </si>
  <si>
    <t>NeuromiRNA 4</t>
  </si>
  <si>
    <t>NeuromiRNA 5</t>
  </si>
  <si>
    <t>NeuromiRNA 6</t>
  </si>
  <si>
    <t>NeuromiRNA 7</t>
  </si>
  <si>
    <t>NeuromiRNA 8</t>
  </si>
  <si>
    <t>NeuromiRNA 9</t>
  </si>
  <si>
    <t>Izolácia RNA - NucleoSpin RNA</t>
  </si>
  <si>
    <t>OPENMED</t>
  </si>
  <si>
    <t>0H5P20</t>
  </si>
  <si>
    <t>0H6P42</t>
  </si>
  <si>
    <t>0H7P45</t>
  </si>
  <si>
    <t>Driv4SiFooD</t>
  </si>
  <si>
    <t>4H11P30</t>
  </si>
  <si>
    <t>ks</t>
  </si>
  <si>
    <t>bal</t>
  </si>
  <si>
    <t xml:space="preserve">bal </t>
  </si>
  <si>
    <r>
      <t xml:space="preserve">Celková cena za dodanie požadovaného predmetu zákazky  v </t>
    </r>
    <r>
      <rPr>
        <b/>
        <sz val="10"/>
        <color rgb="FFFF0000"/>
        <rFont val="Calibri"/>
        <family val="2"/>
        <charset val="238"/>
        <scheme val="minor"/>
      </rPr>
      <t>EUR bez DPH</t>
    </r>
  </si>
  <si>
    <t>Celková cena za dodanie požadovaného predmetu zákazky v  EUR s DPH</t>
  </si>
  <si>
    <t>Kity - RNA - Qubit™ RNA XR Assay Kit</t>
  </si>
  <si>
    <t>Kity - proteíny - Qubit™ Protein Assay Kit</t>
  </si>
  <si>
    <r>
      <t xml:space="preserve">Predmet zákazky/dohody:  </t>
    </r>
    <r>
      <rPr>
        <b/>
        <sz val="11"/>
        <color theme="1"/>
        <rFont val="Calibri"/>
        <family val="2"/>
        <charset val="238"/>
        <scheme val="minor"/>
      </rPr>
      <t xml:space="preserve">Chemikálie pre projekty dlhodobého strategického výskumu OPENMED, LISPER a Drive4SIFood - </t>
    </r>
    <r>
      <rPr>
        <b/>
        <sz val="11"/>
        <color rgb="FFFF0000"/>
        <rFont val="Calibri"/>
        <family val="2"/>
        <charset val="238"/>
        <scheme val="minor"/>
      </rPr>
      <t>Časť J: Kity pre RNA</t>
    </r>
  </si>
  <si>
    <t>Uchádzač/Predávajúci:</t>
  </si>
  <si>
    <t>500             testov</t>
  </si>
  <si>
    <t>500               testov</t>
  </si>
  <si>
    <t>Položka predmetu zákazky/názov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</si>
</sst>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8"/>
      <color theme="0" tint="-0.499984740745262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4" fillId="0" borderId="0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left" vertical="center" wrapText="1"/>
    </xf>
    <xf numFmtId="1" fontId="13" fillId="4" borderId="14" xfId="0" applyNumberFormat="1" applyFont="1" applyFill="1" applyBorder="1" applyAlignment="1">
      <alignment horizontal="center" vertical="center" wrapText="1"/>
    </xf>
    <xf numFmtId="2" fontId="13" fillId="2" borderId="14" xfId="0" applyNumberFormat="1" applyFont="1" applyFill="1" applyBorder="1" applyAlignment="1">
      <alignment horizontal="center" vertical="center" wrapText="1"/>
    </xf>
    <xf numFmtId="2" fontId="13" fillId="2" borderId="15" xfId="0" applyNumberFormat="1" applyFont="1" applyFill="1" applyBorder="1" applyAlignment="1">
      <alignment horizontal="center" vertical="center" wrapText="1"/>
    </xf>
    <xf numFmtId="2" fontId="13" fillId="2" borderId="13" xfId="0" applyNumberFormat="1" applyFont="1" applyFill="1" applyBorder="1" applyAlignment="1">
      <alignment horizontal="center" vertical="center" wrapText="1"/>
    </xf>
    <xf numFmtId="1" fontId="13" fillId="4" borderId="5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3" fillId="2" borderId="17" xfId="0" applyNumberFormat="1" applyFont="1" applyFill="1" applyBorder="1" applyAlignment="1">
      <alignment horizontal="center" vertical="center" wrapText="1"/>
    </xf>
    <xf numFmtId="2" fontId="13" fillId="2" borderId="16" xfId="0" applyNumberFormat="1" applyFont="1" applyFill="1" applyBorder="1" applyAlignment="1">
      <alignment horizontal="center" vertical="center" wrapText="1"/>
    </xf>
    <xf numFmtId="2" fontId="13" fillId="4" borderId="13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13" workbookViewId="0">
      <selection activeCell="B9" sqref="B9"/>
    </sheetView>
  </sheetViews>
  <sheetFormatPr defaultColWidth="9.140625" defaultRowHeight="15" x14ac:dyDescent="0.25"/>
  <cols>
    <col min="1" max="1" width="8.140625" style="3" customWidth="1"/>
    <col min="2" max="2" width="24" style="4" customWidth="1"/>
    <col min="3" max="3" width="39.140625" style="4" customWidth="1"/>
    <col min="4" max="4" width="11" style="16" customWidth="1"/>
    <col min="5" max="5" width="9.85546875" style="16" customWidth="1"/>
    <col min="6" max="6" width="10.28515625" style="3" customWidth="1"/>
    <col min="7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15" ht="18.75" customHeight="1" x14ac:dyDescent="0.25">
      <c r="A1" s="58" t="s">
        <v>15</v>
      </c>
      <c r="B1" s="58"/>
      <c r="C1" s="58"/>
    </row>
    <row r="2" spans="1:15" ht="15" customHeight="1" x14ac:dyDescent="0.25">
      <c r="A2" s="58" t="s">
        <v>69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x14ac:dyDescent="0.25">
      <c r="A3" s="58" t="s">
        <v>70</v>
      </c>
      <c r="B3" s="58"/>
      <c r="C3" s="58"/>
      <c r="D3" s="58"/>
      <c r="E3" s="58"/>
      <c r="F3" s="58"/>
      <c r="G3" s="58"/>
      <c r="H3" s="58"/>
    </row>
    <row r="4" spans="1:15" x14ac:dyDescent="0.25">
      <c r="A4" s="4"/>
      <c r="F4" s="4"/>
      <c r="G4" s="4"/>
      <c r="H4" s="4"/>
    </row>
    <row r="5" spans="1:15" x14ac:dyDescent="0.25">
      <c r="A5" s="58" t="s">
        <v>19</v>
      </c>
      <c r="B5" s="58"/>
      <c r="C5" s="58"/>
      <c r="D5" s="58"/>
      <c r="E5" s="58"/>
      <c r="F5" s="58"/>
      <c r="G5" s="58"/>
      <c r="H5" s="58"/>
    </row>
    <row r="6" spans="1:15" x14ac:dyDescent="0.25">
      <c r="A6" s="58" t="s">
        <v>11</v>
      </c>
      <c r="B6" s="58"/>
      <c r="C6" s="58"/>
      <c r="D6" s="58"/>
      <c r="E6" s="58"/>
      <c r="F6" s="58"/>
      <c r="G6" s="58"/>
      <c r="H6" s="58"/>
    </row>
    <row r="7" spans="1:15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9"/>
      <c r="N7" s="9"/>
      <c r="O7" s="9"/>
    </row>
    <row r="8" spans="1:15" ht="35.25" customHeight="1" thickBot="1" x14ac:dyDescent="0.3">
      <c r="A8" s="52" t="s">
        <v>18</v>
      </c>
      <c r="B8" s="53"/>
      <c r="C8" s="53"/>
      <c r="D8" s="53"/>
      <c r="E8" s="53"/>
      <c r="F8" s="53"/>
      <c r="G8" s="53"/>
      <c r="H8" s="54"/>
      <c r="I8" s="52" t="s">
        <v>5</v>
      </c>
      <c r="J8" s="53"/>
      <c r="K8" s="53"/>
      <c r="L8" s="54"/>
      <c r="M8" s="55" t="s">
        <v>6</v>
      </c>
      <c r="N8" s="56"/>
      <c r="O8" s="57"/>
    </row>
    <row r="9" spans="1:15" s="7" customFormat="1" ht="95.25" customHeight="1" thickBot="1" x14ac:dyDescent="0.3">
      <c r="A9" s="10" t="s">
        <v>0</v>
      </c>
      <c r="B9" s="19" t="s">
        <v>73</v>
      </c>
      <c r="C9" s="10" t="s">
        <v>1</v>
      </c>
      <c r="D9" s="10" t="s">
        <v>20</v>
      </c>
      <c r="E9" s="10" t="s">
        <v>21</v>
      </c>
      <c r="F9" s="10" t="s">
        <v>2</v>
      </c>
      <c r="G9" s="10" t="s">
        <v>3</v>
      </c>
      <c r="H9" s="18" t="s">
        <v>16</v>
      </c>
      <c r="I9" s="11" t="s">
        <v>7</v>
      </c>
      <c r="J9" s="12" t="s">
        <v>4</v>
      </c>
      <c r="K9" s="12" t="s">
        <v>9</v>
      </c>
      <c r="L9" s="13" t="s">
        <v>8</v>
      </c>
      <c r="M9" s="11" t="s">
        <v>13</v>
      </c>
      <c r="N9" s="12" t="s">
        <v>9</v>
      </c>
      <c r="O9" s="13" t="s">
        <v>12</v>
      </c>
    </row>
    <row r="10" spans="1:15" s="7" customFormat="1" ht="13.5" customHeight="1" thickBot="1" x14ac:dyDescent="0.3">
      <c r="A10" s="20" t="s">
        <v>22</v>
      </c>
      <c r="B10" s="21" t="s">
        <v>23</v>
      </c>
      <c r="C10" s="22" t="s">
        <v>24</v>
      </c>
      <c r="D10" s="22" t="s">
        <v>25</v>
      </c>
      <c r="E10" s="22" t="s">
        <v>26</v>
      </c>
      <c r="F10" s="23" t="s">
        <v>27</v>
      </c>
      <c r="G10" s="23" t="s">
        <v>28</v>
      </c>
      <c r="H10" s="24" t="s">
        <v>29</v>
      </c>
      <c r="I10" s="25" t="s">
        <v>30</v>
      </c>
      <c r="J10" s="26" t="s">
        <v>31</v>
      </c>
      <c r="K10" s="26" t="s">
        <v>32</v>
      </c>
      <c r="L10" s="27" t="s">
        <v>33</v>
      </c>
      <c r="M10" s="25" t="s">
        <v>34</v>
      </c>
      <c r="N10" s="26" t="s">
        <v>35</v>
      </c>
      <c r="O10" s="27" t="s">
        <v>36</v>
      </c>
    </row>
    <row r="11" spans="1:15" ht="24.75" customHeight="1" x14ac:dyDescent="0.25">
      <c r="A11" s="17">
        <f>ROW(A1)</f>
        <v>1</v>
      </c>
      <c r="B11" s="34" t="s">
        <v>37</v>
      </c>
      <c r="C11" s="28"/>
      <c r="D11" s="29" t="s">
        <v>56</v>
      </c>
      <c r="E11" s="29" t="s">
        <v>57</v>
      </c>
      <c r="F11" s="31" t="s">
        <v>62</v>
      </c>
      <c r="G11" s="30" t="s">
        <v>62</v>
      </c>
      <c r="H11" s="32">
        <v>25</v>
      </c>
      <c r="I11" s="43"/>
      <c r="J11" s="35"/>
      <c r="K11" s="36">
        <f>I11/100*J11</f>
        <v>0</v>
      </c>
      <c r="L11" s="37">
        <f>I11+K11</f>
        <v>0</v>
      </c>
      <c r="M11" s="38">
        <f>H11*I11</f>
        <v>0</v>
      </c>
      <c r="N11" s="36">
        <f>M11/100*J11</f>
        <v>0</v>
      </c>
      <c r="O11" s="37">
        <f>M11+N11</f>
        <v>0</v>
      </c>
    </row>
    <row r="12" spans="1:15" ht="24.75" customHeight="1" x14ac:dyDescent="0.25">
      <c r="A12" s="17">
        <f t="shared" ref="A12:A31" si="0">ROW(A2)</f>
        <v>2</v>
      </c>
      <c r="B12" s="28" t="s">
        <v>38</v>
      </c>
      <c r="C12" s="28"/>
      <c r="D12" s="29" t="s">
        <v>56</v>
      </c>
      <c r="E12" s="29" t="s">
        <v>57</v>
      </c>
      <c r="F12" s="30" t="s">
        <v>62</v>
      </c>
      <c r="G12" s="30" t="s">
        <v>62</v>
      </c>
      <c r="H12" s="33">
        <v>5</v>
      </c>
      <c r="I12" s="44"/>
      <c r="J12" s="39"/>
      <c r="K12" s="40">
        <f t="shared" ref="K12:K31" si="1">I12/100*J12</f>
        <v>0</v>
      </c>
      <c r="L12" s="41">
        <f t="shared" ref="L12:L31" si="2">I12+K12</f>
        <v>0</v>
      </c>
      <c r="M12" s="42">
        <f t="shared" ref="M12:M31" si="3">H12*I12</f>
        <v>0</v>
      </c>
      <c r="N12" s="40">
        <f t="shared" ref="N12:N31" si="4">M12/100*J12</f>
        <v>0</v>
      </c>
      <c r="O12" s="41">
        <f t="shared" ref="O12:O31" si="5">M12+N12</f>
        <v>0</v>
      </c>
    </row>
    <row r="13" spans="1:15" x14ac:dyDescent="0.25">
      <c r="A13" s="17">
        <f t="shared" si="0"/>
        <v>3</v>
      </c>
      <c r="B13" s="28" t="s">
        <v>39</v>
      </c>
      <c r="C13" s="28"/>
      <c r="D13" s="29" t="s">
        <v>56</v>
      </c>
      <c r="E13" s="29" t="s">
        <v>57</v>
      </c>
      <c r="F13" s="30" t="s">
        <v>62</v>
      </c>
      <c r="G13" s="30" t="s">
        <v>62</v>
      </c>
      <c r="H13" s="33">
        <v>5</v>
      </c>
      <c r="I13" s="44"/>
      <c r="J13" s="39"/>
      <c r="K13" s="40">
        <f t="shared" si="1"/>
        <v>0</v>
      </c>
      <c r="L13" s="41">
        <f t="shared" si="2"/>
        <v>0</v>
      </c>
      <c r="M13" s="42">
        <f t="shared" si="3"/>
        <v>0</v>
      </c>
      <c r="N13" s="40">
        <f t="shared" si="4"/>
        <v>0</v>
      </c>
      <c r="O13" s="41">
        <f t="shared" si="5"/>
        <v>0</v>
      </c>
    </row>
    <row r="14" spans="1:15" ht="21" customHeight="1" x14ac:dyDescent="0.25">
      <c r="A14" s="17">
        <f t="shared" si="0"/>
        <v>4</v>
      </c>
      <c r="B14" s="28" t="s">
        <v>40</v>
      </c>
      <c r="C14" s="28"/>
      <c r="D14" s="29" t="s">
        <v>56</v>
      </c>
      <c r="E14" s="29" t="s">
        <v>57</v>
      </c>
      <c r="F14" s="30" t="s">
        <v>62</v>
      </c>
      <c r="G14" s="30" t="s">
        <v>62</v>
      </c>
      <c r="H14" s="33">
        <v>5</v>
      </c>
      <c r="I14" s="44"/>
      <c r="J14" s="39"/>
      <c r="K14" s="40">
        <f t="shared" si="1"/>
        <v>0</v>
      </c>
      <c r="L14" s="41">
        <f t="shared" si="2"/>
        <v>0</v>
      </c>
      <c r="M14" s="42">
        <f t="shared" si="3"/>
        <v>0</v>
      </c>
      <c r="N14" s="40">
        <f t="shared" si="4"/>
        <v>0</v>
      </c>
      <c r="O14" s="41">
        <f t="shared" si="5"/>
        <v>0</v>
      </c>
    </row>
    <row r="15" spans="1:15" x14ac:dyDescent="0.25">
      <c r="A15" s="17">
        <f t="shared" si="0"/>
        <v>5</v>
      </c>
      <c r="B15" s="28" t="s">
        <v>41</v>
      </c>
      <c r="C15" s="28"/>
      <c r="D15" s="29" t="s">
        <v>56</v>
      </c>
      <c r="E15" s="29" t="s">
        <v>57</v>
      </c>
      <c r="F15" s="30" t="s">
        <v>62</v>
      </c>
      <c r="G15" s="30" t="s">
        <v>62</v>
      </c>
      <c r="H15" s="33">
        <v>5</v>
      </c>
      <c r="I15" s="44"/>
      <c r="J15" s="39"/>
      <c r="K15" s="40">
        <f t="shared" si="1"/>
        <v>0</v>
      </c>
      <c r="L15" s="41">
        <f t="shared" si="2"/>
        <v>0</v>
      </c>
      <c r="M15" s="42">
        <f t="shared" si="3"/>
        <v>0</v>
      </c>
      <c r="N15" s="40">
        <f t="shared" si="4"/>
        <v>0</v>
      </c>
      <c r="O15" s="41">
        <f t="shared" si="5"/>
        <v>0</v>
      </c>
    </row>
    <row r="16" spans="1:15" ht="21.75" customHeight="1" x14ac:dyDescent="0.25">
      <c r="A16" s="17">
        <f t="shared" si="0"/>
        <v>6</v>
      </c>
      <c r="B16" s="28" t="s">
        <v>42</v>
      </c>
      <c r="C16" s="28"/>
      <c r="D16" s="29" t="s">
        <v>56</v>
      </c>
      <c r="E16" s="29" t="s">
        <v>57</v>
      </c>
      <c r="F16" s="30" t="s">
        <v>62</v>
      </c>
      <c r="G16" s="30" t="s">
        <v>62</v>
      </c>
      <c r="H16" s="33">
        <v>5</v>
      </c>
      <c r="I16" s="44"/>
      <c r="J16" s="39"/>
      <c r="K16" s="40">
        <f t="shared" si="1"/>
        <v>0</v>
      </c>
      <c r="L16" s="41">
        <f t="shared" si="2"/>
        <v>0</v>
      </c>
      <c r="M16" s="42">
        <f t="shared" si="3"/>
        <v>0</v>
      </c>
      <c r="N16" s="40">
        <f t="shared" si="4"/>
        <v>0</v>
      </c>
      <c r="O16" s="41">
        <f t="shared" si="5"/>
        <v>0</v>
      </c>
    </row>
    <row r="17" spans="1:15" ht="24" customHeight="1" x14ac:dyDescent="0.25">
      <c r="A17" s="17">
        <f t="shared" si="0"/>
        <v>7</v>
      </c>
      <c r="B17" s="28" t="s">
        <v>43</v>
      </c>
      <c r="C17" s="28"/>
      <c r="D17" s="29" t="s">
        <v>56</v>
      </c>
      <c r="E17" s="29" t="s">
        <v>57</v>
      </c>
      <c r="F17" s="30" t="s">
        <v>62</v>
      </c>
      <c r="G17" s="30" t="s">
        <v>62</v>
      </c>
      <c r="H17" s="33">
        <v>11</v>
      </c>
      <c r="I17" s="44"/>
      <c r="J17" s="39"/>
      <c r="K17" s="40">
        <f t="shared" si="1"/>
        <v>0</v>
      </c>
      <c r="L17" s="41">
        <f t="shared" si="2"/>
        <v>0</v>
      </c>
      <c r="M17" s="42">
        <f t="shared" si="3"/>
        <v>0</v>
      </c>
      <c r="N17" s="40">
        <f t="shared" si="4"/>
        <v>0</v>
      </c>
      <c r="O17" s="41">
        <f t="shared" si="5"/>
        <v>0</v>
      </c>
    </row>
    <row r="18" spans="1:15" ht="26.25" customHeight="1" x14ac:dyDescent="0.25">
      <c r="A18" s="17">
        <f t="shared" si="0"/>
        <v>8</v>
      </c>
      <c r="B18" s="28" t="s">
        <v>44</v>
      </c>
      <c r="C18" s="28"/>
      <c r="D18" s="29" t="s">
        <v>56</v>
      </c>
      <c r="E18" s="29" t="s">
        <v>57</v>
      </c>
      <c r="F18" s="30" t="s">
        <v>62</v>
      </c>
      <c r="G18" s="30" t="s">
        <v>62</v>
      </c>
      <c r="H18" s="33">
        <v>5</v>
      </c>
      <c r="I18" s="44"/>
      <c r="J18" s="39"/>
      <c r="K18" s="40">
        <f t="shared" si="1"/>
        <v>0</v>
      </c>
      <c r="L18" s="41">
        <f t="shared" si="2"/>
        <v>0</v>
      </c>
      <c r="M18" s="42">
        <f t="shared" si="3"/>
        <v>0</v>
      </c>
      <c r="N18" s="40">
        <f t="shared" si="4"/>
        <v>0</v>
      </c>
      <c r="O18" s="41">
        <f t="shared" si="5"/>
        <v>0</v>
      </c>
    </row>
    <row r="19" spans="1:15" ht="18" customHeight="1" x14ac:dyDescent="0.25">
      <c r="A19" s="17">
        <f t="shared" si="0"/>
        <v>9</v>
      </c>
      <c r="B19" s="28" t="s">
        <v>45</v>
      </c>
      <c r="C19" s="28"/>
      <c r="D19" s="29" t="s">
        <v>56</v>
      </c>
      <c r="E19" s="29" t="s">
        <v>57</v>
      </c>
      <c r="F19" s="30" t="s">
        <v>62</v>
      </c>
      <c r="G19" s="30" t="s">
        <v>62</v>
      </c>
      <c r="H19" s="33">
        <v>5</v>
      </c>
      <c r="I19" s="44"/>
      <c r="J19" s="39"/>
      <c r="K19" s="40">
        <f t="shared" si="1"/>
        <v>0</v>
      </c>
      <c r="L19" s="41">
        <f t="shared" si="2"/>
        <v>0</v>
      </c>
      <c r="M19" s="42">
        <f t="shared" si="3"/>
        <v>0</v>
      </c>
      <c r="N19" s="40">
        <f t="shared" si="4"/>
        <v>0</v>
      </c>
      <c r="O19" s="41">
        <f t="shared" si="5"/>
        <v>0</v>
      </c>
    </row>
    <row r="20" spans="1:15" ht="24" customHeight="1" x14ac:dyDescent="0.25">
      <c r="A20" s="17">
        <f t="shared" si="0"/>
        <v>10</v>
      </c>
      <c r="B20" s="28" t="s">
        <v>46</v>
      </c>
      <c r="C20" s="28"/>
      <c r="D20" s="29" t="s">
        <v>56</v>
      </c>
      <c r="E20" s="29" t="s">
        <v>58</v>
      </c>
      <c r="F20" s="30" t="s">
        <v>62</v>
      </c>
      <c r="G20" s="30" t="s">
        <v>62</v>
      </c>
      <c r="H20" s="33">
        <v>1</v>
      </c>
      <c r="I20" s="44"/>
      <c r="J20" s="39"/>
      <c r="K20" s="40">
        <f t="shared" si="1"/>
        <v>0</v>
      </c>
      <c r="L20" s="41">
        <f t="shared" si="2"/>
        <v>0</v>
      </c>
      <c r="M20" s="42">
        <f t="shared" si="3"/>
        <v>0</v>
      </c>
      <c r="N20" s="40">
        <f t="shared" si="4"/>
        <v>0</v>
      </c>
      <c r="O20" s="41">
        <f t="shared" si="5"/>
        <v>0</v>
      </c>
    </row>
    <row r="21" spans="1:15" ht="22.5" customHeight="1" x14ac:dyDescent="0.25">
      <c r="A21" s="17">
        <f t="shared" si="0"/>
        <v>11</v>
      </c>
      <c r="B21" s="28" t="s">
        <v>47</v>
      </c>
      <c r="C21" s="28"/>
      <c r="D21" s="29" t="s">
        <v>56</v>
      </c>
      <c r="E21" s="29" t="s">
        <v>58</v>
      </c>
      <c r="F21" s="30" t="s">
        <v>62</v>
      </c>
      <c r="G21" s="30" t="s">
        <v>62</v>
      </c>
      <c r="H21" s="33">
        <v>1</v>
      </c>
      <c r="I21" s="44"/>
      <c r="J21" s="39"/>
      <c r="K21" s="40">
        <f t="shared" si="1"/>
        <v>0</v>
      </c>
      <c r="L21" s="41">
        <f t="shared" si="2"/>
        <v>0</v>
      </c>
      <c r="M21" s="42">
        <f t="shared" si="3"/>
        <v>0</v>
      </c>
      <c r="N21" s="40">
        <f t="shared" si="4"/>
        <v>0</v>
      </c>
      <c r="O21" s="41">
        <f t="shared" si="5"/>
        <v>0</v>
      </c>
    </row>
    <row r="22" spans="1:15" ht="18.75" customHeight="1" x14ac:dyDescent="0.25">
      <c r="A22" s="17">
        <f t="shared" si="0"/>
        <v>12</v>
      </c>
      <c r="B22" s="28" t="s">
        <v>48</v>
      </c>
      <c r="C22" s="28"/>
      <c r="D22" s="29" t="s">
        <v>56</v>
      </c>
      <c r="E22" s="29" t="s">
        <v>58</v>
      </c>
      <c r="F22" s="30" t="s">
        <v>62</v>
      </c>
      <c r="G22" s="30" t="s">
        <v>62</v>
      </c>
      <c r="H22" s="33">
        <v>1</v>
      </c>
      <c r="I22" s="44"/>
      <c r="J22" s="39"/>
      <c r="K22" s="40">
        <f t="shared" si="1"/>
        <v>0</v>
      </c>
      <c r="L22" s="41">
        <f t="shared" si="2"/>
        <v>0</v>
      </c>
      <c r="M22" s="42">
        <f t="shared" si="3"/>
        <v>0</v>
      </c>
      <c r="N22" s="40">
        <f t="shared" si="4"/>
        <v>0</v>
      </c>
      <c r="O22" s="41">
        <f t="shared" si="5"/>
        <v>0</v>
      </c>
    </row>
    <row r="23" spans="1:15" x14ac:dyDescent="0.25">
      <c r="A23" s="17">
        <f t="shared" si="0"/>
        <v>13</v>
      </c>
      <c r="B23" s="28" t="s">
        <v>49</v>
      </c>
      <c r="C23" s="28"/>
      <c r="D23" s="29" t="s">
        <v>56</v>
      </c>
      <c r="E23" s="29" t="s">
        <v>58</v>
      </c>
      <c r="F23" s="30" t="s">
        <v>62</v>
      </c>
      <c r="G23" s="30" t="s">
        <v>62</v>
      </c>
      <c r="H23" s="33">
        <v>1</v>
      </c>
      <c r="I23" s="44"/>
      <c r="J23" s="39"/>
      <c r="K23" s="40">
        <f t="shared" si="1"/>
        <v>0</v>
      </c>
      <c r="L23" s="41">
        <f t="shared" si="2"/>
        <v>0</v>
      </c>
      <c r="M23" s="42">
        <f t="shared" si="3"/>
        <v>0</v>
      </c>
      <c r="N23" s="40">
        <f t="shared" si="4"/>
        <v>0</v>
      </c>
      <c r="O23" s="41">
        <f t="shared" si="5"/>
        <v>0</v>
      </c>
    </row>
    <row r="24" spans="1:15" x14ac:dyDescent="0.25">
      <c r="A24" s="17">
        <f t="shared" si="0"/>
        <v>14</v>
      </c>
      <c r="B24" s="28" t="s">
        <v>50</v>
      </c>
      <c r="C24" s="28"/>
      <c r="D24" s="29" t="s">
        <v>56</v>
      </c>
      <c r="E24" s="29" t="s">
        <v>58</v>
      </c>
      <c r="F24" s="30" t="s">
        <v>62</v>
      </c>
      <c r="G24" s="30" t="s">
        <v>62</v>
      </c>
      <c r="H24" s="33">
        <v>1</v>
      </c>
      <c r="I24" s="44"/>
      <c r="J24" s="39"/>
      <c r="K24" s="40">
        <f t="shared" si="1"/>
        <v>0</v>
      </c>
      <c r="L24" s="41">
        <f t="shared" si="2"/>
        <v>0</v>
      </c>
      <c r="M24" s="42">
        <f t="shared" si="3"/>
        <v>0</v>
      </c>
      <c r="N24" s="40">
        <f t="shared" si="4"/>
        <v>0</v>
      </c>
      <c r="O24" s="41">
        <f t="shared" si="5"/>
        <v>0</v>
      </c>
    </row>
    <row r="25" spans="1:15" x14ac:dyDescent="0.25">
      <c r="A25" s="17">
        <f t="shared" si="0"/>
        <v>15</v>
      </c>
      <c r="B25" s="28" t="s">
        <v>51</v>
      </c>
      <c r="C25" s="28"/>
      <c r="D25" s="29" t="s">
        <v>56</v>
      </c>
      <c r="E25" s="29" t="s">
        <v>58</v>
      </c>
      <c r="F25" s="30" t="s">
        <v>62</v>
      </c>
      <c r="G25" s="30" t="s">
        <v>62</v>
      </c>
      <c r="H25" s="33">
        <v>1</v>
      </c>
      <c r="I25" s="44"/>
      <c r="J25" s="39"/>
      <c r="K25" s="40">
        <f t="shared" si="1"/>
        <v>0</v>
      </c>
      <c r="L25" s="41">
        <f t="shared" si="2"/>
        <v>0</v>
      </c>
      <c r="M25" s="42">
        <f t="shared" si="3"/>
        <v>0</v>
      </c>
      <c r="N25" s="40">
        <f t="shared" si="4"/>
        <v>0</v>
      </c>
      <c r="O25" s="41">
        <f t="shared" si="5"/>
        <v>0</v>
      </c>
    </row>
    <row r="26" spans="1:15" x14ac:dyDescent="0.25">
      <c r="A26" s="17">
        <f t="shared" si="0"/>
        <v>16</v>
      </c>
      <c r="B26" s="28" t="s">
        <v>52</v>
      </c>
      <c r="C26" s="28"/>
      <c r="D26" s="29" t="s">
        <v>56</v>
      </c>
      <c r="E26" s="29" t="s">
        <v>58</v>
      </c>
      <c r="F26" s="30" t="s">
        <v>62</v>
      </c>
      <c r="G26" s="30" t="s">
        <v>62</v>
      </c>
      <c r="H26" s="33">
        <v>2</v>
      </c>
      <c r="I26" s="44"/>
      <c r="J26" s="39"/>
      <c r="K26" s="40">
        <f t="shared" si="1"/>
        <v>0</v>
      </c>
      <c r="L26" s="41">
        <f t="shared" si="2"/>
        <v>0</v>
      </c>
      <c r="M26" s="42">
        <f t="shared" si="3"/>
        <v>0</v>
      </c>
      <c r="N26" s="40">
        <f t="shared" si="4"/>
        <v>0</v>
      </c>
      <c r="O26" s="41">
        <f t="shared" si="5"/>
        <v>0</v>
      </c>
    </row>
    <row r="27" spans="1:15" x14ac:dyDescent="0.25">
      <c r="A27" s="17">
        <f t="shared" si="0"/>
        <v>17</v>
      </c>
      <c r="B27" s="28" t="s">
        <v>53</v>
      </c>
      <c r="C27" s="28"/>
      <c r="D27" s="29" t="s">
        <v>56</v>
      </c>
      <c r="E27" s="29" t="s">
        <v>58</v>
      </c>
      <c r="F27" s="30" t="s">
        <v>62</v>
      </c>
      <c r="G27" s="30" t="s">
        <v>62</v>
      </c>
      <c r="H27" s="33">
        <v>2</v>
      </c>
      <c r="I27" s="44"/>
      <c r="J27" s="39"/>
      <c r="K27" s="40">
        <f t="shared" si="1"/>
        <v>0</v>
      </c>
      <c r="L27" s="41">
        <f t="shared" si="2"/>
        <v>0</v>
      </c>
      <c r="M27" s="42">
        <f t="shared" si="3"/>
        <v>0</v>
      </c>
      <c r="N27" s="40">
        <f t="shared" si="4"/>
        <v>0</v>
      </c>
      <c r="O27" s="41">
        <f t="shared" si="5"/>
        <v>0</v>
      </c>
    </row>
    <row r="28" spans="1:15" ht="21.75" customHeight="1" x14ac:dyDescent="0.25">
      <c r="A28" s="17">
        <f t="shared" si="0"/>
        <v>18</v>
      </c>
      <c r="B28" s="28" t="s">
        <v>54</v>
      </c>
      <c r="C28" s="28"/>
      <c r="D28" s="29" t="s">
        <v>56</v>
      </c>
      <c r="E28" s="29" t="s">
        <v>58</v>
      </c>
      <c r="F28" s="30" t="s">
        <v>62</v>
      </c>
      <c r="G28" s="30" t="s">
        <v>62</v>
      </c>
      <c r="H28" s="33">
        <v>2</v>
      </c>
      <c r="I28" s="44"/>
      <c r="J28" s="39"/>
      <c r="K28" s="40">
        <f t="shared" si="1"/>
        <v>0</v>
      </c>
      <c r="L28" s="41">
        <f t="shared" si="2"/>
        <v>0</v>
      </c>
      <c r="M28" s="42">
        <f t="shared" si="3"/>
        <v>0</v>
      </c>
      <c r="N28" s="40">
        <f t="shared" si="4"/>
        <v>0</v>
      </c>
      <c r="O28" s="41">
        <f t="shared" si="5"/>
        <v>0</v>
      </c>
    </row>
    <row r="29" spans="1:15" s="8" customFormat="1" ht="33.75" customHeight="1" x14ac:dyDescent="0.25">
      <c r="A29" s="17">
        <f t="shared" si="0"/>
        <v>19</v>
      </c>
      <c r="B29" s="28" t="s">
        <v>55</v>
      </c>
      <c r="C29" s="28"/>
      <c r="D29" s="29" t="s">
        <v>56</v>
      </c>
      <c r="E29" s="29" t="s">
        <v>59</v>
      </c>
      <c r="F29" s="30" t="s">
        <v>62</v>
      </c>
      <c r="G29" s="30" t="s">
        <v>63</v>
      </c>
      <c r="H29" s="33">
        <v>1</v>
      </c>
      <c r="I29" s="45"/>
      <c r="J29" s="39"/>
      <c r="K29" s="40">
        <f t="shared" si="1"/>
        <v>0</v>
      </c>
      <c r="L29" s="41">
        <f t="shared" si="2"/>
        <v>0</v>
      </c>
      <c r="M29" s="42">
        <f t="shared" si="3"/>
        <v>0</v>
      </c>
      <c r="N29" s="40">
        <f t="shared" si="4"/>
        <v>0</v>
      </c>
      <c r="O29" s="41">
        <f t="shared" si="5"/>
        <v>0</v>
      </c>
    </row>
    <row r="30" spans="1:15" ht="33.75" customHeight="1" x14ac:dyDescent="0.25">
      <c r="A30" s="17">
        <f t="shared" si="0"/>
        <v>20</v>
      </c>
      <c r="B30" s="28" t="s">
        <v>67</v>
      </c>
      <c r="C30" s="28"/>
      <c r="D30" s="29" t="s">
        <v>60</v>
      </c>
      <c r="E30" s="29" t="s">
        <v>61</v>
      </c>
      <c r="F30" s="46" t="s">
        <v>71</v>
      </c>
      <c r="G30" s="30" t="s">
        <v>63</v>
      </c>
      <c r="H30" s="33">
        <v>2</v>
      </c>
      <c r="I30" s="44"/>
      <c r="J30" s="39"/>
      <c r="K30" s="40">
        <f t="shared" si="1"/>
        <v>0</v>
      </c>
      <c r="L30" s="41">
        <f t="shared" si="2"/>
        <v>0</v>
      </c>
      <c r="M30" s="42">
        <f t="shared" si="3"/>
        <v>0</v>
      </c>
      <c r="N30" s="40">
        <f t="shared" si="4"/>
        <v>0</v>
      </c>
      <c r="O30" s="41">
        <f t="shared" si="5"/>
        <v>0</v>
      </c>
    </row>
    <row r="31" spans="1:15" ht="36" customHeight="1" x14ac:dyDescent="0.25">
      <c r="A31" s="17">
        <f t="shared" si="0"/>
        <v>21</v>
      </c>
      <c r="B31" s="28" t="s">
        <v>68</v>
      </c>
      <c r="C31" s="28"/>
      <c r="D31" s="29" t="s">
        <v>60</v>
      </c>
      <c r="E31" s="29" t="s">
        <v>61</v>
      </c>
      <c r="F31" s="46" t="s">
        <v>72</v>
      </c>
      <c r="G31" s="30" t="s">
        <v>64</v>
      </c>
      <c r="H31" s="33">
        <v>2</v>
      </c>
      <c r="I31" s="44"/>
      <c r="J31" s="39"/>
      <c r="K31" s="40">
        <f t="shared" si="1"/>
        <v>0</v>
      </c>
      <c r="L31" s="41">
        <f t="shared" si="2"/>
        <v>0</v>
      </c>
      <c r="M31" s="42">
        <f t="shared" si="3"/>
        <v>0</v>
      </c>
      <c r="N31" s="40">
        <f t="shared" si="4"/>
        <v>0</v>
      </c>
      <c r="O31" s="41">
        <f t="shared" si="5"/>
        <v>0</v>
      </c>
    </row>
    <row r="32" spans="1:15" ht="15.75" thickBot="1" x14ac:dyDescent="0.3"/>
    <row r="33" spans="1:16" ht="48.75" customHeight="1" thickBot="1" x14ac:dyDescent="0.3">
      <c r="I33" s="47" t="s">
        <v>65</v>
      </c>
      <c r="J33" s="48"/>
      <c r="K33" s="49"/>
      <c r="L33" s="50">
        <f>SUM(M11:M31)</f>
        <v>0</v>
      </c>
      <c r="M33" s="51"/>
      <c r="N33" s="5"/>
      <c r="O33" s="15"/>
    </row>
    <row r="34" spans="1:16" ht="48.75" customHeight="1" x14ac:dyDescent="0.25">
      <c r="I34" s="61" t="s">
        <v>66</v>
      </c>
      <c r="J34" s="61"/>
      <c r="K34" s="61"/>
      <c r="L34" s="61"/>
      <c r="M34" s="61"/>
      <c r="N34" s="62">
        <f>SUM(O11:O31)</f>
        <v>0</v>
      </c>
      <c r="O34" s="63"/>
    </row>
    <row r="35" spans="1:16" x14ac:dyDescent="0.25">
      <c r="B35" s="2"/>
      <c r="C35" s="2"/>
      <c r="D35" s="2"/>
      <c r="E35" s="2"/>
      <c r="F35" s="2"/>
      <c r="G35" s="2"/>
      <c r="H35" s="2"/>
    </row>
    <row r="36" spans="1:16" ht="21.75" customHeight="1" x14ac:dyDescent="0.25">
      <c r="A36" s="58" t="s">
        <v>10</v>
      </c>
      <c r="B36" s="58"/>
      <c r="C36" s="58"/>
      <c r="F36" s="2"/>
      <c r="G36" s="2"/>
      <c r="H36" s="2"/>
      <c r="I36" s="14"/>
      <c r="J36" s="14"/>
      <c r="K36" s="14"/>
      <c r="L36" s="59" t="s">
        <v>17</v>
      </c>
      <c r="M36" s="59"/>
      <c r="N36" s="59"/>
      <c r="O36" s="59"/>
    </row>
    <row r="37" spans="1:16" ht="30" customHeight="1" x14ac:dyDescent="0.25">
      <c r="B37" s="2"/>
      <c r="C37" s="2"/>
      <c r="D37" s="2"/>
      <c r="E37" s="2"/>
      <c r="F37" s="2"/>
      <c r="G37" s="2"/>
      <c r="H37" s="2"/>
      <c r="L37" s="60" t="s">
        <v>14</v>
      </c>
      <c r="M37" s="60"/>
      <c r="N37" s="60"/>
      <c r="O37" s="60"/>
      <c r="P37" s="1"/>
    </row>
    <row r="38" spans="1:16" x14ac:dyDescent="0.25">
      <c r="B38" s="2"/>
      <c r="C38" s="2"/>
      <c r="D38" s="2"/>
      <c r="E38" s="2"/>
      <c r="F38" s="2"/>
      <c r="G38" s="2"/>
      <c r="H38" s="2"/>
    </row>
    <row r="39" spans="1:16" x14ac:dyDescent="0.25">
      <c r="B39" s="2"/>
      <c r="C39" s="2"/>
      <c r="D39" s="2"/>
      <c r="E39" s="2"/>
      <c r="F39" s="2"/>
      <c r="G39" s="2"/>
      <c r="H39" s="2"/>
    </row>
    <row r="40" spans="1:16" x14ac:dyDescent="0.25">
      <c r="B40" s="2"/>
      <c r="C40" s="2"/>
      <c r="D40" s="2"/>
      <c r="E40" s="2"/>
      <c r="F40" s="2"/>
      <c r="G40" s="2"/>
      <c r="H40" s="2"/>
    </row>
    <row r="41" spans="1:16" x14ac:dyDescent="0.25">
      <c r="B41" s="2"/>
      <c r="C41" s="2"/>
      <c r="D41" s="2"/>
      <c r="E41" s="2"/>
      <c r="F41" s="2"/>
      <c r="G41" s="2"/>
      <c r="H41" s="2"/>
    </row>
  </sheetData>
  <sortState ref="B4:G217">
    <sortCondition ref="B4:B217"/>
  </sortState>
  <mergeCells count="15">
    <mergeCell ref="A36:C36"/>
    <mergeCell ref="L36:O36"/>
    <mergeCell ref="L37:O37"/>
    <mergeCell ref="I34:M34"/>
    <mergeCell ref="N34:O34"/>
    <mergeCell ref="I33:K33"/>
    <mergeCell ref="L33:M33"/>
    <mergeCell ref="I8:L8"/>
    <mergeCell ref="M8:O8"/>
    <mergeCell ref="A1:C1"/>
    <mergeCell ref="A3:H3"/>
    <mergeCell ref="A5:H5"/>
    <mergeCell ref="A6:H6"/>
    <mergeCell ref="A8:H8"/>
    <mergeCell ref="A2:M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Kity pre 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2021-03-11T12:21:43Z</dcterms:modified>
</cp:coreProperties>
</file>