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filterPrivacy="1"/>
  <xr:revisionPtr revIDLastSave="0" documentId="8_{96819085-F784-45DA-B901-C63B0D42653A}" xr6:coauthVersionLast="46" xr6:coauthVersionMax="46" xr10:uidLastSave="{00000000-0000-0000-0000-000000000000}"/>
  <bookViews>
    <workbookView xWindow="-103" yWindow="-103" windowWidth="29692" windowHeight="11949" xr2:uid="{00000000-000D-0000-FFFF-FFFF00000000}"/>
  </bookViews>
  <sheets>
    <sheet name="Celkový počet bodov" sheetId="1" r:id="rId1"/>
    <sheet name="B1 kritéria pre hodnotenie" sheetId="3" r:id="rId2"/>
    <sheet name="B2 kritéria pre hodnotenie" sheetId="6" r:id="rId3"/>
  </sheets>
  <definedNames>
    <definedName name="_Toc354971811" localSheetId="0">'Celkový počet bodov'!$A$11</definedName>
    <definedName name="kriteria_pravidlo" localSheetId="0">'Celkový počet bodov'!#REF!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3" l="1"/>
  <c r="F11" i="6" l="1"/>
  <c r="G4" i="3"/>
  <c r="H4" i="3" s="1"/>
  <c r="F13" i="3"/>
  <c r="F12" i="3"/>
  <c r="G11" i="3" s="1"/>
  <c r="H11" i="3" s="1"/>
  <c r="F10" i="3"/>
  <c r="F9" i="3"/>
  <c r="F8" i="3"/>
  <c r="G7" i="3" s="1"/>
  <c r="H7" i="3" s="1"/>
  <c r="F10" i="6"/>
  <c r="F9" i="6"/>
  <c r="F7" i="6"/>
  <c r="F6" i="6"/>
  <c r="F5" i="6"/>
  <c r="G8" i="6"/>
  <c r="H8" i="6" s="1"/>
  <c r="G4" i="6"/>
  <c r="H4" i="6" s="1"/>
  <c r="H12" i="6" l="1"/>
  <c r="H14" i="3"/>
  <c r="E4" i="1" s="1"/>
  <c r="E5" i="1" s="1"/>
</calcChain>
</file>

<file path=xl/sharedStrings.xml><?xml version="1.0" encoding="utf-8"?>
<sst xmlns="http://schemas.openxmlformats.org/spreadsheetml/2006/main" count="62" uniqueCount="55">
  <si>
    <t>B.  Kvalitatívne hodnotenie návrhov spôsobu riešenia požiadaviek opisu predmetu zákazy</t>
  </si>
  <si>
    <t>Názov položky</t>
  </si>
  <si>
    <t>Popis</t>
  </si>
  <si>
    <t>Váha</t>
  </si>
  <si>
    <t xml:space="preserve">Hodnotenie </t>
  </si>
  <si>
    <t>B1.Kritériá pre hodnotenie návrhu spôsobu riešenia procesného a organizačného zabezpečenia pripojenia obcí do IS DCOM</t>
  </si>
  <si>
    <t>Celkové vyhodnotenie</t>
  </si>
  <si>
    <t>Počet bodov pre podkritérium</t>
  </si>
  <si>
    <t>Vážený počet bodov pre podkritérium</t>
  </si>
  <si>
    <t>B2.Kritérium pre hodnotenie návrhu spôsobu riešenia migrácie údajov z informačného systému obce do IS DCOM</t>
  </si>
  <si>
    <t>Spôsob hodnotenia</t>
  </si>
  <si>
    <t>kritérium č. 1</t>
  </si>
  <si>
    <t>kritérium č. 2</t>
  </si>
  <si>
    <t>Názov podkritérií a subkritérií</t>
  </si>
  <si>
    <t>Počet bodov pre subkritérium</t>
  </si>
  <si>
    <t>Vážený počet bodov pre subkrtérium</t>
  </si>
  <si>
    <t>Celkový počet bodov B2 kritéria</t>
  </si>
  <si>
    <t>Celkový počet bodov B1 kritéria</t>
  </si>
  <si>
    <r>
      <rPr>
        <b/>
        <sz val="11"/>
        <color theme="1"/>
        <rFont val="Times New Roman"/>
        <family val="1"/>
        <charset val="238"/>
      </rPr>
      <t>1)</t>
    </r>
    <r>
      <rPr>
        <sz val="11"/>
        <color theme="1"/>
        <rFont val="Times New Roman"/>
        <family val="1"/>
        <charset val="238"/>
      </rPr>
      <t xml:space="preserve"> </t>
    </r>
    <r>
      <rPr>
        <i/>
        <u/>
        <sz val="11"/>
        <color theme="1"/>
        <rFont val="Times New Roman"/>
        <family val="1"/>
        <charset val="238"/>
      </rPr>
      <t>Dĺžka realizácie prípravných aktivít.</t>
    </r>
    <r>
      <rPr>
        <sz val="11"/>
        <color theme="1"/>
        <rFont val="Times New Roman"/>
        <family val="1"/>
        <charset val="238"/>
      </rPr>
      <t xml:space="preserve"> 
Hodnotený bude čas, ktorý potrebuj</t>
    </r>
    <r>
      <rPr>
        <sz val="11"/>
        <rFont val="Times New Roman"/>
        <family val="1"/>
        <charset val="238"/>
      </rPr>
      <t>e uchádzač na realizáciu prípravných aktivít a prípravu procesu plošného rozširovania IS DCOM.</t>
    </r>
  </si>
  <si>
    <r>
      <rPr>
        <b/>
        <sz val="11"/>
        <color theme="1"/>
        <rFont val="Times New Roman"/>
        <family val="1"/>
        <charset val="238"/>
      </rPr>
      <t>2)</t>
    </r>
    <r>
      <rPr>
        <sz val="11"/>
        <color theme="1"/>
        <rFont val="Times New Roman"/>
        <family val="1"/>
        <charset val="238"/>
      </rPr>
      <t xml:space="preserve"> </t>
    </r>
    <r>
      <rPr>
        <i/>
        <u/>
        <sz val="11"/>
        <color theme="1"/>
        <rFont val="Times New Roman"/>
        <family val="1"/>
        <charset val="238"/>
      </rPr>
      <t xml:space="preserve">Časová súslednosť navrhovaných prípravných aktivít nevyhnutných pre prípravu plošného rozširovania IS DCOM. </t>
    </r>
    <r>
      <rPr>
        <sz val="11"/>
        <color theme="1"/>
        <rFont val="Times New Roman"/>
        <family val="1"/>
        <charset val="238"/>
      </rPr>
      <t xml:space="preserve">Hodnotená bude úplnosť a súslednosť aktivít v procese prípravy údajov tak, aby navrh smeroval k úspešnému spusteniu plošnému rozšíreniu vrátane zohľadnenia relevantných aktivít.
</t>
    </r>
    <r>
      <rPr>
        <sz val="11"/>
        <rFont val="Times New Roman"/>
        <family val="1"/>
        <charset val="238"/>
      </rPr>
      <t xml:space="preserve">
</t>
    </r>
  </si>
  <si>
    <r>
      <rPr>
        <b/>
        <sz val="11"/>
        <color theme="1"/>
        <rFont val="Times New Roman"/>
        <family val="1"/>
        <charset val="238"/>
      </rPr>
      <t>1)</t>
    </r>
    <r>
      <rPr>
        <sz val="11"/>
        <color theme="1"/>
        <rFont val="Times New Roman"/>
        <family val="1"/>
        <charset val="238"/>
      </rPr>
      <t xml:space="preserve"> </t>
    </r>
    <r>
      <rPr>
        <i/>
        <u/>
        <sz val="11"/>
        <color theme="1"/>
        <rFont val="Times New Roman"/>
        <family val="1"/>
        <charset val="238"/>
      </rPr>
      <t>Rýchlosť sprístupnenia cieľovej úžitkovej hodnoty pre obec</t>
    </r>
    <r>
      <rPr>
        <sz val="11"/>
        <color theme="1"/>
        <rFont val="Times New Roman"/>
        <family val="1"/>
        <charset val="238"/>
      </rPr>
      <t>. 
Hodnotený bude čas, ktorý potrebuje uchádzač pre sprístupnenie úžitkovej hodnoty IS DCOM od okamihu dovezenia techniky na obec až do momentu dodania jednotlivých fáz úžitkovej hodnoty.</t>
    </r>
  </si>
  <si>
    <r>
      <rPr>
        <b/>
        <sz val="11"/>
        <color theme="1"/>
        <rFont val="Times New Roman"/>
        <family val="1"/>
        <charset val="238"/>
      </rPr>
      <t>2)</t>
    </r>
    <r>
      <rPr>
        <sz val="11"/>
        <color theme="1"/>
        <rFont val="Times New Roman"/>
        <family val="1"/>
        <charset val="238"/>
      </rPr>
      <t xml:space="preserve"> </t>
    </r>
    <r>
      <rPr>
        <i/>
        <u/>
        <sz val="11"/>
        <color theme="1"/>
        <rFont val="Times New Roman"/>
        <family val="1"/>
        <charset val="238"/>
      </rPr>
      <t xml:space="preserve">Minimalizácia negatívnych dopadov z pohľadu  obce v procese pripájania k IS DCOM. 
</t>
    </r>
    <r>
      <rPr>
        <sz val="11"/>
        <color theme="1"/>
        <rFont val="Times New Roman"/>
        <family val="1"/>
        <charset val="238"/>
      </rPr>
      <t xml:space="preserve">Hodnotené budú opatrenia, ktoré minimalizujú negatívne dopady voči obci v procese pripájania k IS DCOM ( napr. </t>
    </r>
    <r>
      <rPr>
        <sz val="11"/>
        <rFont val="Times New Roman"/>
        <family val="1"/>
        <charset val="238"/>
      </rPr>
      <t xml:space="preserve">nedostupnosť obce v poskytovaní služieb občanom, nedostupnosť informačných systémov a pod.) a opatrenia vedúce k minimalizácií počtu interakcií s obcou.
</t>
    </r>
    <r>
      <rPr>
        <sz val="11"/>
        <color theme="1"/>
        <rFont val="Times New Roman"/>
        <family val="1"/>
        <charset val="238"/>
      </rPr>
      <t xml:space="preserve">
</t>
    </r>
  </si>
  <si>
    <r>
      <rPr>
        <b/>
        <sz val="11"/>
        <color theme="1"/>
        <rFont val="Times New Roman"/>
        <family val="1"/>
        <charset val="238"/>
      </rPr>
      <t>3)</t>
    </r>
    <r>
      <rPr>
        <sz val="11"/>
        <color theme="1"/>
        <rFont val="Times New Roman"/>
        <family val="1"/>
        <charset val="238"/>
      </rPr>
      <t xml:space="preserve"> </t>
    </r>
    <r>
      <rPr>
        <i/>
        <u/>
        <sz val="11"/>
        <color theme="1"/>
        <rFont val="Times New Roman"/>
        <family val="1"/>
        <charset val="238"/>
      </rPr>
      <t>Časová a obsahová súslednosť všetkých aktivít z pohľadu obce participujúcej na procese plošného rozširenia IS DCOM.</t>
    </r>
    <r>
      <rPr>
        <sz val="11"/>
        <color theme="1"/>
        <rFont val="Times New Roman"/>
        <family val="1"/>
        <charset val="238"/>
      </rPr>
      <t xml:space="preserve"> 
Hodnotená bude úplnosť a súslednosť aktivít v celom rozsahu plošného rozšírenia od momentu inicializácie obce až po  uvedenie obce do prevádzky.
</t>
    </r>
  </si>
  <si>
    <r>
      <rPr>
        <b/>
        <sz val="11"/>
        <color theme="1"/>
        <rFont val="Times New Roman"/>
        <family val="1"/>
        <charset val="238"/>
      </rPr>
      <t>1)</t>
    </r>
    <r>
      <rPr>
        <sz val="11"/>
        <color theme="1"/>
        <rFont val="Times New Roman"/>
        <family val="1"/>
        <charset val="238"/>
      </rPr>
      <t xml:space="preserve"> </t>
    </r>
    <r>
      <rPr>
        <i/>
        <u/>
        <sz val="11"/>
        <color theme="1"/>
        <rFont val="Times New Roman"/>
        <family val="1"/>
        <charset val="238"/>
      </rPr>
      <t>Model plošného rozśirovania IS DCOM.</t>
    </r>
    <r>
      <rPr>
        <sz val="11"/>
        <color theme="1"/>
        <rFont val="Times New Roman"/>
        <family val="1"/>
        <charset val="238"/>
      </rPr>
      <t xml:space="preserve"> 
Hodnotené bude, či navrhovaný model plošného rozśirovania IS DCOM zohľadňuje požadované výkonnostné parametre a typický režim práce miestnej územnej samosprávy (ďalej ako "</t>
    </r>
    <r>
      <rPr>
        <b/>
        <sz val="11"/>
        <color theme="1"/>
        <rFont val="Times New Roman"/>
        <family val="1"/>
        <charset val="238"/>
      </rPr>
      <t>MUS</t>
    </r>
    <r>
      <rPr>
        <sz val="11"/>
        <color theme="1"/>
        <rFont val="Times New Roman"/>
        <family val="1"/>
        <charset val="238"/>
      </rPr>
      <t xml:space="preserve">"). </t>
    </r>
  </si>
  <si>
    <r>
      <rPr>
        <b/>
        <sz val="11"/>
        <color theme="1"/>
        <rFont val="Times New Roman"/>
        <family val="1"/>
        <charset val="238"/>
      </rPr>
      <t>2)</t>
    </r>
    <r>
      <rPr>
        <i/>
        <u/>
        <sz val="11"/>
        <color theme="1"/>
        <rFont val="Times New Roman"/>
        <family val="1"/>
        <charset val="238"/>
      </rPr>
      <t xml:space="preserve"> Flexibilita riadenia procesu plošného rozširovania IS DCOM.
</t>
    </r>
    <r>
      <rPr>
        <sz val="11"/>
        <color theme="1"/>
        <rFont val="Times New Roman"/>
        <family val="1"/>
        <charset val="238"/>
      </rPr>
      <t xml:space="preserve"> Hodnotené bude, do akej miery je navrhovaný model plošného rozširovania schopný dostatočne pružne reagovať na rušivé vonkajšie vplyvy, napr. požiadavky na presuny termínov z pohľadu obcí, meškajúca technika, obmedzené kapacity subdodávateľov a pod. Jeden z príkladov, ktorý bude predmetom hodnotenia je zohľadnenie flexibility riadenia aktivít vzhľadom k navýšeniu počtu inštalovaných obcí podľa požiadavky RV-P4-3-2)</t>
    </r>
  </si>
  <si>
    <r>
      <rPr>
        <b/>
        <u/>
        <sz val="11"/>
        <rFont val="Times New Roman"/>
        <family val="1"/>
        <charset val="238"/>
      </rPr>
      <t>1)</t>
    </r>
    <r>
      <rPr>
        <u/>
        <sz val="11"/>
        <rFont val="Times New Roman"/>
        <family val="1"/>
        <charset val="238"/>
      </rPr>
      <t xml:space="preserve"> Doba nedostupnosti aplikačného programového vybavenia pre vyrubovanie daní a poplatkov. </t>
    </r>
    <r>
      <rPr>
        <sz val="11"/>
        <rFont val="Times New Roman"/>
        <family val="1"/>
        <charset val="238"/>
      </rPr>
      <t xml:space="preserve">Hodnotený bude čas nedostupnosti modulov APV pre výrub daní a poplatkov. Účelom je minimalizácia obmedzenia služieb obce vo vzťahu k občanom. </t>
    </r>
  </si>
  <si>
    <r>
      <t>2) Návrh monitorovania a akceptácie aktivít v procese prechodu agendy miestných daní a poplatkov z pohľadu obce.</t>
    </r>
    <r>
      <rPr>
        <sz val="11"/>
        <rFont val="Times New Roman"/>
        <family val="1"/>
        <charset val="238"/>
      </rPr>
      <t xml:space="preserve"> 
Hodnotená bude miera záťaže (prácnosť) na strane obce pri poskytovaní súčinnosti poskytovateľovi,  najmä z pohľadu akceptovania jednotlivých krokov v procese prechodu agendy miestnych daní a poplatkov z ISO do IS DCOM.</t>
    </r>
  </si>
  <si>
    <r>
      <rPr>
        <b/>
        <u/>
        <sz val="11"/>
        <rFont val="Times New Roman"/>
        <family val="1"/>
        <charset val="238"/>
      </rPr>
      <t>3)</t>
    </r>
    <r>
      <rPr>
        <u/>
        <sz val="11"/>
        <rFont val="Times New Roman"/>
        <family val="1"/>
        <charset val="238"/>
      </rPr>
      <t xml:space="preserve"> Časová a obsahová súslednosť všetkých aktivít vyššie uvedeného procesu z pohľadu obce.</t>
    </r>
    <r>
      <rPr>
        <sz val="11"/>
        <rFont val="Times New Roman"/>
        <family val="1"/>
        <charset val="238"/>
      </rPr>
      <t xml:space="preserve"> 
Hodnotená bude úplnosť a súslednosť aktivít v procese prechodu agendy miestnych daní a poplatkov z ISO do IS DCOM z pohľadu obce.</t>
    </r>
  </si>
  <si>
    <r>
      <rPr>
        <b/>
        <u/>
        <sz val="11"/>
        <rFont val="Times New Roman"/>
        <family val="1"/>
        <charset val="238"/>
      </rPr>
      <t>1)</t>
    </r>
    <r>
      <rPr>
        <u/>
        <sz val="11"/>
        <rFont val="Times New Roman"/>
        <family val="1"/>
        <charset val="238"/>
      </rPr>
      <t xml:space="preserve"> Efektívnosť, reprodukovateľnosť, časová a obsahová súslednosť operácií v procese prípravy a migrácie údajov obce pri prechode miestnych daní a poplatkov z ISO do IS DCOM.
</t>
    </r>
    <r>
      <rPr>
        <sz val="11"/>
        <rFont val="Times New Roman"/>
        <family val="1"/>
        <charset val="238"/>
      </rPr>
      <t xml:space="preserve">Hodnotený bude návrh automatických, poloautomatických a manuálnych operácií v súvislosti s prípravou a migráciou údajov  obce do IS DCOM tak, aby bola vo vzťahu k obci zabezpečená minimalizácia negatívnych dopadov a zvýšeného zaťaženia samotnej obce.Hodnotená bude tiež úplnosť a súslednosť aktivít v procese prípravy  a migrácie údajov pre obce od momentu prevzatia údajov obce do migračného nástroja až po finálne zmigrovanie údajov do IS DCOM. </t>
    </r>
  </si>
  <si>
    <r>
      <rPr>
        <b/>
        <u/>
        <sz val="11"/>
        <rFont val="Times New Roman"/>
        <family val="1"/>
        <charset val="238"/>
      </rPr>
      <t>2)</t>
    </r>
    <r>
      <rPr>
        <u/>
        <sz val="11"/>
        <rFont val="Times New Roman"/>
        <family val="1"/>
        <charset val="238"/>
      </rPr>
      <t xml:space="preserve"> Dekompozícia funkčných častí modulu migračného nástroja pre prípravu údajov
</t>
    </r>
    <r>
      <rPr>
        <sz val="11"/>
        <rFont val="Times New Roman"/>
        <family val="1"/>
        <charset val="238"/>
      </rPr>
      <t>Hodnotené bude zobrazenie biznis komponentov vrátene súvisiacich väzieb a rozhraní modulu(nástroja) tak, aby mohol daný modul z funkčného hľadiska zabezpečiť prípravu údajov v požadovanom čase a kvalite (vrátane osadenia v procese).</t>
    </r>
  </si>
  <si>
    <r>
      <rPr>
        <b/>
        <u/>
        <sz val="11"/>
        <rFont val="Times New Roman"/>
        <family val="1"/>
        <charset val="238"/>
      </rPr>
      <t>3)</t>
    </r>
    <r>
      <rPr>
        <u/>
        <sz val="11"/>
        <rFont val="Times New Roman"/>
        <family val="1"/>
        <charset val="238"/>
      </rPr>
      <t xml:space="preserve"> Ukážka migrácie údajov obce do IS DCOM</t>
    </r>
    <r>
      <rPr>
        <sz val="11"/>
        <rFont val="Times New Roman"/>
        <family val="1"/>
        <charset val="238"/>
      </rPr>
      <t xml:space="preserve">
Hodnotená bude ukážka migácie údajov z jedného z  informačných systémov obcí (ktoré prešli procesom posúdenia zhody) do IS DCOM. Hodnotená bude schopnosť, úplnosť a súslednosť aktivít v procese prípravy a migrácie údajov  z informačných systémov obcí do IS DCOM.Aktuálny zoznam informačných systémov, ktoré spĺňajú  technické požiadavky  a prešli procesom posúdenia zhody je verejne dostupný na http://www.dcom.sk/technicke-poziadavky-na-pripojenie-iso. 
</t>
    </r>
  </si>
  <si>
    <t>A.Najnižšia celková cena vyjadrená v EUR bez DPH</t>
  </si>
  <si>
    <t>Podkritérium č. B2-1 kritéria č. 2: Návrh procesu prechodu agendy miestnych daní a poplatkov z informačného systému obce (ďalej len „ISO“) do IS DCOM z pohľadu obce  
(Uvedené podkritérium vrátane subkritérií sa vzťahuje na požiadavky bodu P2-1, kapitoly 2,  uvedenej v prílohe č.5 Požiadavky pre vypracovanie návrhu spôsobu riešenia predmetu zákazky)
Výsledné hodnotenie podkritéria B2-1 bude vypočítané nasledovne :
(Subkritérium 1 + Subktritérium 2 + Subkritérium 3 )x  2 x  váha 25 % = Vypočítaný počet bodov pre podkritérium</t>
  </si>
  <si>
    <r>
      <t xml:space="preserve">Podkritérium č. B1-1 kritéria č. 2: Projektový plán smerujúci k vytvoreniu predpokladov na spustenie migrácií dát jednotlivých obcí do IS DCOM. 
</t>
    </r>
    <r>
      <rPr>
        <sz val="11"/>
        <rFont val="Times New Roman"/>
        <family val="1"/>
        <charset val="238"/>
      </rPr>
      <t>(Uvedené podkritérium vrátane subkritérií sa vzťahuje na požiadavky bodu P1-1, kapitoly 1,  uvedenej v prílohe č.5 Požiadavky pre vypracovanie návrhu spôsobu riešenia predmetu zákazky)
Výsledné hodnotenie podkritéria B1-1 bude vypočítané nasledovne :
(Subkritérium 1 + Subktritérium 2) x 2 x váha 30% = Vypočítaný počet bodov pre podkritérium</t>
    </r>
  </si>
  <si>
    <t xml:space="preserve">Názov  podkritérií a subkritérií </t>
  </si>
  <si>
    <t>Príloha č. 6 súťažných podkladov - Kritériá na vyhodnotenie Základných, ako aj Konečných  ponúk a pravidlá ich uplatnenia</t>
  </si>
  <si>
    <r>
      <t xml:space="preserve"> </t>
    </r>
    <r>
      <rPr>
        <b/>
        <u/>
        <sz val="11"/>
        <color theme="1"/>
        <rFont val="Times New Roman"/>
        <family val="1"/>
        <charset val="238"/>
      </rPr>
      <t xml:space="preserve">Kritériá na vyhodnotenie </t>
    </r>
    <r>
      <rPr>
        <b/>
        <u/>
        <sz val="11"/>
        <rFont val="Times New Roman"/>
        <family val="1"/>
        <charset val="238"/>
      </rPr>
      <t>Základných, ako aj Konečných ponúk:</t>
    </r>
    <r>
      <rPr>
        <sz val="11"/>
        <rFont val="Times New Roman"/>
        <family val="1"/>
        <charset val="238"/>
      </rPr>
      <t xml:space="preserve">
</t>
    </r>
    <r>
      <rPr>
        <sz val="11"/>
        <color theme="1"/>
        <rFont val="Times New Roman"/>
        <family val="1"/>
        <charset val="238"/>
      </rPr>
      <t xml:space="preserve">
 Ponuky sa budú vyhodnocovať na základe kritéria najlepšieho pomeru ceny a kvality v súlade s § 44   ods. 3 písm. a) zákona.
 Kritériami na vyhodnotenie ponúk sú:
 kritérium č. 1 - Najnižšia cena celkom vyjadrená v EUR  bez DPH. Váha: 60%, vyjadrená maximálnou číselnou hodnotou 60 bodov, ktoré uchádzač môže získať v rámci tohto kritéria 
 kritérium č. 2 - Kvalitatívne hodnotenie návrhov spôsobu riešenia požiadaviek opisu predmetu zákazky. Váha 40%, vyjadrená maximálnou číselnou hodnotou 40 bodov, ktoré uchádzač môže získať v rámci tohto kritéria.
 </t>
    </r>
    <r>
      <rPr>
        <b/>
        <sz val="11"/>
        <color theme="1"/>
        <rFont val="Times New Roman"/>
        <family val="1"/>
        <charset val="238"/>
      </rPr>
      <t>Pravidlá na uplatnenie kritéria č. 1 - A. Najnižšia cena celkom vyjadrená v EUR bez DPH</t>
    </r>
    <r>
      <rPr>
        <sz val="11"/>
        <color theme="1"/>
        <rFont val="Times New Roman"/>
        <family val="1"/>
        <charset val="238"/>
      </rPr>
      <t xml:space="preserve">
Kritériom č. 1 je najnižšia cena celkom za predmet zákazky, vyjadrená v EUR bez DPH.
Každý člen komisie </t>
    </r>
    <r>
      <rPr>
        <sz val="11"/>
        <rFont val="Times New Roman"/>
        <family val="1"/>
        <charset val="238"/>
      </rPr>
      <t>s právom vyhodnocovať ponuky</t>
    </r>
    <r>
      <rPr>
        <sz val="11"/>
        <color theme="1"/>
        <rFont val="Times New Roman"/>
        <family val="1"/>
        <charset val="238"/>
      </rPr>
      <t xml:space="preserve"> v rámci vyhodnot</t>
    </r>
    <r>
      <rPr>
        <sz val="11"/>
        <rFont val="Times New Roman"/>
        <family val="1"/>
        <charset val="238"/>
      </rPr>
      <t>enia Základných, ako aj</t>
    </r>
    <r>
      <rPr>
        <sz val="11"/>
        <color theme="1"/>
        <rFont val="Times New Roman"/>
        <family val="1"/>
        <charset val="238"/>
      </rPr>
      <t xml:space="preserve"> Konečných ponúk pridelí maximálny počet bodov 60, určený pre dané kritérium č. 1, ponuke uchádzača s najnižším návrhom plnenia kritéria č. 1 a pri ostatných ponukách počet bodov určí úmerou, pomerovým spôsobom podľa vzorca: 
(najnižší návrh na plnenie kritéria č.1)/(hodnotený návrh na plnenie kritéria č.1 príslušnej vyhodnocovanej ponuky)×60
</t>
    </r>
  </si>
  <si>
    <t>Všetky ceny, ako aj návrh na plnenie kritéria/í uvedené v ponuke uchádzača podľa týchto súťažných podkladov musia byť zaokrúhlené na dve desatinné miesta.                                                                                                                                                                                                                                                                                                 Po vyhodnotení návrhov obidvoch kritérií, pri všetkých ponukách, každý člen komisie s právom vyhodnocovať ponuky spočíta pri každej ponuke čiastkové body za obidva kritériá.
Člen komisie s právom vyhodnocovať ponuky označí ponuku (Základnú ponuku - ak je relevantné; Konečnú ponuku) s najvyšším bodovým súčtom obidvoch kritérií za úspešnú,  ponuku (Základnú ponuku - ak je relevantné; Konečnú ponuku) s druhým najvyšším bodovým súčtom obidvoch kritérií označí za prvú neúspešnú, ponuku (Základnú ponuku - ak je relevantné; Konečnú ponuku) s tretím najvyšším bodovým súčtom obidvoch kritérií označí za druhú neúspešnú, atď. Ponuku uchádzača (Základnú ponuku - ak je relevantné; Konečnú ponuku), ktorá sa umiestnila ako prvá v poradí, komisia na vyhodnotenie ponúk odporučí verejnému obstarávateľovi prijať.
V prípade rovnosti dosiahnutých bodov u viacerých uchádzačov, resp. u všetkých uchádzačov, rozhoduje o poradí najnižšia hodnota návrhu na plnenie kritéria č. 1 v EUR bez DPH.</t>
  </si>
  <si>
    <r>
      <rPr>
        <b/>
        <sz val="11"/>
        <color theme="1"/>
        <rFont val="Times New Roman"/>
        <family val="1"/>
        <charset val="238"/>
      </rPr>
      <t xml:space="preserve">Pravidlá na uplatnenie kritéria č. 2 - B. Kvalitatívne hodnotenie návrhov spôsobu riešenia požiadaviek opisu predmetu zákazky </t>
    </r>
    <r>
      <rPr>
        <sz val="11"/>
        <color theme="1"/>
        <rFont val="Times New Roman"/>
        <family val="1"/>
        <charset val="238"/>
      </rPr>
      <t xml:space="preserve">
Kritérium č. 2 - Kvalitatívne hodnotenie návrhov spôsobu riešenia požiadaviek opisu predmetu zákazky sa člení na dve základné oblasti, a to nasledovne:
B1. Hodnotenie návrhu spôsobu riešenia procesného a organizačného zabezpečenia pripojenia obcí do IS DCOM (podkritériá a subdkritéria pre predmetnú oblasť sú uvedené v hárku "B.1 kritériá pre hodnotenie")
B2. Hodnotenie návrhu spôsobu riešenia migrácie údajov z informačného systému obce do IS DCOM (podkritériá a subdkritéria pre predmetnú oblasť sú uvedené v hárku "B.2 kritériá pre hodnotenie").                                                                                                                                                                       </t>
    </r>
    <r>
      <rPr>
        <sz val="11"/>
        <rFont val="Times New Roman"/>
        <family val="1"/>
        <charset val="238"/>
      </rPr>
      <t xml:space="preserve">Každý člen komisie s právom vyhodnocovať ponuky v rámci vyhodnotenia Základných, ako aj Konečných ponúk pridelí maximálny počet bodov 40, určený pre dané kritérium č. 2, ponuke uchádzača s najvyšším dosiahnutým celkovým počtom bodov za návrh plnenia kritéria č. 2 a pri ostatných ponukách počet bodov určí úmerou, pomerovým spôsobom podľa vzorca: 
(dosiahnutý celkový počet bodov hodnoteného návrhu na plnenie kritéria č.2 príslušnej vyhodnocovanej ponuk)/(najvyšší dosiahnutý celkový počet bodov za návrh plnenia kritéria č. 2)×40
</t>
    </r>
  </si>
  <si>
    <t xml:space="preserve">Každý člen komisie s právom vyhodnocovať ponuky v rámci vyhodnotenia Základných, ako aj Konečných ponúk, pridelí ponuke uchádzača s najnižším návrhom plnenia daného subkritéria maximálny počet bodov 10 určených pre dané subkritérium, ktoré prenásobí váhou 50 % a pri ostatných ponukách počet bodov určí úmerou, pomerovým spôsobom podľa vzorca: 
(najnižší návrh na plnenie subkritéria č. 1 podkritéria č. B1-1 kritéria č. 2)/(hodnotený návrh na plnenie subkritéria č. 1 podkritéria č. B1-1 kritéria č. 2 príslušnej vyhodnocovanej ponuky)×maximálny počet bodov 10 tohto subkritéria x váha 50%. </t>
  </si>
  <si>
    <t>Každý člen komisie s právom vyhodnocovať ponuky v rámci vyhodnotenia Základných, ako aj Konečných ponúk pridelí ponuke uchádzača body v intervale od 1 do 10, pričom maximálny  počet bodov určených pre dané subkritérium je 10, ktoré získa ten uchádzač, ktorý predloží najkvalitnejší návrh plnenia daného subkritéria. Dosiahnutý počet čiastkových bodov bude následne prenásobený váhovosťou daného subkritéria č.2 podkritéria č. B1-1 kritéria č. 2 (50%)</t>
  </si>
  <si>
    <t>Každý člen komisie s právom vyhodnocovať ponuky v rámci vyhodnotenia Základných, ako aj Konečných ponúk, pridelí ponuke uchádzača s najnižším návrhom plnenia daného subkritéria maximálny počet bodov 10 určených pre dané subkritérium, ktoré prenásobí váhou 40 %  a pri ostatných ponukách počet bodov určí úmerou, pomerovým spôsobom podľa vzorca: 
(najnižší návrh na plnenie subkritéria č. 1 podkritéria č. B1-2 kritéria č. 2)/(hodnotený návrh na plnenie subkritéria č. 1 podkritéria č. B1-2 príslušnej vyhodnocovanej ponuky)×maximálny počet bodov10 tohto subkritéria x váha 40%</t>
  </si>
  <si>
    <t>Každý člen komisie s právom vyhodnocovať ponuky v rámci vyhodnotenia Základných, ako aj Konečných ponúk pridelí ponuke uchádzača body v intervale od 1 do 10, pričom maximálny  počet bodov určených pre dané subkritérium je 10, ktoré získa ten uchádzač, ktorý predloží najkvalitnejší návrh plnenia daného subkritéria. Dosiahnutý počet čiastkových bodov bude následne prenásobený váhovosťou daného subkritéria č. 2 podkritéria č. B1-2 kritéria č. 2 (30%)</t>
  </si>
  <si>
    <t>Každý člen komisie s právom vyhodnocovať ponuky v rámci vyhodnotenia Základných, ako aj Konečných ponúk pridelí ponuke uchádzača body v intervale od 1 do 10, pričom maximálny  počet bodov určených pre dané subkritérium je 10, ktoré získa ten uchádzač, ktorý predloží najkvalitnejší návrh plnenia daného subkritéria. Dosiahnutý počet čiastkových bodov bude následne prenásobený váhovosťou daného subkritéria č.3 podkritéria č. B1-2 kritéria č. 2 (30%)</t>
  </si>
  <si>
    <r>
      <t xml:space="preserve">Podkritérium č. B1-3 kritéria č. 2: Návrh modelu orchestrácie všetkých aktivít  a riešiteľov participujúcich na aktivitách v procese pripájania obcí do IS DCOM 
</t>
    </r>
    <r>
      <rPr>
        <sz val="11"/>
        <rFont val="Times New Roman"/>
        <family val="1"/>
        <charset val="238"/>
      </rPr>
      <t>(Uvedené podkritérium vrátane subkritérií sa vzťahuje na požiadavky bodu P1-3, kapitoly 1,  uvedenej v prílohe č.5 Požiadavky pre vypracovanie návrhu spôsobu riešenia predmetu zákazky)
Výsledné hodnotenie podkritéria B1-3 bude vypočítané nasledovne :
(Subkritérium 1 + Subktritérium 2) x 2 x váha 40%= Vypočítaný počet bodov pre podkritérium</t>
    </r>
  </si>
  <si>
    <t>Každý člen komisie s právom vyhodnocovať ponuky v rámci vyhodnotenia Základných, ako aj Konečných ponúk pridelí ponuke uchádzača body v intervale od 1 do 10, pričom maximálny  počet bodov určených pre dané subkritérium je 10, ktoré získa ten uchádzač, ktorý predloží najkvalitnejší návrh plnenia daného subkritéria. Dosiahnutý počet čiastkových bodov bude následne prenásobený váhovosťou daného subkritéria č.1 podkritéria č. B1-3 kritéria č. 2 (40%)</t>
  </si>
  <si>
    <t>Každý člen komisie s právom vyhodnocovať ponuky v rámci vyhodnotenia Základných, ako aj Konečných ponúk pridelí ponuke uchádzača body v intervale od 1 do 10, pričom maximálny  počet bodov určených pre dané subkritérium je 10, ktoré získa ten uchádzač, ktorý predloží najkvalitnejší návrh plnenia daného subkritéria. Dosiahnutý počet čiastkových bodov bude následne prenásobený váhovosťou daného subkritéria č.2 podkritéria č. B1-3 kritéria č. 2 (60%)</t>
  </si>
  <si>
    <r>
      <t xml:space="preserve">Podkritérium č. B1-2 kritéria č. 2: Návrh aktivít z pohľadu obce v procese pripájania k IS DCOM
</t>
    </r>
    <r>
      <rPr>
        <sz val="11"/>
        <rFont val="Times New Roman"/>
        <family val="1"/>
        <charset val="238"/>
      </rPr>
      <t>(Uvedené podkritérium vrátane subkritérií sa vzťahuje na požiadavky bodu P1-2, kapitoly 1,  uvedenej v prílohe č.5 Požiadavky pre vypracovanie návrhu spôsobu riešenia predmetu zákazky )
Výsledné hodnotenie podkritéria B1-2 bude vypočítané nasledovne :
(Subkritérium 1 + Subktritérium 2 + Subkritérium 3) x 2 x váha 30% = Vypočítaný počet bodov pre podkritérium</t>
    </r>
  </si>
  <si>
    <t xml:space="preserve">Každý člen komisie s právom vyhodnocovať ponuky v rámci vyhodnotenia Základných, ako aj Konečných ponúk, pridelí ponuke uchádzača s najnižším návrhom plnenia daného subkritéria maximálny počet bodov 10 určených pre dané subkritérium, ktoré prenásobí váhou 40 %  a pri ostatných ponukách počet bodov určí úmerou, pomerovým spôsobom podľa vzorca: 
(najnižší návrh na plnenie subkritéria č. 1 podkritéria č. B2-1 kritéria č. 2)/(hodnotený návrh na plnenie subkritéria č. 1 podkritéria č. B2-1 kritéria č. 2 príslušnej vyhodnocovanej ponuky)×maximálny počet bodov 10 toho subkritéria  x váha 40%. </t>
  </si>
  <si>
    <t>Každý člen komisie s právom vyhodnocovať ponuky v rámci vyhodnotenia Základných, ako aj Konečných ponúk pridelí ponuke uchádzača body v intervale od 1 do 10, pričom maximálny  počet bodov určených pre dané subkritérium je 10, ktoré získa ten uchádzač, ktorý predloží najkvalitnejší návrh plnenia daného subkritéria. Dosiahnutý počet čiastkových bodov bude následne prenásobený váhovosťou daného subkritéria č..2 podkritéria č. B2-1 kritéria č. 2 (30%)</t>
  </si>
  <si>
    <t>Každý člen komisie s právom vyhodnocovať ponuky v rámci vyhodnotenia Základných, ako aj Konečných ponúk pridelí ponuke uchádzača body v intervale od 1 do 10, pričom maximálny  počet bodov určených pre dané subkritérium je 10, ktoré získa ten uchádzač, ktorý predloží najkvalitnejší návrh plnenia daného subkritéria. Dosiahnutý počet čiastkových bodov bude následne prenásobený váhovosťou daného subkritéria č.3 podkritéria č. B2-1 ritéria č. 2 (30%)</t>
  </si>
  <si>
    <t>Podkritérium č. B2-2 kritéria č. 2: Návrh procesu prípravy údajov vrátane funkčnej dekompozície modulu migračného nástroja pre prípravu údajov  (Uvedené podkritérium vrátane subkritérií sa vzťahuje na požiadavky bodu P2-2, kapitoly 2,  uvedenej v prílohe č.5 Požiadavky pre vypracovanie návrhu spôsobu riešenia predmetu zákazky )
Výsledné hodnotenie podkritéria B2-2 bude vypočítané nasledovne :
(Subkritérium 1 + Subktritérium 2 + Subkritérium 3) x 2 x váha 75 % = Vypočítaný počet bodov pre podkritérium</t>
  </si>
  <si>
    <t>Každý člen komisie s právom vyhodnocovať ponuky v rámci vyhodnotenia Základných, ako aj Konečných ponúk pridelí ponuke uchádzača body v intervale od 1 do 10, pričom maximálny  počet bodov určených pre dané subkritérium je 10, ktoré získa ten uchádzač, ktorý predloží najkvalitnejší návrh plnenia daného subkritéria. Dosiahnutý počet čiastkových bodov bude následne prenásobený váhovosťou daného subkritéria č.1 podkritéria č. B2-2 kritéria č. 2 (20%)</t>
  </si>
  <si>
    <t>Každý člen komisie s právom vyhodnocovať ponuky v rámci vyhodnotenia Základných, ako aj Konečných ponúk pridelí ponuke uchádzača body v intervale od 1 do 10, pričom maximálny  počet bodov určených pre dané subkritérium je 10, ktoré získa ten uchádzač, ktorý predloží najkvalitnejší návrh plnenia daného subkritéria. Dosiahnutý počet čiastkových bodov bude následne prenásobený váhovosťou daného subkritéria č.2 podkritéria č. B2-2 kritéria č. 2 (15%)</t>
  </si>
  <si>
    <t>Každý člen komisie s právom vyhodnocovať ponuky v rámci vyhodnotenia Základných, ako aj Konečných ponúk pridelí ponuke uchádzača body v intervale od 1 do 10, pričom maximálny  počet bodov určených pre dané subkritérium je 10, ktoré získa ten uchádzač, ktorý predloží najkvalitnejší návrh plnenia daného subkritéria. Dosiahnutý počet čiastkových bodov bude následne prenásobený váhovosťou daného subkritéria č.3 podkritéria č. B2-2 kritéria č. 2 (65%)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</si>
</sst>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sz val="11"/>
      <color theme="1"/>
      <name val="Calibri"/>
      <family val="2"/>
      <charset val="238"/>
      <scheme val="minor"/>
    </font>
    <font>
      <b/>
      <sz val="11"/>
      <color rgb="FF3F3F3F"/>
      <name val="Calibri"/>
      <family val="2"/>
      <charset val="238"/>
      <scheme val="minor"/>
    </font>
    <font>
      <b/>
      <sz val="11"/>
      <color rgb="FFFA7D00"/>
      <name val="Calibri"/>
      <family val="2"/>
      <charset val="238"/>
      <scheme val="minor"/>
    </font>
    <font>
      <b/>
      <sz val="11"/>
      <color theme="1"/>
      <name val="Times New Roman"/>
      <family val="1"/>
      <charset val="238"/>
    </font>
    <font>
      <b/>
      <u/>
      <sz val="11"/>
      <color theme="1"/>
      <name val="Times New Roman"/>
      <family val="1"/>
      <charset val="238"/>
    </font>
    <font>
      <u/>
      <sz val="11"/>
      <color theme="1"/>
      <name val="Times New Roman"/>
      <family val="1"/>
      <charset val="238"/>
    </font>
    <font>
      <sz val="11"/>
      <color theme="1"/>
      <name val="Times New Roman"/>
      <family val="1"/>
      <charset val="238"/>
    </font>
    <font>
      <b/>
      <sz val="11"/>
      <name val="Times New Roman"/>
      <family val="1"/>
      <charset val="238"/>
    </font>
    <font>
      <i/>
      <u/>
      <sz val="11"/>
      <color theme="1"/>
      <name val="Times New Roman"/>
      <family val="1"/>
      <charset val="238"/>
    </font>
    <font>
      <sz val="11"/>
      <name val="Times New Roman"/>
      <family val="1"/>
      <charset val="238"/>
    </font>
    <font>
      <sz val="11"/>
      <color rgb="FFFA7D00"/>
      <name val="Times New Roman"/>
      <family val="1"/>
      <charset val="238"/>
    </font>
    <font>
      <b/>
      <sz val="11"/>
      <color rgb="FFFA7D00"/>
      <name val="Times New Roman"/>
      <family val="1"/>
      <charset val="238"/>
    </font>
    <font>
      <b/>
      <u/>
      <sz val="11"/>
      <name val="Times New Roman"/>
      <family val="1"/>
      <charset val="238"/>
    </font>
    <font>
      <u/>
      <sz val="11"/>
      <name val="Times New Roman"/>
      <family val="1"/>
      <charset val="238"/>
    </font>
    <font>
      <b/>
      <i/>
      <sz val="11"/>
      <name val="Times New Roman"/>
      <family val="1"/>
      <charset val="238"/>
    </font>
    <font>
      <sz val="11"/>
      <color rgb="FFFF0000"/>
      <name val="Calibri"/>
      <family val="2"/>
      <charset val="238"/>
      <scheme val="minor"/>
    </font>
  </fonts>
  <fills count="7">
    <fill>
      <patternFill patternType="none"/>
    </fill>
    <fill>
      <patternFill patternType="gray125"/>
    </fill>
    <fill>
      <patternFill patternType="solid">
        <fgColor rgb="FFF2F2F2"/>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s>
  <borders count="34">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rgb="FF7F7F7F"/>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rgb="FF7F7F7F"/>
      </right>
      <top style="thin">
        <color indexed="64"/>
      </top>
      <bottom/>
      <diagonal/>
    </border>
    <border>
      <left style="medium">
        <color indexed="64"/>
      </left>
      <right style="thin">
        <color rgb="FF7F7F7F"/>
      </right>
      <top style="medium">
        <color indexed="64"/>
      </top>
      <bottom/>
      <diagonal/>
    </border>
    <border>
      <left style="thin">
        <color rgb="FF7F7F7F"/>
      </left>
      <right style="medium">
        <color indexed="64"/>
      </right>
      <top style="medium">
        <color indexed="64"/>
      </top>
      <bottom/>
      <diagonal/>
    </border>
    <border>
      <left style="medium">
        <color indexed="64"/>
      </left>
      <right style="medium">
        <color indexed="64"/>
      </right>
      <top style="medium">
        <color indexed="64"/>
      </top>
      <bottom/>
      <diagonal/>
    </border>
    <border>
      <left style="thin">
        <color rgb="FF3F3F3F"/>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s>
  <cellStyleXfs count="5">
    <xf numFmtId="0" fontId="0" fillId="0" borderId="0"/>
    <xf numFmtId="9" fontId="1" fillId="0" borderId="0" applyFont="0" applyFill="0" applyBorder="0" applyAlignment="0" applyProtection="0"/>
    <xf numFmtId="0" fontId="2" fillId="2" borderId="2" applyNumberFormat="0" applyAlignment="0" applyProtection="0"/>
    <xf numFmtId="0" fontId="3" fillId="2" borderId="1" applyNumberFormat="0" applyAlignment="0" applyProtection="0"/>
    <xf numFmtId="0" fontId="1" fillId="3" borderId="3" applyNumberFormat="0" applyFont="0" applyAlignment="0" applyProtection="0"/>
  </cellStyleXfs>
  <cellXfs count="115">
    <xf numFmtId="0" fontId="0" fillId="0" borderId="0" xfId="0"/>
    <xf numFmtId="0" fontId="0" fillId="4" borderId="0" xfId="0" applyFill="1" applyBorder="1" applyProtection="1"/>
    <xf numFmtId="0" fontId="0" fillId="0" borderId="0" xfId="0" applyProtection="1"/>
    <xf numFmtId="0" fontId="0" fillId="4" borderId="0" xfId="0" applyFill="1" applyProtection="1"/>
    <xf numFmtId="0" fontId="4" fillId="4" borderId="0" xfId="0" applyFont="1" applyFill="1" applyBorder="1" applyAlignment="1" applyProtection="1">
      <alignment vertical="center" wrapText="1"/>
    </xf>
    <xf numFmtId="0" fontId="5" fillId="5" borderId="4" xfId="0" applyFont="1" applyFill="1" applyBorder="1" applyAlignment="1" applyProtection="1">
      <alignment vertical="center" wrapText="1"/>
    </xf>
    <xf numFmtId="2" fontId="5" fillId="5" borderId="4" xfId="0" applyNumberFormat="1" applyFont="1" applyFill="1" applyBorder="1" applyAlignment="1" applyProtection="1">
      <alignment horizontal="center" vertical="center" wrapText="1"/>
    </xf>
    <xf numFmtId="0" fontId="5" fillId="5" borderId="6" xfId="0" applyFont="1" applyFill="1" applyBorder="1" applyAlignment="1" applyProtection="1">
      <alignment vertical="center" wrapText="1"/>
    </xf>
    <xf numFmtId="0" fontId="5" fillId="4" borderId="0" xfId="0" applyFont="1" applyFill="1" applyBorder="1" applyAlignment="1" applyProtection="1">
      <alignment horizontal="left" vertical="center" wrapText="1"/>
    </xf>
    <xf numFmtId="0" fontId="5" fillId="4" borderId="0" xfId="0" applyFont="1" applyFill="1" applyBorder="1" applyAlignment="1" applyProtection="1">
      <alignment horizontal="left" vertical="center" wrapText="1"/>
    </xf>
    <xf numFmtId="0" fontId="6" fillId="4" borderId="15" xfId="0" applyFont="1" applyFill="1" applyBorder="1" applyAlignment="1" applyProtection="1">
      <alignment vertical="center" wrapText="1"/>
    </xf>
    <xf numFmtId="0" fontId="6" fillId="5" borderId="15" xfId="0" applyFont="1" applyFill="1" applyBorder="1" applyAlignment="1" applyProtection="1">
      <alignment vertical="center" wrapText="1"/>
    </xf>
    <xf numFmtId="1" fontId="0" fillId="4" borderId="0" xfId="1" applyNumberFormat="1" applyFont="1" applyFill="1" applyBorder="1" applyProtection="1"/>
    <xf numFmtId="0" fontId="5" fillId="4" borderId="0" xfId="0" applyFont="1" applyFill="1" applyBorder="1" applyAlignment="1" applyProtection="1">
      <alignment horizontal="left" vertical="center" wrapText="1"/>
    </xf>
    <xf numFmtId="0" fontId="7" fillId="4" borderId="0" xfId="0" applyFont="1" applyFill="1" applyProtection="1"/>
    <xf numFmtId="0" fontId="7" fillId="0" borderId="0" xfId="0" applyFont="1" applyProtection="1"/>
    <xf numFmtId="0" fontId="8" fillId="6" borderId="23" xfId="3" applyFont="1" applyFill="1" applyBorder="1" applyAlignment="1" applyProtection="1">
      <alignment vertical="center" wrapText="1"/>
    </xf>
    <xf numFmtId="0" fontId="8" fillId="6" borderId="27" xfId="3" applyFont="1" applyFill="1" applyBorder="1" applyAlignment="1" applyProtection="1">
      <alignment horizontal="center" vertical="center" wrapText="1"/>
    </xf>
    <xf numFmtId="9" fontId="4" fillId="4" borderId="17" xfId="0" applyNumberFormat="1" applyFont="1" applyFill="1" applyBorder="1" applyAlignment="1" applyProtection="1">
      <alignment horizontal="center" vertical="center" wrapText="1"/>
    </xf>
    <xf numFmtId="2" fontId="8" fillId="4" borderId="14" xfId="0" applyNumberFormat="1" applyFont="1" applyFill="1" applyBorder="1" applyAlignment="1" applyProtection="1">
      <alignment horizontal="center" vertical="center" wrapText="1"/>
    </xf>
    <xf numFmtId="0" fontId="7" fillId="0" borderId="16" xfId="0" applyFont="1" applyBorder="1" applyProtection="1"/>
    <xf numFmtId="2" fontId="4" fillId="4" borderId="8" xfId="0" applyNumberFormat="1" applyFont="1" applyFill="1" applyBorder="1" applyAlignment="1" applyProtection="1">
      <alignment horizontal="center" vertical="center" wrapText="1"/>
    </xf>
    <xf numFmtId="2" fontId="4" fillId="4" borderId="30" xfId="0" applyNumberFormat="1" applyFont="1" applyFill="1" applyBorder="1" applyAlignment="1" applyProtection="1">
      <alignment horizontal="center" vertical="center" wrapText="1"/>
    </xf>
    <xf numFmtId="0" fontId="7" fillId="4" borderId="14" xfId="0" applyFont="1" applyFill="1" applyBorder="1" applyAlignment="1" applyProtection="1">
      <alignment vertical="top" wrapText="1"/>
    </xf>
    <xf numFmtId="9" fontId="10" fillId="4" borderId="17" xfId="1" applyFont="1" applyFill="1" applyBorder="1" applyAlignment="1" applyProtection="1">
      <alignment horizontal="center" vertical="center"/>
    </xf>
    <xf numFmtId="2" fontId="10" fillId="4" borderId="20" xfId="4" applyNumberFormat="1" applyFont="1" applyFill="1" applyBorder="1" applyAlignment="1" applyProtection="1">
      <alignment horizontal="center" vertical="center"/>
    </xf>
    <xf numFmtId="2" fontId="10" fillId="2" borderId="28" xfId="2" applyNumberFormat="1" applyFont="1" applyBorder="1" applyAlignment="1" applyProtection="1">
      <alignment horizontal="center" vertical="center"/>
    </xf>
    <xf numFmtId="1" fontId="11" fillId="4" borderId="7" xfId="4" applyNumberFormat="1" applyFont="1" applyFill="1" applyBorder="1" applyAlignment="1" applyProtection="1">
      <alignment horizontal="center" vertical="center"/>
    </xf>
    <xf numFmtId="1" fontId="11" fillId="4" borderId="8" xfId="4" applyNumberFormat="1" applyFont="1" applyFill="1" applyBorder="1" applyAlignment="1" applyProtection="1">
      <alignment horizontal="center" vertical="center"/>
    </xf>
    <xf numFmtId="1" fontId="11" fillId="4" borderId="0" xfId="4" applyNumberFormat="1" applyFont="1" applyFill="1" applyBorder="1" applyAlignment="1" applyProtection="1">
      <alignment horizontal="center" vertical="center"/>
    </xf>
    <xf numFmtId="1" fontId="11" fillId="4" borderId="9" xfId="4" applyNumberFormat="1" applyFont="1" applyFill="1" applyBorder="1" applyAlignment="1" applyProtection="1">
      <alignment horizontal="center" vertical="center"/>
    </xf>
    <xf numFmtId="2" fontId="4" fillId="4" borderId="15" xfId="0" applyNumberFormat="1" applyFont="1" applyFill="1" applyBorder="1" applyAlignment="1" applyProtection="1">
      <alignment horizontal="center" vertical="center" wrapText="1"/>
    </xf>
    <xf numFmtId="2" fontId="4" fillId="4" borderId="21" xfId="0" applyNumberFormat="1" applyFont="1" applyFill="1" applyBorder="1" applyAlignment="1" applyProtection="1">
      <alignment horizontal="center" vertical="center" wrapText="1"/>
    </xf>
    <xf numFmtId="0" fontId="7" fillId="4" borderId="33" xfId="0" applyFont="1" applyFill="1" applyBorder="1" applyAlignment="1" applyProtection="1">
      <alignment horizontal="left" vertical="top"/>
    </xf>
    <xf numFmtId="0" fontId="7" fillId="0" borderId="0" xfId="0" applyFont="1" applyBorder="1" applyAlignment="1" applyProtection="1">
      <alignment horizontal="left" vertical="top"/>
    </xf>
    <xf numFmtId="0" fontId="7" fillId="0" borderId="9" xfId="0" applyFont="1" applyBorder="1" applyAlignment="1" applyProtection="1">
      <alignment horizontal="left" vertical="top"/>
    </xf>
    <xf numFmtId="0" fontId="4" fillId="4" borderId="14" xfId="0" applyFont="1" applyFill="1" applyBorder="1" applyAlignment="1" applyProtection="1">
      <alignment vertical="center" wrapText="1"/>
    </xf>
    <xf numFmtId="2" fontId="4" fillId="5" borderId="16" xfId="0" applyNumberFormat="1" applyFont="1" applyFill="1" applyBorder="1" applyAlignment="1" applyProtection="1">
      <alignment horizontal="center" vertical="center" wrapText="1"/>
    </xf>
    <xf numFmtId="0" fontId="7" fillId="4" borderId="11" xfId="0" applyFont="1" applyFill="1" applyBorder="1" applyProtection="1"/>
    <xf numFmtId="0" fontId="7" fillId="0" borderId="12" xfId="0" applyFont="1" applyBorder="1" applyProtection="1"/>
    <xf numFmtId="0" fontId="7" fillId="0" borderId="13" xfId="0" applyFont="1" applyBorder="1" applyProtection="1"/>
    <xf numFmtId="9" fontId="4" fillId="0" borderId="17" xfId="0" applyNumberFormat="1" applyFont="1" applyFill="1" applyBorder="1" applyAlignment="1" applyProtection="1">
      <alignment horizontal="center" vertical="center" wrapText="1"/>
    </xf>
    <xf numFmtId="2" fontId="8" fillId="4" borderId="16" xfId="0" applyNumberFormat="1" applyFont="1" applyFill="1" applyBorder="1" applyAlignment="1" applyProtection="1">
      <alignment horizontal="center" vertical="center" wrapText="1"/>
    </xf>
    <xf numFmtId="2" fontId="4" fillId="0" borderId="15" xfId="0" applyNumberFormat="1" applyFont="1" applyFill="1" applyBorder="1" applyAlignment="1" applyProtection="1">
      <alignment horizontal="center" vertical="center" wrapText="1"/>
    </xf>
    <xf numFmtId="2" fontId="4" fillId="0" borderId="21" xfId="0" applyNumberFormat="1" applyFont="1" applyFill="1" applyBorder="1" applyAlignment="1" applyProtection="1">
      <alignment horizontal="center" vertical="center" wrapText="1"/>
    </xf>
    <xf numFmtId="0" fontId="7" fillId="4" borderId="14" xfId="0" applyFont="1" applyFill="1" applyBorder="1" applyProtection="1"/>
    <xf numFmtId="0" fontId="7" fillId="0" borderId="15" xfId="0" applyFont="1" applyBorder="1" applyProtection="1"/>
    <xf numFmtId="0" fontId="10" fillId="4" borderId="14" xfId="0" applyFont="1" applyFill="1" applyBorder="1" applyAlignment="1" applyProtection="1">
      <alignment vertical="top" wrapText="1"/>
    </xf>
    <xf numFmtId="9" fontId="10" fillId="0" borderId="17" xfId="1" applyFont="1" applyFill="1" applyBorder="1" applyAlignment="1" applyProtection="1">
      <alignment horizontal="center" vertical="center"/>
    </xf>
    <xf numFmtId="2" fontId="10" fillId="0" borderId="20" xfId="4" applyNumberFormat="1" applyFont="1" applyFill="1" applyBorder="1" applyAlignment="1" applyProtection="1">
      <alignment horizontal="center" vertical="center"/>
    </xf>
    <xf numFmtId="2" fontId="10" fillId="0" borderId="28" xfId="2" applyNumberFormat="1" applyFont="1" applyFill="1" applyBorder="1" applyAlignment="1" applyProtection="1">
      <alignment horizontal="center" vertical="center"/>
    </xf>
    <xf numFmtId="0" fontId="14" fillId="4" borderId="14" xfId="0" applyFont="1" applyFill="1" applyBorder="1" applyAlignment="1" applyProtection="1">
      <alignment vertical="top" wrapText="1"/>
    </xf>
    <xf numFmtId="1" fontId="11" fillId="4" borderId="12" xfId="4" applyNumberFormat="1" applyFont="1" applyFill="1" applyBorder="1" applyAlignment="1" applyProtection="1">
      <alignment horizontal="center" vertical="center"/>
    </xf>
    <xf numFmtId="1" fontId="11" fillId="4" borderId="13" xfId="4" applyNumberFormat="1" applyFont="1" applyFill="1" applyBorder="1" applyAlignment="1" applyProtection="1">
      <alignment horizontal="center" vertical="center"/>
    </xf>
    <xf numFmtId="2" fontId="4" fillId="4" borderId="16" xfId="0" applyNumberFormat="1" applyFont="1" applyFill="1" applyBorder="1" applyAlignment="1" applyProtection="1">
      <alignment horizontal="center" vertical="center" wrapText="1"/>
    </xf>
    <xf numFmtId="0" fontId="7" fillId="4" borderId="0" xfId="0" applyFont="1" applyFill="1" applyBorder="1" applyProtection="1"/>
    <xf numFmtId="0" fontId="4" fillId="4" borderId="0" xfId="0" applyFont="1" applyFill="1"/>
    <xf numFmtId="0" fontId="7" fillId="4" borderId="0" xfId="0" applyFont="1" applyFill="1"/>
    <xf numFmtId="0" fontId="7" fillId="0" borderId="0" xfId="0" applyFont="1"/>
    <xf numFmtId="0" fontId="12" fillId="6" borderId="5" xfId="3" applyFont="1" applyFill="1" applyBorder="1" applyAlignment="1" applyProtection="1">
      <alignment horizontal="center" vertical="center" wrapText="1"/>
    </xf>
    <xf numFmtId="0" fontId="12" fillId="6" borderId="4" xfId="3" applyFont="1" applyFill="1" applyBorder="1" applyAlignment="1" applyProtection="1">
      <alignment horizontal="center" vertical="center" wrapText="1"/>
    </xf>
    <xf numFmtId="0" fontId="7" fillId="4" borderId="0" xfId="0" applyFont="1" applyFill="1" applyBorder="1"/>
    <xf numFmtId="9" fontId="7" fillId="4" borderId="6" xfId="0" applyNumberFormat="1" applyFont="1" applyFill="1" applyBorder="1" applyAlignment="1" applyProtection="1">
      <alignment horizontal="left" vertical="top" wrapText="1"/>
    </xf>
    <xf numFmtId="0" fontId="7" fillId="4" borderId="4" xfId="0" applyNumberFormat="1" applyFont="1" applyFill="1" applyBorder="1" applyAlignment="1" applyProtection="1">
      <alignment horizontal="center" vertical="center" wrapText="1"/>
    </xf>
    <xf numFmtId="9" fontId="7" fillId="4" borderId="4" xfId="1" applyFont="1" applyFill="1" applyBorder="1" applyAlignment="1" applyProtection="1">
      <alignment horizontal="center" vertical="center"/>
    </xf>
    <xf numFmtId="2" fontId="7" fillId="4" borderId="4" xfId="0" applyNumberFormat="1" applyFont="1" applyFill="1" applyBorder="1" applyAlignment="1" applyProtection="1">
      <alignment horizontal="center" vertical="center" wrapText="1"/>
    </xf>
    <xf numFmtId="0" fontId="15" fillId="4" borderId="29" xfId="0" applyFont="1" applyFill="1" applyBorder="1" applyAlignment="1" applyProtection="1">
      <alignment vertical="center" wrapText="1"/>
    </xf>
    <xf numFmtId="0" fontId="8" fillId="6" borderId="25" xfId="3" applyFont="1" applyFill="1" applyBorder="1" applyAlignment="1" applyProtection="1">
      <alignment horizontal="center" vertical="center" wrapText="1"/>
    </xf>
    <xf numFmtId="0" fontId="8" fillId="6" borderId="26" xfId="3" applyFont="1" applyFill="1" applyBorder="1" applyAlignment="1" applyProtection="1">
      <alignment horizontal="center" vertical="center" wrapText="1"/>
    </xf>
    <xf numFmtId="0" fontId="8" fillId="6" borderId="24" xfId="3" applyFont="1" applyFill="1" applyBorder="1" applyAlignment="1" applyProtection="1">
      <alignment horizontal="center" vertical="center" wrapText="1"/>
    </xf>
    <xf numFmtId="0" fontId="8" fillId="6" borderId="10" xfId="3" applyFont="1" applyFill="1" applyBorder="1" applyAlignment="1" applyProtection="1">
      <alignment horizontal="center" vertical="center" wrapText="1"/>
    </xf>
    <xf numFmtId="0" fontId="8" fillId="4" borderId="14" xfId="0" applyFont="1" applyFill="1" applyBorder="1" applyAlignment="1" applyProtection="1">
      <alignment vertical="center" wrapText="1"/>
    </xf>
    <xf numFmtId="0" fontId="0" fillId="0" borderId="0" xfId="0" applyAlignment="1" applyProtection="1">
      <alignment wrapText="1"/>
    </xf>
    <xf numFmtId="0" fontId="16" fillId="0" borderId="0" xfId="0" applyFont="1" applyAlignment="1" applyProtection="1">
      <alignment wrapText="1"/>
    </xf>
    <xf numFmtId="0" fontId="7" fillId="4" borderId="0" xfId="0" applyFont="1" applyFill="1" applyAlignment="1">
      <alignment horizontal="left" vertical="top" wrapText="1"/>
    </xf>
    <xf numFmtId="0" fontId="7" fillId="4" borderId="0" xfId="0" applyFont="1" applyFill="1" applyAlignment="1">
      <alignment horizontal="left" vertical="top"/>
    </xf>
    <xf numFmtId="0" fontId="7" fillId="0" borderId="0" xfId="0" applyFont="1" applyAlignment="1">
      <alignment horizontal="left" vertical="top" wrapText="1"/>
    </xf>
    <xf numFmtId="0" fontId="10" fillId="0" borderId="0" xfId="0" applyFont="1" applyAlignment="1">
      <alignment horizontal="left" wrapText="1"/>
    </xf>
    <xf numFmtId="0" fontId="5" fillId="4" borderId="0" xfId="0" applyFont="1" applyFill="1" applyBorder="1" applyAlignment="1" applyProtection="1">
      <alignment horizontal="left" vertical="center" wrapText="1"/>
    </xf>
    <xf numFmtId="9" fontId="11" fillId="4" borderId="7" xfId="4" applyNumberFormat="1" applyFont="1" applyFill="1" applyBorder="1" applyAlignment="1" applyProtection="1">
      <alignment horizontal="center" vertical="center"/>
    </xf>
    <xf numFmtId="9" fontId="11" fillId="4" borderId="8" xfId="4" applyNumberFormat="1" applyFont="1" applyFill="1" applyBorder="1" applyAlignment="1" applyProtection="1">
      <alignment horizontal="center" vertical="center"/>
    </xf>
    <xf numFmtId="9" fontId="11" fillId="4" borderId="0" xfId="4" applyNumberFormat="1" applyFont="1" applyFill="1" applyBorder="1" applyAlignment="1" applyProtection="1">
      <alignment horizontal="center" vertical="center"/>
    </xf>
    <xf numFmtId="9" fontId="11" fillId="4" borderId="9" xfId="4" applyNumberFormat="1" applyFont="1" applyFill="1" applyBorder="1" applyAlignment="1" applyProtection="1">
      <alignment horizontal="center" vertical="center"/>
    </xf>
    <xf numFmtId="0" fontId="10" fillId="0" borderId="14" xfId="0" applyFont="1" applyBorder="1" applyAlignment="1" applyProtection="1">
      <alignment horizontal="left" vertical="top" wrapText="1"/>
    </xf>
    <xf numFmtId="0" fontId="10" fillId="0" borderId="15" xfId="0" applyFont="1" applyBorder="1" applyAlignment="1" applyProtection="1">
      <alignment horizontal="left" vertical="top" wrapText="1"/>
    </xf>
    <xf numFmtId="0" fontId="10" fillId="0" borderId="16" xfId="0" applyFont="1" applyBorder="1" applyAlignment="1" applyProtection="1">
      <alignment horizontal="left" vertical="top" wrapText="1"/>
    </xf>
    <xf numFmtId="0" fontId="5" fillId="6" borderId="22" xfId="0" applyFont="1" applyFill="1" applyBorder="1" applyAlignment="1" applyProtection="1">
      <alignment horizontal="left" vertical="top" wrapText="1"/>
    </xf>
    <xf numFmtId="0" fontId="5" fillId="6" borderId="7" xfId="0" applyFont="1" applyFill="1" applyBorder="1" applyAlignment="1" applyProtection="1">
      <alignment horizontal="left" vertical="top" wrapText="1"/>
    </xf>
    <xf numFmtId="0" fontId="5" fillId="6" borderId="18" xfId="0" applyFont="1" applyFill="1" applyBorder="1" applyAlignment="1" applyProtection="1">
      <alignment horizontal="left" vertical="top" wrapText="1"/>
    </xf>
    <xf numFmtId="0" fontId="5" fillId="6" borderId="19" xfId="0" applyFont="1" applyFill="1" applyBorder="1" applyAlignment="1" applyProtection="1">
      <alignment horizontal="left" vertical="top" wrapText="1"/>
    </xf>
    <xf numFmtId="2" fontId="10" fillId="4" borderId="14" xfId="0" applyNumberFormat="1" applyFont="1" applyFill="1" applyBorder="1" applyAlignment="1" applyProtection="1">
      <alignment horizontal="center" vertical="center" wrapText="1"/>
    </xf>
    <xf numFmtId="2" fontId="10" fillId="4" borderId="16" xfId="0" applyNumberFormat="1" applyFont="1" applyFill="1" applyBorder="1" applyAlignment="1" applyProtection="1">
      <alignment horizontal="center" vertical="center" wrapText="1"/>
    </xf>
    <xf numFmtId="2" fontId="10" fillId="0" borderId="14" xfId="0" applyNumberFormat="1" applyFont="1" applyFill="1" applyBorder="1" applyAlignment="1" applyProtection="1">
      <alignment horizontal="center" vertical="center" wrapText="1"/>
    </xf>
    <xf numFmtId="2" fontId="10" fillId="0" borderId="16" xfId="0" applyNumberFormat="1" applyFont="1" applyFill="1" applyBorder="1" applyAlignment="1" applyProtection="1">
      <alignment horizontal="center" vertical="center" wrapText="1"/>
    </xf>
    <xf numFmtId="9" fontId="12" fillId="4" borderId="7" xfId="4" applyNumberFormat="1" applyFont="1" applyFill="1" applyBorder="1" applyAlignment="1" applyProtection="1">
      <alignment horizontal="center" vertical="center"/>
    </xf>
    <xf numFmtId="9" fontId="12" fillId="4" borderId="8" xfId="4" applyNumberFormat="1" applyFont="1" applyFill="1" applyBorder="1" applyAlignment="1" applyProtection="1">
      <alignment horizontal="center" vertical="center"/>
    </xf>
    <xf numFmtId="9" fontId="12" fillId="4" borderId="0" xfId="4" applyNumberFormat="1" applyFont="1" applyFill="1" applyBorder="1" applyAlignment="1" applyProtection="1">
      <alignment horizontal="center" vertical="center"/>
    </xf>
    <xf numFmtId="9" fontId="12" fillId="4" borderId="9" xfId="4" applyNumberFormat="1" applyFont="1" applyFill="1" applyBorder="1" applyAlignment="1" applyProtection="1">
      <alignment horizontal="center" vertical="center"/>
    </xf>
    <xf numFmtId="0" fontId="8" fillId="6" borderId="14" xfId="3" applyFont="1" applyFill="1" applyBorder="1" applyAlignment="1" applyProtection="1">
      <alignment horizontal="center" vertical="center" wrapText="1"/>
    </xf>
    <xf numFmtId="0" fontId="8" fillId="6" borderId="15" xfId="3" applyFont="1" applyFill="1" applyBorder="1" applyAlignment="1" applyProtection="1">
      <alignment horizontal="center" vertical="center" wrapText="1"/>
    </xf>
    <xf numFmtId="0" fontId="8" fillId="6" borderId="16" xfId="3" applyFont="1" applyFill="1" applyBorder="1" applyAlignment="1" applyProtection="1">
      <alignment horizontal="center" vertical="center" wrapText="1"/>
    </xf>
    <xf numFmtId="0" fontId="7" fillId="4" borderId="11" xfId="0" applyFont="1" applyFill="1" applyBorder="1" applyAlignment="1" applyProtection="1">
      <alignment horizontal="center"/>
    </xf>
    <xf numFmtId="0" fontId="7" fillId="4" borderId="12" xfId="0" applyFont="1" applyFill="1" applyBorder="1" applyAlignment="1" applyProtection="1">
      <alignment horizontal="center"/>
    </xf>
    <xf numFmtId="0" fontId="7" fillId="4" borderId="13" xfId="0" applyFont="1" applyFill="1" applyBorder="1" applyAlignment="1" applyProtection="1">
      <alignment horizontal="center"/>
    </xf>
    <xf numFmtId="0" fontId="8" fillId="6" borderId="23" xfId="3" applyFont="1" applyFill="1" applyBorder="1" applyAlignment="1" applyProtection="1">
      <alignment horizontal="center" vertical="center" wrapText="1"/>
    </xf>
    <xf numFmtId="0" fontId="8" fillId="6" borderId="31" xfId="3" applyFont="1" applyFill="1" applyBorder="1" applyAlignment="1" applyProtection="1">
      <alignment horizontal="center" vertical="center" wrapText="1"/>
    </xf>
    <xf numFmtId="0" fontId="8" fillId="6" borderId="32" xfId="3" applyFont="1" applyFill="1" applyBorder="1" applyAlignment="1" applyProtection="1">
      <alignment horizontal="center" vertical="center" wrapText="1"/>
    </xf>
    <xf numFmtId="0" fontId="8" fillId="6" borderId="33" xfId="3" applyFont="1" applyFill="1" applyBorder="1" applyAlignment="1" applyProtection="1">
      <alignment horizontal="center" vertical="center" wrapText="1"/>
    </xf>
    <xf numFmtId="0" fontId="8" fillId="6" borderId="0" xfId="3" applyFont="1" applyFill="1" applyBorder="1" applyAlignment="1" applyProtection="1">
      <alignment horizontal="center" vertical="center" wrapText="1"/>
    </xf>
    <xf numFmtId="0" fontId="8" fillId="6" borderId="9" xfId="3" applyFont="1" applyFill="1" applyBorder="1" applyAlignment="1" applyProtection="1">
      <alignment horizontal="center" vertical="center" wrapText="1"/>
    </xf>
    <xf numFmtId="9" fontId="12" fillId="0" borderId="7" xfId="4" applyNumberFormat="1" applyFont="1" applyFill="1" applyBorder="1" applyAlignment="1" applyProtection="1">
      <alignment horizontal="center" vertical="center"/>
    </xf>
    <xf numFmtId="9" fontId="12" fillId="0" borderId="8" xfId="4" applyNumberFormat="1" applyFont="1" applyFill="1" applyBorder="1" applyAlignment="1" applyProtection="1">
      <alignment horizontal="center" vertical="center"/>
    </xf>
    <xf numFmtId="9" fontId="12" fillId="0" borderId="0" xfId="4" applyNumberFormat="1" applyFont="1" applyFill="1" applyBorder="1" applyAlignment="1" applyProtection="1">
      <alignment horizontal="center" vertical="center"/>
    </xf>
    <xf numFmtId="9" fontId="12" fillId="0" borderId="9" xfId="4" applyNumberFormat="1" applyFont="1" applyFill="1" applyBorder="1" applyAlignment="1" applyProtection="1">
      <alignment horizontal="center" vertical="center"/>
    </xf>
    <xf numFmtId="2" fontId="10" fillId="0" borderId="11" xfId="0" applyNumberFormat="1" applyFont="1" applyFill="1" applyBorder="1" applyAlignment="1" applyProtection="1">
      <alignment horizontal="center" vertical="center" wrapText="1"/>
    </xf>
  </cellXfs>
  <cellStyles count="5">
    <cellStyle name="Normálna" xfId="0" builtinId="0"/>
    <cellStyle name="Percentá" xfId="1" builtinId="5"/>
    <cellStyle name="Poznámka" xfId="4" builtinId="10"/>
    <cellStyle name="Výpočet" xfId="3" builtinId="22"/>
    <cellStyle name="Výstup" xfId="2"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3"/>
  <sheetViews>
    <sheetView tabSelected="1" topLeftCell="A13" zoomScale="80" zoomScaleNormal="80" workbookViewId="0">
      <selection activeCell="U32" sqref="U32"/>
    </sheetView>
  </sheetViews>
  <sheetFormatPr defaultRowHeight="14.6" x14ac:dyDescent="0.4"/>
  <cols>
    <col min="2" max="2" width="54.15234375" customWidth="1"/>
    <col min="3" max="3" width="12.3046875" bestFit="1" customWidth="1"/>
    <col min="4" max="4" width="13" customWidth="1"/>
    <col min="5" max="5" width="12" bestFit="1" customWidth="1"/>
  </cols>
  <sheetData>
    <row r="1" spans="1:25" x14ac:dyDescent="0.4">
      <c r="A1" s="56" t="s">
        <v>35</v>
      </c>
      <c r="B1" s="57"/>
      <c r="C1" s="57"/>
      <c r="D1" s="57"/>
      <c r="E1" s="57"/>
      <c r="F1" s="57"/>
      <c r="G1" s="57"/>
      <c r="H1" s="57"/>
      <c r="I1" s="57"/>
      <c r="J1" s="58"/>
      <c r="K1" s="58"/>
      <c r="L1" s="58"/>
      <c r="M1" s="58"/>
      <c r="N1" s="58"/>
      <c r="O1" s="58"/>
      <c r="P1" s="58"/>
      <c r="Q1" s="58"/>
      <c r="R1" s="58"/>
      <c r="S1" s="58"/>
      <c r="T1" s="58"/>
      <c r="U1" s="58"/>
      <c r="V1" s="58"/>
      <c r="W1" s="58"/>
      <c r="X1" s="58"/>
      <c r="Y1" s="58"/>
    </row>
    <row r="2" spans="1:25" x14ac:dyDescent="0.4">
      <c r="A2" s="57"/>
      <c r="B2" s="59" t="s">
        <v>1</v>
      </c>
      <c r="C2" s="60" t="s">
        <v>2</v>
      </c>
      <c r="D2" s="60" t="s">
        <v>3</v>
      </c>
      <c r="E2" s="60" t="s">
        <v>4</v>
      </c>
      <c r="F2" s="61"/>
      <c r="G2" s="61"/>
      <c r="H2" s="61"/>
      <c r="I2" s="57"/>
      <c r="J2" s="58"/>
      <c r="K2" s="58"/>
      <c r="L2" s="58"/>
      <c r="M2" s="58"/>
      <c r="N2" s="58"/>
      <c r="O2" s="58"/>
      <c r="P2" s="58"/>
      <c r="Q2" s="58"/>
      <c r="R2" s="58"/>
      <c r="S2" s="58"/>
      <c r="T2" s="58"/>
      <c r="U2" s="58"/>
      <c r="V2" s="58"/>
      <c r="W2" s="58"/>
      <c r="X2" s="58"/>
      <c r="Y2" s="58"/>
    </row>
    <row r="3" spans="1:25" x14ac:dyDescent="0.4">
      <c r="A3" s="57"/>
      <c r="B3" s="62" t="s">
        <v>31</v>
      </c>
      <c r="C3" s="63" t="s">
        <v>11</v>
      </c>
      <c r="D3" s="64">
        <v>0.6</v>
      </c>
      <c r="E3" s="65">
        <v>60</v>
      </c>
      <c r="F3" s="61"/>
      <c r="G3" s="61"/>
      <c r="H3" s="61"/>
      <c r="I3" s="57"/>
      <c r="J3" s="58"/>
      <c r="K3" s="58"/>
      <c r="L3" s="58"/>
      <c r="M3" s="58"/>
      <c r="N3" s="58"/>
      <c r="O3" s="58"/>
      <c r="P3" s="58"/>
      <c r="Q3" s="58"/>
      <c r="R3" s="58"/>
      <c r="S3" s="58"/>
      <c r="T3" s="58"/>
      <c r="U3" s="58"/>
      <c r="V3" s="58"/>
      <c r="W3" s="58"/>
      <c r="X3" s="58"/>
      <c r="Y3" s="58"/>
    </row>
    <row r="4" spans="1:25" ht="28.3" x14ac:dyDescent="0.4">
      <c r="A4" s="57"/>
      <c r="B4" s="62" t="s">
        <v>0</v>
      </c>
      <c r="C4" s="63" t="s">
        <v>12</v>
      </c>
      <c r="D4" s="64">
        <v>0.4</v>
      </c>
      <c r="E4" s="65">
        <f>'B1 kritéria pre hodnotenie'!H14+'B2 kritéria pre hodnotenie'!H12</f>
        <v>40</v>
      </c>
      <c r="F4" s="61"/>
      <c r="G4" s="61"/>
      <c r="H4" s="61"/>
      <c r="I4" s="57"/>
      <c r="J4" s="58"/>
      <c r="K4" s="58"/>
      <c r="L4" s="58"/>
      <c r="M4" s="58"/>
      <c r="N4" s="58"/>
      <c r="O4" s="58"/>
      <c r="P4" s="58"/>
      <c r="Q4" s="58"/>
      <c r="R4" s="58"/>
      <c r="S4" s="58"/>
      <c r="T4" s="58"/>
      <c r="U4" s="58"/>
      <c r="V4" s="58"/>
      <c r="W4" s="58"/>
      <c r="X4" s="58"/>
      <c r="Y4" s="58"/>
    </row>
    <row r="5" spans="1:25" x14ac:dyDescent="0.4">
      <c r="A5" s="57"/>
      <c r="B5" s="7" t="s">
        <v>6</v>
      </c>
      <c r="C5" s="5"/>
      <c r="D5" s="5"/>
      <c r="E5" s="6">
        <f>+E4+E3</f>
        <v>100</v>
      </c>
      <c r="F5" s="61"/>
      <c r="G5" s="61"/>
      <c r="H5" s="61"/>
      <c r="I5" s="57"/>
      <c r="J5" s="58"/>
      <c r="K5" s="58"/>
      <c r="L5" s="58"/>
      <c r="M5" s="58"/>
      <c r="N5" s="58"/>
      <c r="O5" s="58"/>
      <c r="P5" s="58"/>
      <c r="Q5" s="58"/>
      <c r="R5" s="58"/>
      <c r="S5" s="58"/>
      <c r="T5" s="58"/>
      <c r="U5" s="58"/>
      <c r="V5" s="58"/>
      <c r="W5" s="58"/>
      <c r="X5" s="58"/>
      <c r="Y5" s="58"/>
    </row>
    <row r="6" spans="1:25" x14ac:dyDescent="0.4">
      <c r="A6" s="57"/>
      <c r="B6" s="61"/>
      <c r="C6" s="61"/>
      <c r="D6" s="61"/>
      <c r="E6" s="61"/>
      <c r="F6" s="61"/>
      <c r="G6" s="61"/>
      <c r="H6" s="61"/>
      <c r="I6" s="57"/>
      <c r="J6" s="58"/>
      <c r="K6" s="58"/>
      <c r="L6" s="58"/>
      <c r="M6" s="58"/>
      <c r="N6" s="58"/>
      <c r="O6" s="58"/>
      <c r="P6" s="58"/>
      <c r="Q6" s="58"/>
      <c r="R6" s="58"/>
      <c r="S6" s="58"/>
      <c r="T6" s="58"/>
      <c r="U6" s="58"/>
      <c r="V6" s="58"/>
      <c r="W6" s="58"/>
      <c r="X6" s="58"/>
      <c r="Y6" s="58"/>
    </row>
    <row r="7" spans="1:25" x14ac:dyDescent="0.4">
      <c r="A7" s="57"/>
      <c r="B7" s="57"/>
      <c r="C7" s="57"/>
      <c r="D7" s="57"/>
      <c r="E7" s="57"/>
      <c r="F7" s="57"/>
      <c r="G7" s="57"/>
      <c r="H7" s="57"/>
      <c r="I7" s="57"/>
      <c r="J7" s="58"/>
      <c r="K7" s="58"/>
      <c r="L7" s="58"/>
      <c r="M7" s="58"/>
      <c r="N7" s="58"/>
      <c r="O7" s="58"/>
      <c r="P7" s="58"/>
      <c r="Q7" s="58"/>
      <c r="R7" s="58"/>
      <c r="S7" s="58"/>
      <c r="T7" s="58"/>
      <c r="U7" s="58"/>
      <c r="V7" s="58"/>
      <c r="W7" s="58"/>
      <c r="X7" s="58"/>
      <c r="Y7" s="58"/>
    </row>
    <row r="8" spans="1:25" x14ac:dyDescent="0.4">
      <c r="A8" s="57"/>
      <c r="B8" s="57"/>
      <c r="C8" s="57"/>
      <c r="D8" s="57"/>
      <c r="E8" s="57"/>
      <c r="F8" s="57"/>
      <c r="G8" s="57"/>
      <c r="H8" s="57"/>
      <c r="I8" s="57"/>
      <c r="J8" s="58"/>
      <c r="K8" s="58"/>
      <c r="L8" s="58"/>
      <c r="M8" s="58"/>
      <c r="N8" s="58"/>
      <c r="O8" s="58"/>
      <c r="P8" s="58"/>
      <c r="Q8" s="58"/>
      <c r="R8" s="58"/>
      <c r="S8" s="58"/>
      <c r="T8" s="58"/>
      <c r="U8" s="58"/>
      <c r="V8" s="58"/>
      <c r="W8" s="58"/>
      <c r="X8" s="58"/>
      <c r="Y8" s="58"/>
    </row>
    <row r="9" spans="1:25" x14ac:dyDescent="0.4">
      <c r="A9" s="74" t="s">
        <v>36</v>
      </c>
      <c r="B9" s="75"/>
      <c r="C9" s="75"/>
      <c r="D9" s="75"/>
      <c r="E9" s="75"/>
      <c r="F9" s="75"/>
      <c r="G9" s="75"/>
      <c r="H9" s="75"/>
      <c r="I9" s="75"/>
      <c r="J9" s="75"/>
      <c r="K9" s="75"/>
      <c r="L9" s="75"/>
      <c r="M9" s="75"/>
      <c r="N9" s="75"/>
      <c r="O9" s="75"/>
      <c r="P9" s="75"/>
      <c r="Q9" s="75"/>
      <c r="R9" s="75"/>
      <c r="S9" s="75"/>
      <c r="T9" s="75"/>
      <c r="U9" s="75"/>
      <c r="V9" s="75"/>
      <c r="W9" s="75"/>
      <c r="X9" s="75"/>
      <c r="Y9" s="75"/>
    </row>
    <row r="10" spans="1:25" x14ac:dyDescent="0.4">
      <c r="A10" s="75"/>
      <c r="B10" s="75"/>
      <c r="C10" s="75"/>
      <c r="D10" s="75"/>
      <c r="E10" s="75"/>
      <c r="F10" s="75"/>
      <c r="G10" s="75"/>
      <c r="H10" s="75"/>
      <c r="I10" s="75"/>
      <c r="J10" s="75"/>
      <c r="K10" s="75"/>
      <c r="L10" s="75"/>
      <c r="M10" s="75"/>
      <c r="N10" s="75"/>
      <c r="O10" s="75"/>
      <c r="P10" s="75"/>
      <c r="Q10" s="75"/>
      <c r="R10" s="75"/>
      <c r="S10" s="75"/>
      <c r="T10" s="75"/>
      <c r="U10" s="75"/>
      <c r="V10" s="75"/>
      <c r="W10" s="75"/>
      <c r="X10" s="75"/>
      <c r="Y10" s="75"/>
    </row>
    <row r="11" spans="1:25" x14ac:dyDescent="0.4">
      <c r="A11" s="75"/>
      <c r="B11" s="75"/>
      <c r="C11" s="75"/>
      <c r="D11" s="75"/>
      <c r="E11" s="75"/>
      <c r="F11" s="75"/>
      <c r="G11" s="75"/>
      <c r="H11" s="75"/>
      <c r="I11" s="75"/>
      <c r="J11" s="75"/>
      <c r="K11" s="75"/>
      <c r="L11" s="75"/>
      <c r="M11" s="75"/>
      <c r="N11" s="75"/>
      <c r="O11" s="75"/>
      <c r="P11" s="75"/>
      <c r="Q11" s="75"/>
      <c r="R11" s="75"/>
      <c r="S11" s="75"/>
      <c r="T11" s="75"/>
      <c r="U11" s="75"/>
      <c r="V11" s="75"/>
      <c r="W11" s="75"/>
      <c r="X11" s="75"/>
      <c r="Y11" s="75"/>
    </row>
    <row r="12" spans="1:25" x14ac:dyDescent="0.4">
      <c r="A12" s="75"/>
      <c r="B12" s="75"/>
      <c r="C12" s="75"/>
      <c r="D12" s="75"/>
      <c r="E12" s="75"/>
      <c r="F12" s="75"/>
      <c r="G12" s="75"/>
      <c r="H12" s="75"/>
      <c r="I12" s="75"/>
      <c r="J12" s="75"/>
      <c r="K12" s="75"/>
      <c r="L12" s="75"/>
      <c r="M12" s="75"/>
      <c r="N12" s="75"/>
      <c r="O12" s="75"/>
      <c r="P12" s="75"/>
      <c r="Q12" s="75"/>
      <c r="R12" s="75"/>
      <c r="S12" s="75"/>
      <c r="T12" s="75"/>
      <c r="U12" s="75"/>
      <c r="V12" s="75"/>
      <c r="W12" s="75"/>
      <c r="X12" s="75"/>
      <c r="Y12" s="75"/>
    </row>
    <row r="13" spans="1:25" x14ac:dyDescent="0.4">
      <c r="A13" s="75"/>
      <c r="B13" s="75"/>
      <c r="C13" s="75"/>
      <c r="D13" s="75"/>
      <c r="E13" s="75"/>
      <c r="F13" s="75"/>
      <c r="G13" s="75"/>
      <c r="H13" s="75"/>
      <c r="I13" s="75"/>
      <c r="J13" s="75"/>
      <c r="K13" s="75"/>
      <c r="L13" s="75"/>
      <c r="M13" s="75"/>
      <c r="N13" s="75"/>
      <c r="O13" s="75"/>
      <c r="P13" s="75"/>
      <c r="Q13" s="75"/>
      <c r="R13" s="75"/>
      <c r="S13" s="75"/>
      <c r="T13" s="75"/>
      <c r="U13" s="75"/>
      <c r="V13" s="75"/>
      <c r="W13" s="75"/>
      <c r="X13" s="75"/>
      <c r="Y13" s="75"/>
    </row>
    <row r="14" spans="1:25" x14ac:dyDescent="0.4">
      <c r="A14" s="75"/>
      <c r="B14" s="75"/>
      <c r="C14" s="75"/>
      <c r="D14" s="75"/>
      <c r="E14" s="75"/>
      <c r="F14" s="75"/>
      <c r="G14" s="75"/>
      <c r="H14" s="75"/>
      <c r="I14" s="75"/>
      <c r="J14" s="75"/>
      <c r="K14" s="75"/>
      <c r="L14" s="75"/>
      <c r="M14" s="75"/>
      <c r="N14" s="75"/>
      <c r="O14" s="75"/>
      <c r="P14" s="75"/>
      <c r="Q14" s="75"/>
      <c r="R14" s="75"/>
      <c r="S14" s="75"/>
      <c r="T14" s="75"/>
      <c r="U14" s="75"/>
      <c r="V14" s="75"/>
      <c r="W14" s="75"/>
      <c r="X14" s="75"/>
      <c r="Y14" s="75"/>
    </row>
    <row r="15" spans="1:25" x14ac:dyDescent="0.4">
      <c r="A15" s="75"/>
      <c r="B15" s="75"/>
      <c r="C15" s="75"/>
      <c r="D15" s="75"/>
      <c r="E15" s="75"/>
      <c r="F15" s="75"/>
      <c r="G15" s="75"/>
      <c r="H15" s="75"/>
      <c r="I15" s="75"/>
      <c r="J15" s="75"/>
      <c r="K15" s="75"/>
      <c r="L15" s="75"/>
      <c r="M15" s="75"/>
      <c r="N15" s="75"/>
      <c r="O15" s="75"/>
      <c r="P15" s="75"/>
      <c r="Q15" s="75"/>
      <c r="R15" s="75"/>
      <c r="S15" s="75"/>
      <c r="T15" s="75"/>
      <c r="U15" s="75"/>
      <c r="V15" s="75"/>
      <c r="W15" s="75"/>
      <c r="X15" s="75"/>
      <c r="Y15" s="75"/>
    </row>
    <row r="16" spans="1:25" x14ac:dyDescent="0.4">
      <c r="A16" s="75"/>
      <c r="B16" s="75"/>
      <c r="C16" s="75"/>
      <c r="D16" s="75"/>
      <c r="E16" s="75"/>
      <c r="F16" s="75"/>
      <c r="G16" s="75"/>
      <c r="H16" s="75"/>
      <c r="I16" s="75"/>
      <c r="J16" s="75"/>
      <c r="K16" s="75"/>
      <c r="L16" s="75"/>
      <c r="M16" s="75"/>
      <c r="N16" s="75"/>
      <c r="O16" s="75"/>
      <c r="P16" s="75"/>
      <c r="Q16" s="75"/>
      <c r="R16" s="75"/>
      <c r="S16" s="75"/>
      <c r="T16" s="75"/>
      <c r="U16" s="75"/>
      <c r="V16" s="75"/>
      <c r="W16" s="75"/>
      <c r="X16" s="75"/>
      <c r="Y16" s="75"/>
    </row>
    <row r="17" spans="1:25" x14ac:dyDescent="0.4">
      <c r="A17" s="75"/>
      <c r="B17" s="75"/>
      <c r="C17" s="75"/>
      <c r="D17" s="75"/>
      <c r="E17" s="75"/>
      <c r="F17" s="75"/>
      <c r="G17" s="75"/>
      <c r="H17" s="75"/>
      <c r="I17" s="75"/>
      <c r="J17" s="75"/>
      <c r="K17" s="75"/>
      <c r="L17" s="75"/>
      <c r="M17" s="75"/>
      <c r="N17" s="75"/>
      <c r="O17" s="75"/>
      <c r="P17" s="75"/>
      <c r="Q17" s="75"/>
      <c r="R17" s="75"/>
      <c r="S17" s="75"/>
      <c r="T17" s="75"/>
      <c r="U17" s="75"/>
      <c r="V17" s="75"/>
      <c r="W17" s="75"/>
      <c r="X17" s="75"/>
      <c r="Y17" s="75"/>
    </row>
    <row r="18" spans="1:25" x14ac:dyDescent="0.4">
      <c r="A18" s="75"/>
      <c r="B18" s="75"/>
      <c r="C18" s="75"/>
      <c r="D18" s="75"/>
      <c r="E18" s="75"/>
      <c r="F18" s="75"/>
      <c r="G18" s="75"/>
      <c r="H18" s="75"/>
      <c r="I18" s="75"/>
      <c r="J18" s="75"/>
      <c r="K18" s="75"/>
      <c r="L18" s="75"/>
      <c r="M18" s="75"/>
      <c r="N18" s="75"/>
      <c r="O18" s="75"/>
      <c r="P18" s="75"/>
      <c r="Q18" s="75"/>
      <c r="R18" s="75"/>
      <c r="S18" s="75"/>
      <c r="T18" s="75"/>
      <c r="U18" s="75"/>
      <c r="V18" s="75"/>
      <c r="W18" s="75"/>
      <c r="X18" s="75"/>
      <c r="Y18" s="75"/>
    </row>
    <row r="19" spans="1:25" x14ac:dyDescent="0.4">
      <c r="A19" s="75"/>
      <c r="B19" s="75"/>
      <c r="C19" s="75"/>
      <c r="D19" s="75"/>
      <c r="E19" s="75"/>
      <c r="F19" s="75"/>
      <c r="G19" s="75"/>
      <c r="H19" s="75"/>
      <c r="I19" s="75"/>
      <c r="J19" s="75"/>
      <c r="K19" s="75"/>
      <c r="L19" s="75"/>
      <c r="M19" s="75"/>
      <c r="N19" s="75"/>
      <c r="O19" s="75"/>
      <c r="P19" s="75"/>
      <c r="Q19" s="75"/>
      <c r="R19" s="75"/>
      <c r="S19" s="75"/>
      <c r="T19" s="75"/>
      <c r="U19" s="75"/>
      <c r="V19" s="75"/>
      <c r="W19" s="75"/>
      <c r="X19" s="75"/>
      <c r="Y19" s="75"/>
    </row>
    <row r="20" spans="1:25" x14ac:dyDescent="0.4">
      <c r="A20" s="75"/>
      <c r="B20" s="75"/>
      <c r="C20" s="75"/>
      <c r="D20" s="75"/>
      <c r="E20" s="75"/>
      <c r="F20" s="75"/>
      <c r="G20" s="75"/>
      <c r="H20" s="75"/>
      <c r="I20" s="75"/>
      <c r="J20" s="75"/>
      <c r="K20" s="75"/>
      <c r="L20" s="75"/>
      <c r="M20" s="75"/>
      <c r="N20" s="75"/>
      <c r="O20" s="75"/>
      <c r="P20" s="75"/>
      <c r="Q20" s="75"/>
      <c r="R20" s="75"/>
      <c r="S20" s="75"/>
      <c r="T20" s="75"/>
      <c r="U20" s="75"/>
      <c r="V20" s="75"/>
      <c r="W20" s="75"/>
      <c r="X20" s="75"/>
      <c r="Y20" s="75"/>
    </row>
    <row r="21" spans="1:25" x14ac:dyDescent="0.4">
      <c r="A21" s="75"/>
      <c r="B21" s="75"/>
      <c r="C21" s="75"/>
      <c r="D21" s="75"/>
      <c r="E21" s="75"/>
      <c r="F21" s="75"/>
      <c r="G21" s="75"/>
      <c r="H21" s="75"/>
      <c r="I21" s="75"/>
      <c r="J21" s="75"/>
      <c r="K21" s="75"/>
      <c r="L21" s="75"/>
      <c r="M21" s="75"/>
      <c r="N21" s="75"/>
      <c r="O21" s="75"/>
      <c r="P21" s="75"/>
      <c r="Q21" s="75"/>
      <c r="R21" s="75"/>
      <c r="S21" s="75"/>
      <c r="T21" s="75"/>
      <c r="U21" s="75"/>
      <c r="V21" s="75"/>
      <c r="W21" s="75"/>
      <c r="X21" s="75"/>
      <c r="Y21" s="75"/>
    </row>
    <row r="22" spans="1:25" x14ac:dyDescent="0.4">
      <c r="A22" s="75"/>
      <c r="B22" s="75"/>
      <c r="C22" s="75"/>
      <c r="D22" s="75"/>
      <c r="E22" s="75"/>
      <c r="F22" s="75"/>
      <c r="G22" s="75"/>
      <c r="H22" s="75"/>
      <c r="I22" s="75"/>
      <c r="J22" s="75"/>
      <c r="K22" s="75"/>
      <c r="L22" s="75"/>
      <c r="M22" s="75"/>
      <c r="N22" s="75"/>
      <c r="O22" s="75"/>
      <c r="P22" s="75"/>
      <c r="Q22" s="75"/>
      <c r="R22" s="75"/>
      <c r="S22" s="75"/>
      <c r="T22" s="75"/>
      <c r="U22" s="75"/>
      <c r="V22" s="75"/>
      <c r="W22" s="75"/>
      <c r="X22" s="75"/>
      <c r="Y22" s="75"/>
    </row>
    <row r="23" spans="1:25" x14ac:dyDescent="0.4">
      <c r="A23" s="75"/>
      <c r="B23" s="75"/>
      <c r="C23" s="75"/>
      <c r="D23" s="75"/>
      <c r="E23" s="75"/>
      <c r="F23" s="75"/>
      <c r="G23" s="75"/>
      <c r="H23" s="75"/>
      <c r="I23" s="75"/>
      <c r="J23" s="75"/>
      <c r="K23" s="75"/>
      <c r="L23" s="75"/>
      <c r="M23" s="75"/>
      <c r="N23" s="75"/>
      <c r="O23" s="75"/>
      <c r="P23" s="75"/>
      <c r="Q23" s="75"/>
      <c r="R23" s="75"/>
      <c r="S23" s="75"/>
      <c r="T23" s="75"/>
      <c r="U23" s="75"/>
      <c r="V23" s="75"/>
      <c r="W23" s="75"/>
      <c r="X23" s="75"/>
      <c r="Y23" s="75"/>
    </row>
    <row r="24" spans="1:25" x14ac:dyDescent="0.4">
      <c r="A24" s="75"/>
      <c r="B24" s="75"/>
      <c r="C24" s="75"/>
      <c r="D24" s="75"/>
      <c r="E24" s="75"/>
      <c r="F24" s="75"/>
      <c r="G24" s="75"/>
      <c r="H24" s="75"/>
      <c r="I24" s="75"/>
      <c r="J24" s="75"/>
      <c r="K24" s="75"/>
      <c r="L24" s="75"/>
      <c r="M24" s="75"/>
      <c r="N24" s="75"/>
      <c r="O24" s="75"/>
      <c r="P24" s="75"/>
      <c r="Q24" s="75"/>
      <c r="R24" s="75"/>
      <c r="S24" s="75"/>
      <c r="T24" s="75"/>
      <c r="U24" s="75"/>
      <c r="V24" s="75"/>
      <c r="W24" s="75"/>
      <c r="X24" s="75"/>
      <c r="Y24" s="75"/>
    </row>
    <row r="25" spans="1:25" hidden="1" x14ac:dyDescent="0.4">
      <c r="A25" s="75"/>
      <c r="B25" s="75"/>
      <c r="C25" s="75"/>
      <c r="D25" s="75"/>
      <c r="E25" s="75"/>
      <c r="F25" s="75"/>
      <c r="G25" s="75"/>
      <c r="H25" s="75"/>
      <c r="I25" s="75"/>
      <c r="J25" s="75"/>
      <c r="K25" s="75"/>
      <c r="L25" s="75"/>
      <c r="M25" s="75"/>
      <c r="N25" s="75"/>
      <c r="O25" s="75"/>
      <c r="P25" s="75"/>
      <c r="Q25" s="75"/>
      <c r="R25" s="75"/>
      <c r="S25" s="75"/>
      <c r="T25" s="75"/>
      <c r="U25" s="75"/>
      <c r="V25" s="75"/>
      <c r="W25" s="75"/>
      <c r="X25" s="75"/>
      <c r="Y25" s="75"/>
    </row>
    <row r="26" spans="1:25" hidden="1" x14ac:dyDescent="0.4">
      <c r="A26" s="75"/>
      <c r="B26" s="75"/>
      <c r="C26" s="75"/>
      <c r="D26" s="75"/>
      <c r="E26" s="75"/>
      <c r="F26" s="75"/>
      <c r="G26" s="75"/>
      <c r="H26" s="75"/>
      <c r="I26" s="75"/>
      <c r="J26" s="75"/>
      <c r="K26" s="75"/>
      <c r="L26" s="75"/>
      <c r="M26" s="75"/>
      <c r="N26" s="75"/>
      <c r="O26" s="75"/>
      <c r="P26" s="75"/>
      <c r="Q26" s="75"/>
      <c r="R26" s="75"/>
      <c r="S26" s="75"/>
      <c r="T26" s="75"/>
      <c r="U26" s="75"/>
      <c r="V26" s="75"/>
      <c r="W26" s="75"/>
      <c r="X26" s="75"/>
      <c r="Y26" s="75"/>
    </row>
    <row r="27" spans="1:25" ht="8.6999999999999993" hidden="1" customHeight="1" x14ac:dyDescent="0.4">
      <c r="A27" s="75"/>
      <c r="B27" s="75"/>
      <c r="C27" s="75"/>
      <c r="D27" s="75"/>
      <c r="E27" s="75"/>
      <c r="F27" s="75"/>
      <c r="G27" s="75"/>
      <c r="H27" s="75"/>
      <c r="I27" s="75"/>
      <c r="J27" s="75"/>
      <c r="K27" s="75"/>
      <c r="L27" s="75"/>
      <c r="M27" s="75"/>
      <c r="N27" s="75"/>
      <c r="O27" s="75"/>
      <c r="P27" s="75"/>
      <c r="Q27" s="75"/>
      <c r="R27" s="75"/>
      <c r="S27" s="75"/>
      <c r="T27" s="75"/>
      <c r="U27" s="75"/>
      <c r="V27" s="75"/>
      <c r="W27" s="75"/>
      <c r="X27" s="75"/>
      <c r="Y27" s="75"/>
    </row>
    <row r="28" spans="1:25" hidden="1" x14ac:dyDescent="0.4">
      <c r="A28" s="75"/>
      <c r="B28" s="75"/>
      <c r="C28" s="75"/>
      <c r="D28" s="75"/>
      <c r="E28" s="75"/>
      <c r="F28" s="75"/>
      <c r="G28" s="75"/>
      <c r="H28" s="75"/>
      <c r="I28" s="75"/>
      <c r="J28" s="75"/>
      <c r="K28" s="75"/>
      <c r="L28" s="75"/>
      <c r="M28" s="75"/>
      <c r="N28" s="75"/>
      <c r="O28" s="75"/>
      <c r="P28" s="75"/>
      <c r="Q28" s="75"/>
      <c r="R28" s="75"/>
      <c r="S28" s="75"/>
      <c r="T28" s="75"/>
      <c r="U28" s="75"/>
      <c r="V28" s="75"/>
      <c r="W28" s="75"/>
      <c r="X28" s="75"/>
      <c r="Y28" s="75"/>
    </row>
    <row r="29" spans="1:25" hidden="1" x14ac:dyDescent="0.4">
      <c r="A29" s="75"/>
      <c r="B29" s="75"/>
      <c r="C29" s="75"/>
      <c r="D29" s="75"/>
      <c r="E29" s="75"/>
      <c r="F29" s="75"/>
      <c r="G29" s="75"/>
      <c r="H29" s="75"/>
      <c r="I29" s="75"/>
      <c r="J29" s="75"/>
      <c r="K29" s="75"/>
      <c r="L29" s="75"/>
      <c r="M29" s="75"/>
      <c r="N29" s="75"/>
      <c r="O29" s="75"/>
      <c r="P29" s="75"/>
      <c r="Q29" s="75"/>
      <c r="R29" s="75"/>
      <c r="S29" s="75"/>
      <c r="T29" s="75"/>
      <c r="U29" s="75"/>
      <c r="V29" s="75"/>
      <c r="W29" s="75"/>
      <c r="X29" s="75"/>
      <c r="Y29" s="75"/>
    </row>
    <row r="30" spans="1:25" hidden="1" x14ac:dyDescent="0.4">
      <c r="A30" s="75"/>
      <c r="B30" s="75"/>
      <c r="C30" s="75"/>
      <c r="D30" s="75"/>
      <c r="E30" s="75"/>
      <c r="F30" s="75"/>
      <c r="G30" s="75"/>
      <c r="H30" s="75"/>
      <c r="I30" s="75"/>
      <c r="J30" s="75"/>
      <c r="K30" s="75"/>
      <c r="L30" s="75"/>
      <c r="M30" s="75"/>
      <c r="N30" s="75"/>
      <c r="O30" s="75"/>
      <c r="P30" s="75"/>
      <c r="Q30" s="75"/>
      <c r="R30" s="75"/>
      <c r="S30" s="75"/>
      <c r="T30" s="75"/>
      <c r="U30" s="75"/>
      <c r="V30" s="75"/>
      <c r="W30" s="75"/>
      <c r="X30" s="75"/>
      <c r="Y30" s="75"/>
    </row>
    <row r="31" spans="1:25" ht="46.95" hidden="1" customHeight="1" x14ac:dyDescent="0.4">
      <c r="A31" s="75"/>
      <c r="B31" s="75"/>
      <c r="C31" s="75"/>
      <c r="D31" s="75"/>
      <c r="E31" s="75"/>
      <c r="F31" s="75"/>
      <c r="G31" s="75"/>
      <c r="H31" s="75"/>
      <c r="I31" s="75"/>
      <c r="J31" s="75"/>
      <c r="K31" s="75"/>
      <c r="L31" s="75"/>
      <c r="M31" s="75"/>
      <c r="N31" s="75"/>
      <c r="O31" s="75"/>
      <c r="P31" s="75"/>
      <c r="Q31" s="75"/>
      <c r="R31" s="75"/>
      <c r="S31" s="75"/>
      <c r="T31" s="75"/>
      <c r="U31" s="75"/>
      <c r="V31" s="75"/>
      <c r="W31" s="75"/>
      <c r="X31" s="75"/>
      <c r="Y31" s="75"/>
    </row>
    <row r="32" spans="1:25" ht="142.30000000000001" customHeight="1" x14ac:dyDescent="0.4">
      <c r="A32" s="76" t="s">
        <v>38</v>
      </c>
      <c r="B32" s="76"/>
      <c r="C32" s="76"/>
      <c r="D32" s="76"/>
      <c r="E32" s="76"/>
      <c r="F32" s="76"/>
      <c r="G32" s="76"/>
      <c r="H32" s="76"/>
      <c r="I32" s="76"/>
      <c r="J32" s="76"/>
      <c r="K32" s="76"/>
      <c r="L32" s="76"/>
      <c r="M32" s="76"/>
      <c r="N32" s="76"/>
      <c r="O32" s="76"/>
      <c r="P32" s="76"/>
      <c r="Q32" s="76"/>
      <c r="R32" s="76"/>
      <c r="S32" s="58"/>
      <c r="T32" s="58"/>
      <c r="U32" s="58"/>
      <c r="V32" s="58"/>
      <c r="W32" s="58"/>
      <c r="X32" s="58"/>
      <c r="Y32" s="58"/>
    </row>
    <row r="33" spans="1:10" ht="111.45" customHeight="1" x14ac:dyDescent="0.4">
      <c r="A33" s="77" t="s">
        <v>37</v>
      </c>
      <c r="B33" s="77"/>
      <c r="C33" s="77"/>
      <c r="D33" s="77"/>
      <c r="E33" s="77"/>
      <c r="F33" s="77"/>
      <c r="G33" s="77"/>
      <c r="H33" s="77"/>
      <c r="I33" s="77"/>
      <c r="J33" s="77"/>
    </row>
  </sheetData>
  <mergeCells count="3">
    <mergeCell ref="A9:Y31"/>
    <mergeCell ref="A32:R32"/>
    <mergeCell ref="A33:J33"/>
  </mergeCells>
  <pageMargins left="0.7" right="0.7" top="0.75" bottom="0.75" header="0.3" footer="0.3"/>
  <pageSetup scale="4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7"/>
  <sheetViews>
    <sheetView topLeftCell="B11" zoomScale="90" zoomScaleNormal="90" workbookViewId="0">
      <selection activeCell="C7" sqref="C7"/>
    </sheetView>
  </sheetViews>
  <sheetFormatPr defaultColWidth="9.3046875" defaultRowHeight="14.6" x14ac:dyDescent="0.4"/>
  <cols>
    <col min="1" max="2" width="9.3046875" style="2"/>
    <col min="3" max="3" width="95.3828125" style="2" customWidth="1"/>
    <col min="4" max="4" width="8.69140625" style="2" customWidth="1"/>
    <col min="5" max="5" width="13.53515625" style="2" customWidth="1"/>
    <col min="6" max="6" width="12.69140625" style="2" customWidth="1"/>
    <col min="7" max="7" width="12" style="2" customWidth="1"/>
    <col min="8" max="8" width="12.3828125" style="2" customWidth="1"/>
    <col min="9" max="17" width="9.3046875" style="2"/>
    <col min="18" max="18" width="26.15234375" style="2" customWidth="1"/>
    <col min="19" max="16384" width="9.3046875" style="2"/>
  </cols>
  <sheetData>
    <row r="1" spans="1:18" ht="15" thickBot="1" x14ac:dyDescent="0.45">
      <c r="A1" s="3"/>
      <c r="B1" s="3"/>
      <c r="C1" s="3"/>
      <c r="D1" s="3"/>
      <c r="E1" s="3"/>
      <c r="F1" s="3"/>
      <c r="G1" s="3"/>
      <c r="H1" s="3"/>
      <c r="I1" s="3"/>
    </row>
    <row r="2" spans="1:18" ht="27.75" customHeight="1" thickBot="1" x14ac:dyDescent="0.45">
      <c r="A2" s="3"/>
      <c r="B2" s="3"/>
      <c r="C2" s="86" t="s">
        <v>5</v>
      </c>
      <c r="D2" s="87"/>
      <c r="E2" s="87"/>
      <c r="F2" s="87"/>
      <c r="G2" s="88"/>
      <c r="H2" s="89"/>
      <c r="I2" s="14"/>
      <c r="J2" s="15"/>
      <c r="K2" s="15"/>
      <c r="L2" s="15"/>
      <c r="M2" s="15"/>
      <c r="N2" s="15"/>
      <c r="O2" s="15"/>
      <c r="P2" s="15"/>
    </row>
    <row r="3" spans="1:18" ht="87" customHeight="1" thickBot="1" x14ac:dyDescent="0.45">
      <c r="A3" s="3"/>
      <c r="B3" s="3"/>
      <c r="C3" s="16" t="s">
        <v>13</v>
      </c>
      <c r="D3" s="17" t="s">
        <v>3</v>
      </c>
      <c r="E3" s="67" t="s">
        <v>14</v>
      </c>
      <c r="F3" s="68" t="s">
        <v>15</v>
      </c>
      <c r="G3" s="69" t="s">
        <v>7</v>
      </c>
      <c r="H3" s="70" t="s">
        <v>8</v>
      </c>
      <c r="I3" s="98" t="s">
        <v>10</v>
      </c>
      <c r="J3" s="99"/>
      <c r="K3" s="99"/>
      <c r="L3" s="99"/>
      <c r="M3" s="99"/>
      <c r="N3" s="99"/>
      <c r="O3" s="99"/>
      <c r="P3" s="100"/>
    </row>
    <row r="4" spans="1:18" ht="106.5" customHeight="1" thickBot="1" x14ac:dyDescent="0.45">
      <c r="A4" s="3"/>
      <c r="B4" s="3"/>
      <c r="C4" s="71" t="s">
        <v>33</v>
      </c>
      <c r="D4" s="18">
        <v>0.3</v>
      </c>
      <c r="E4" s="19"/>
      <c r="F4" s="20"/>
      <c r="G4" s="21">
        <f>(F5+F6)*2</f>
        <v>20</v>
      </c>
      <c r="H4" s="22">
        <f>G4*D4</f>
        <v>6</v>
      </c>
      <c r="I4" s="101"/>
      <c r="J4" s="102"/>
      <c r="K4" s="102"/>
      <c r="L4" s="102"/>
      <c r="M4" s="102"/>
      <c r="N4" s="102"/>
      <c r="O4" s="102"/>
      <c r="P4" s="103"/>
    </row>
    <row r="5" spans="1:18" ht="183" customHeight="1" thickBot="1" x14ac:dyDescent="0.45">
      <c r="A5" s="3"/>
      <c r="B5" s="3"/>
      <c r="C5" s="23" t="s">
        <v>18</v>
      </c>
      <c r="D5" s="24">
        <v>0.5</v>
      </c>
      <c r="E5" s="25">
        <v>10</v>
      </c>
      <c r="F5" s="26">
        <f>D5*E5</f>
        <v>5</v>
      </c>
      <c r="G5" s="27"/>
      <c r="H5" s="28"/>
      <c r="I5" s="83" t="s">
        <v>39</v>
      </c>
      <c r="J5" s="84"/>
      <c r="K5" s="84"/>
      <c r="L5" s="84"/>
      <c r="M5" s="84"/>
      <c r="N5" s="84"/>
      <c r="O5" s="84"/>
      <c r="P5" s="85"/>
      <c r="Q5" s="72"/>
      <c r="R5" s="73"/>
    </row>
    <row r="6" spans="1:18" ht="130.19999999999999" customHeight="1" thickBot="1" x14ac:dyDescent="0.45">
      <c r="A6" s="3"/>
      <c r="B6" s="3"/>
      <c r="C6" s="23" t="s">
        <v>19</v>
      </c>
      <c r="D6" s="24">
        <v>0.5</v>
      </c>
      <c r="E6" s="49">
        <v>10</v>
      </c>
      <c r="F6" s="26">
        <v>5</v>
      </c>
      <c r="G6" s="29"/>
      <c r="H6" s="30"/>
      <c r="I6" s="83" t="s">
        <v>40</v>
      </c>
      <c r="J6" s="84"/>
      <c r="K6" s="84"/>
      <c r="L6" s="84"/>
      <c r="M6" s="84"/>
      <c r="N6" s="84"/>
      <c r="O6" s="84"/>
      <c r="P6" s="85"/>
      <c r="Q6" s="73"/>
      <c r="R6" s="72"/>
    </row>
    <row r="7" spans="1:18" ht="98.25" customHeight="1" thickBot="1" x14ac:dyDescent="0.45">
      <c r="A7" s="3"/>
      <c r="B7" s="3"/>
      <c r="C7" s="71" t="s">
        <v>47</v>
      </c>
      <c r="D7" s="18">
        <v>0.3</v>
      </c>
      <c r="E7" s="92"/>
      <c r="F7" s="93"/>
      <c r="G7" s="31">
        <f>(F8+F9+F10)*2</f>
        <v>20</v>
      </c>
      <c r="H7" s="32">
        <f>G7*D7</f>
        <v>6</v>
      </c>
      <c r="I7" s="33"/>
      <c r="J7" s="34"/>
      <c r="K7" s="34"/>
      <c r="L7" s="34"/>
      <c r="M7" s="34"/>
      <c r="N7" s="34"/>
      <c r="O7" s="34"/>
      <c r="P7" s="35"/>
    </row>
    <row r="8" spans="1:18" ht="175.2" customHeight="1" thickBot="1" x14ac:dyDescent="0.45">
      <c r="A8" s="3"/>
      <c r="B8" s="3"/>
      <c r="C8" s="23" t="s">
        <v>20</v>
      </c>
      <c r="D8" s="24">
        <v>0.4</v>
      </c>
      <c r="E8" s="25">
        <v>10</v>
      </c>
      <c r="F8" s="26">
        <f>D8*E8</f>
        <v>4</v>
      </c>
      <c r="G8" s="94"/>
      <c r="H8" s="95"/>
      <c r="I8" s="83" t="s">
        <v>41</v>
      </c>
      <c r="J8" s="84"/>
      <c r="K8" s="84"/>
      <c r="L8" s="84"/>
      <c r="M8" s="84"/>
      <c r="N8" s="84"/>
      <c r="O8" s="84"/>
      <c r="P8" s="85"/>
    </row>
    <row r="9" spans="1:18" ht="123" customHeight="1" thickBot="1" x14ac:dyDescent="0.45">
      <c r="A9" s="3"/>
      <c r="B9" s="3"/>
      <c r="C9" s="23" t="s">
        <v>21</v>
      </c>
      <c r="D9" s="24">
        <v>0.3</v>
      </c>
      <c r="E9" s="25">
        <v>10</v>
      </c>
      <c r="F9" s="26">
        <f>D9*E9</f>
        <v>3</v>
      </c>
      <c r="G9" s="96"/>
      <c r="H9" s="97"/>
      <c r="I9" s="83" t="s">
        <v>42</v>
      </c>
      <c r="J9" s="84"/>
      <c r="K9" s="84"/>
      <c r="L9" s="84"/>
      <c r="M9" s="84"/>
      <c r="N9" s="84"/>
      <c r="O9" s="84"/>
      <c r="P9" s="85"/>
    </row>
    <row r="10" spans="1:18" ht="157.94999999999999" customHeight="1" thickBot="1" x14ac:dyDescent="0.45">
      <c r="A10" s="3"/>
      <c r="B10" s="3"/>
      <c r="C10" s="23" t="s">
        <v>22</v>
      </c>
      <c r="D10" s="24">
        <v>0.3</v>
      </c>
      <c r="E10" s="25">
        <v>10</v>
      </c>
      <c r="F10" s="26">
        <f>D10*E10</f>
        <v>3</v>
      </c>
      <c r="G10" s="96"/>
      <c r="H10" s="97"/>
      <c r="I10" s="83" t="s">
        <v>43</v>
      </c>
      <c r="J10" s="84"/>
      <c r="K10" s="84"/>
      <c r="L10" s="84"/>
      <c r="M10" s="84"/>
      <c r="N10" s="84"/>
      <c r="O10" s="84"/>
      <c r="P10" s="85"/>
    </row>
    <row r="11" spans="1:18" ht="109.5" customHeight="1" thickBot="1" x14ac:dyDescent="0.45">
      <c r="A11" s="3"/>
      <c r="B11" s="3"/>
      <c r="C11" s="71" t="s">
        <v>44</v>
      </c>
      <c r="D11" s="18">
        <v>0.4</v>
      </c>
      <c r="E11" s="90"/>
      <c r="F11" s="91"/>
      <c r="G11" s="31">
        <f>(F12+F13)*2</f>
        <v>20</v>
      </c>
      <c r="H11" s="32">
        <f>G11*D11</f>
        <v>8</v>
      </c>
      <c r="I11" s="33"/>
      <c r="J11" s="34"/>
      <c r="K11" s="34"/>
      <c r="L11" s="34"/>
      <c r="M11" s="34"/>
      <c r="N11" s="34"/>
      <c r="O11" s="34"/>
      <c r="P11" s="35"/>
    </row>
    <row r="12" spans="1:18" ht="119.7" customHeight="1" thickBot="1" x14ac:dyDescent="0.45">
      <c r="A12" s="3"/>
      <c r="B12" s="3"/>
      <c r="C12" s="23" t="s">
        <v>23</v>
      </c>
      <c r="D12" s="24">
        <v>0.4</v>
      </c>
      <c r="E12" s="25">
        <v>10</v>
      </c>
      <c r="F12" s="26">
        <f>D12*E12</f>
        <v>4</v>
      </c>
      <c r="G12" s="79"/>
      <c r="H12" s="80"/>
      <c r="I12" s="83" t="s">
        <v>45</v>
      </c>
      <c r="J12" s="84"/>
      <c r="K12" s="84"/>
      <c r="L12" s="84"/>
      <c r="M12" s="84"/>
      <c r="N12" s="84"/>
      <c r="O12" s="84"/>
      <c r="P12" s="85"/>
    </row>
    <row r="13" spans="1:18" ht="126" customHeight="1" thickBot="1" x14ac:dyDescent="0.45">
      <c r="A13" s="3"/>
      <c r="B13" s="3"/>
      <c r="C13" s="23" t="s">
        <v>24</v>
      </c>
      <c r="D13" s="24">
        <v>0.6</v>
      </c>
      <c r="E13" s="25">
        <v>10</v>
      </c>
      <c r="F13" s="26">
        <f>D13*E13</f>
        <v>6</v>
      </c>
      <c r="G13" s="81"/>
      <c r="H13" s="82"/>
      <c r="I13" s="83" t="s">
        <v>46</v>
      </c>
      <c r="J13" s="84"/>
      <c r="K13" s="84"/>
      <c r="L13" s="84"/>
      <c r="M13" s="84"/>
      <c r="N13" s="84"/>
      <c r="O13" s="84"/>
      <c r="P13" s="85"/>
    </row>
    <row r="14" spans="1:18" ht="21.75" customHeight="1" thickBot="1" x14ac:dyDescent="0.45">
      <c r="A14" s="3"/>
      <c r="B14" s="3"/>
      <c r="C14" s="36" t="s">
        <v>17</v>
      </c>
      <c r="D14" s="11"/>
      <c r="E14" s="11"/>
      <c r="F14" s="11"/>
      <c r="G14" s="11"/>
      <c r="H14" s="37">
        <f>H11+H7+H4</f>
        <v>20</v>
      </c>
      <c r="I14" s="38"/>
      <c r="J14" s="39"/>
      <c r="K14" s="39"/>
      <c r="L14" s="39"/>
      <c r="M14" s="39"/>
      <c r="N14" s="39"/>
      <c r="O14" s="39"/>
      <c r="P14" s="40"/>
    </row>
    <row r="15" spans="1:18" ht="15" customHeight="1" x14ac:dyDescent="0.4">
      <c r="A15" s="3"/>
      <c r="B15" s="3"/>
      <c r="C15" s="13"/>
      <c r="D15" s="13"/>
      <c r="E15" s="13"/>
      <c r="F15" s="14"/>
      <c r="G15" s="13"/>
      <c r="H15" s="13"/>
      <c r="I15" s="14"/>
      <c r="J15" s="15"/>
      <c r="K15" s="15"/>
      <c r="L15" s="15"/>
      <c r="M15" s="15"/>
      <c r="N15" s="15"/>
      <c r="O15" s="15"/>
      <c r="P15" s="15"/>
    </row>
    <row r="16" spans="1:18" x14ac:dyDescent="0.4">
      <c r="A16" s="3"/>
      <c r="B16" s="3"/>
      <c r="C16" s="3"/>
      <c r="D16" s="3"/>
      <c r="E16" s="3"/>
      <c r="F16" s="3"/>
      <c r="G16" s="3"/>
      <c r="H16" s="3"/>
      <c r="I16" s="3"/>
    </row>
    <row r="17" spans="1:9" ht="8.25" customHeight="1" x14ac:dyDescent="0.4">
      <c r="A17" s="3"/>
      <c r="B17" s="3"/>
      <c r="C17" s="4"/>
      <c r="D17" s="1"/>
      <c r="E17" s="1"/>
      <c r="F17" s="1"/>
      <c r="G17" s="1"/>
      <c r="H17" s="1"/>
      <c r="I17" s="3"/>
    </row>
    <row r="18" spans="1:9" x14ac:dyDescent="0.4">
      <c r="A18" s="3"/>
      <c r="B18" s="3"/>
      <c r="C18" s="4"/>
      <c r="D18" s="1"/>
      <c r="G18" s="1"/>
      <c r="H18" s="1"/>
      <c r="I18" s="3"/>
    </row>
    <row r="19" spans="1:9" x14ac:dyDescent="0.4">
      <c r="A19" s="3"/>
      <c r="B19" s="3"/>
      <c r="C19" s="4"/>
      <c r="D19" s="1"/>
      <c r="G19" s="1"/>
      <c r="H19" s="1"/>
      <c r="I19" s="3"/>
    </row>
    <row r="20" spans="1:9" x14ac:dyDescent="0.4">
      <c r="A20" s="3"/>
      <c r="B20" s="3"/>
      <c r="C20" s="4"/>
      <c r="D20" s="1"/>
      <c r="G20" s="1"/>
      <c r="H20" s="1"/>
      <c r="I20" s="3"/>
    </row>
    <row r="21" spans="1:9" x14ac:dyDescent="0.4">
      <c r="A21" s="3"/>
      <c r="B21" s="3"/>
      <c r="C21" s="4"/>
      <c r="D21" s="1"/>
      <c r="E21" s="1"/>
      <c r="F21" s="1"/>
      <c r="G21" s="1"/>
      <c r="H21" s="1"/>
      <c r="I21" s="3"/>
    </row>
    <row r="22" spans="1:9" x14ac:dyDescent="0.4">
      <c r="A22" s="3"/>
      <c r="B22" s="3"/>
      <c r="C22" s="4"/>
      <c r="E22" s="1"/>
      <c r="F22" s="1"/>
      <c r="G22" s="1"/>
      <c r="H22" s="1"/>
      <c r="I22" s="3"/>
    </row>
    <row r="23" spans="1:9" x14ac:dyDescent="0.4">
      <c r="A23" s="3"/>
      <c r="B23" s="3"/>
      <c r="C23" s="4"/>
      <c r="D23" s="1"/>
      <c r="E23" s="1"/>
      <c r="F23" s="12"/>
      <c r="G23" s="1"/>
      <c r="H23" s="1"/>
      <c r="I23" s="3"/>
    </row>
    <row r="24" spans="1:9" x14ac:dyDescent="0.4">
      <c r="A24" s="3"/>
      <c r="B24" s="3"/>
      <c r="C24" s="4"/>
      <c r="D24" s="1"/>
      <c r="E24" s="1"/>
      <c r="F24" s="12"/>
      <c r="G24" s="1"/>
      <c r="H24" s="1"/>
      <c r="I24" s="3"/>
    </row>
    <row r="25" spans="1:9" ht="15" customHeight="1" x14ac:dyDescent="0.4">
      <c r="A25" s="3"/>
      <c r="B25" s="3"/>
      <c r="C25" s="78"/>
      <c r="D25" s="78"/>
      <c r="E25" s="78"/>
      <c r="F25" s="12"/>
      <c r="G25" s="8"/>
      <c r="H25" s="8"/>
      <c r="I25" s="3"/>
    </row>
    <row r="26" spans="1:9" x14ac:dyDescent="0.4">
      <c r="A26" s="3"/>
      <c r="B26" s="3"/>
      <c r="C26" s="78"/>
      <c r="D26" s="78"/>
      <c r="E26" s="78"/>
      <c r="F26" s="1"/>
      <c r="G26" s="8"/>
      <c r="H26" s="8"/>
      <c r="I26" s="3"/>
    </row>
    <row r="27" spans="1:9" x14ac:dyDescent="0.4">
      <c r="A27" s="3"/>
      <c r="B27" s="3"/>
      <c r="C27" s="1"/>
      <c r="D27" s="1"/>
      <c r="E27" s="1"/>
      <c r="F27" s="1"/>
      <c r="G27" s="1"/>
      <c r="H27" s="1"/>
      <c r="I27" s="3"/>
    </row>
    <row r="28" spans="1:9" x14ac:dyDescent="0.4">
      <c r="A28" s="3"/>
      <c r="B28" s="3"/>
      <c r="C28" s="1"/>
      <c r="D28" s="1"/>
      <c r="E28" s="1"/>
      <c r="F28" s="1"/>
      <c r="G28" s="1"/>
      <c r="H28" s="1"/>
      <c r="I28" s="3"/>
    </row>
    <row r="29" spans="1:9" x14ac:dyDescent="0.4">
      <c r="A29" s="3"/>
      <c r="B29" s="3"/>
      <c r="C29" s="1"/>
      <c r="D29" s="1"/>
      <c r="E29" s="1"/>
      <c r="F29" s="1"/>
      <c r="G29" s="1"/>
      <c r="H29" s="1"/>
      <c r="I29" s="3"/>
    </row>
    <row r="30" spans="1:9" x14ac:dyDescent="0.4">
      <c r="A30" s="3"/>
      <c r="B30" s="3"/>
      <c r="C30" s="3"/>
      <c r="D30" s="3"/>
      <c r="E30" s="3"/>
      <c r="F30" s="3"/>
      <c r="G30" s="3"/>
      <c r="H30" s="3"/>
      <c r="I30" s="3"/>
    </row>
    <row r="31" spans="1:9" x14ac:dyDescent="0.4">
      <c r="A31" s="3"/>
      <c r="B31" s="3"/>
      <c r="C31" s="3"/>
      <c r="D31" s="3"/>
      <c r="E31" s="3"/>
      <c r="F31" s="3"/>
      <c r="G31" s="3"/>
      <c r="H31" s="3"/>
      <c r="I31" s="3"/>
    </row>
    <row r="32" spans="1:9" x14ac:dyDescent="0.4">
      <c r="A32" s="3"/>
      <c r="B32" s="3"/>
      <c r="C32" s="3"/>
      <c r="D32" s="3"/>
      <c r="E32" s="3"/>
      <c r="F32" s="3"/>
      <c r="G32" s="3"/>
      <c r="H32" s="3"/>
      <c r="I32" s="3"/>
    </row>
    <row r="33" spans="1:9" x14ac:dyDescent="0.4">
      <c r="A33" s="3"/>
      <c r="B33" s="3"/>
      <c r="C33" s="3"/>
      <c r="D33" s="3"/>
      <c r="E33" s="3"/>
      <c r="F33" s="3"/>
      <c r="G33" s="3"/>
      <c r="H33" s="3"/>
      <c r="I33" s="3"/>
    </row>
    <row r="34" spans="1:9" x14ac:dyDescent="0.4">
      <c r="A34" s="3"/>
      <c r="B34" s="3"/>
      <c r="C34" s="3"/>
      <c r="D34" s="3"/>
      <c r="E34" s="3"/>
      <c r="F34" s="3"/>
      <c r="G34" s="3"/>
      <c r="H34" s="3"/>
      <c r="I34" s="3"/>
    </row>
    <row r="35" spans="1:9" x14ac:dyDescent="0.4">
      <c r="A35" s="3"/>
      <c r="B35" s="3"/>
      <c r="C35" s="3"/>
      <c r="D35" s="3"/>
      <c r="E35" s="3"/>
      <c r="F35" s="3"/>
      <c r="G35" s="3"/>
      <c r="H35" s="3"/>
      <c r="I35" s="3"/>
    </row>
    <row r="36" spans="1:9" x14ac:dyDescent="0.4">
      <c r="A36" s="3"/>
      <c r="B36" s="3"/>
      <c r="I36" s="3"/>
    </row>
    <row r="37" spans="1:9" x14ac:dyDescent="0.4">
      <c r="I37" s="3"/>
    </row>
  </sheetData>
  <sheetProtection selectLockedCells="1"/>
  <mergeCells count="15">
    <mergeCell ref="C25:E26"/>
    <mergeCell ref="G12:H13"/>
    <mergeCell ref="I13:P13"/>
    <mergeCell ref="I12:P12"/>
    <mergeCell ref="C2:H2"/>
    <mergeCell ref="E11:F11"/>
    <mergeCell ref="E7:F7"/>
    <mergeCell ref="G8:H10"/>
    <mergeCell ref="I5:P5"/>
    <mergeCell ref="I3:P3"/>
    <mergeCell ref="I4:P4"/>
    <mergeCell ref="I8:P8"/>
    <mergeCell ref="I9:P9"/>
    <mergeCell ref="I10:P10"/>
    <mergeCell ref="I6:P6"/>
  </mergeCells>
  <pageMargins left="0.25" right="0.25" top="0.75" bottom="0.75" header="0.3" footer="0.3"/>
  <pageSetup paperSize="9"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36"/>
  <sheetViews>
    <sheetView topLeftCell="B5" zoomScale="90" zoomScaleNormal="90" workbookViewId="0">
      <selection activeCell="I11" sqref="I11:O11"/>
    </sheetView>
  </sheetViews>
  <sheetFormatPr defaultColWidth="9.3046875" defaultRowHeight="14.6" x14ac:dyDescent="0.4"/>
  <cols>
    <col min="1" max="2" width="9.3046875" style="2"/>
    <col min="3" max="3" width="95.3828125" style="2" customWidth="1"/>
    <col min="4" max="4" width="8.69140625" style="2" customWidth="1"/>
    <col min="5" max="5" width="13.53515625" style="2" customWidth="1"/>
    <col min="6" max="6" width="12.69140625" style="2" customWidth="1"/>
    <col min="7" max="7" width="12" style="2" customWidth="1"/>
    <col min="8" max="8" width="12.3828125" style="2" customWidth="1"/>
    <col min="9" max="9" width="11.15234375" style="2" customWidth="1"/>
    <col min="10" max="16384" width="9.3046875" style="2"/>
  </cols>
  <sheetData>
    <row r="1" spans="1:15" ht="15" thickBot="1" x14ac:dyDescent="0.45">
      <c r="A1" s="3"/>
      <c r="B1" s="3"/>
      <c r="C1" s="3"/>
      <c r="D1" s="3"/>
      <c r="E1" s="3"/>
      <c r="F1" s="3"/>
      <c r="G1" s="3"/>
      <c r="H1" s="3"/>
      <c r="I1" s="3"/>
    </row>
    <row r="2" spans="1:15" ht="27.75" customHeight="1" thickBot="1" x14ac:dyDescent="0.45">
      <c r="A2" s="3"/>
      <c r="B2" s="3"/>
      <c r="C2" s="86" t="s">
        <v>9</v>
      </c>
      <c r="D2" s="87"/>
      <c r="E2" s="87"/>
      <c r="F2" s="87"/>
      <c r="G2" s="88"/>
      <c r="H2" s="89"/>
      <c r="I2" s="104" t="s">
        <v>10</v>
      </c>
      <c r="J2" s="105"/>
      <c r="K2" s="105"/>
      <c r="L2" s="105"/>
      <c r="M2" s="105"/>
      <c r="N2" s="105"/>
      <c r="O2" s="106"/>
    </row>
    <row r="3" spans="1:15" ht="57" thickBot="1" x14ac:dyDescent="0.45">
      <c r="A3" s="3"/>
      <c r="B3" s="3"/>
      <c r="C3" s="16" t="s">
        <v>34</v>
      </c>
      <c r="D3" s="17" t="s">
        <v>3</v>
      </c>
      <c r="E3" s="67" t="s">
        <v>14</v>
      </c>
      <c r="F3" s="68" t="s">
        <v>15</v>
      </c>
      <c r="G3" s="69" t="s">
        <v>7</v>
      </c>
      <c r="H3" s="70" t="s">
        <v>8</v>
      </c>
      <c r="I3" s="107"/>
      <c r="J3" s="108"/>
      <c r="K3" s="108"/>
      <c r="L3" s="108"/>
      <c r="M3" s="108"/>
      <c r="N3" s="108"/>
      <c r="O3" s="109"/>
    </row>
    <row r="4" spans="1:15" ht="94.5" customHeight="1" thickBot="1" x14ac:dyDescent="0.45">
      <c r="A4" s="3"/>
      <c r="B4" s="3"/>
      <c r="C4" s="66" t="s">
        <v>32</v>
      </c>
      <c r="D4" s="41">
        <v>0.25</v>
      </c>
      <c r="E4" s="19"/>
      <c r="F4" s="42"/>
      <c r="G4" s="43">
        <f>(F5+F6+F7)*2</f>
        <v>20</v>
      </c>
      <c r="H4" s="44">
        <f>G4*D4</f>
        <v>5</v>
      </c>
      <c r="I4" s="45"/>
      <c r="J4" s="46"/>
      <c r="K4" s="46"/>
      <c r="L4" s="46"/>
      <c r="M4" s="46"/>
      <c r="N4" s="46"/>
      <c r="O4" s="20"/>
    </row>
    <row r="5" spans="1:15" ht="212.7" customHeight="1" thickBot="1" x14ac:dyDescent="0.45">
      <c r="A5" s="3"/>
      <c r="B5" s="3"/>
      <c r="C5" s="47" t="s">
        <v>25</v>
      </c>
      <c r="D5" s="48">
        <v>0.4</v>
      </c>
      <c r="E5" s="49">
        <v>10</v>
      </c>
      <c r="F5" s="50">
        <f>D5*E5</f>
        <v>4</v>
      </c>
      <c r="G5" s="29"/>
      <c r="H5" s="30"/>
      <c r="I5" s="83" t="s">
        <v>48</v>
      </c>
      <c r="J5" s="84"/>
      <c r="K5" s="84"/>
      <c r="L5" s="84"/>
      <c r="M5" s="84"/>
      <c r="N5" s="84"/>
      <c r="O5" s="85"/>
    </row>
    <row r="6" spans="1:15" ht="133.94999999999999" customHeight="1" thickBot="1" x14ac:dyDescent="0.45">
      <c r="A6" s="3"/>
      <c r="B6" s="3"/>
      <c r="C6" s="51" t="s">
        <v>26</v>
      </c>
      <c r="D6" s="48">
        <v>0.3</v>
      </c>
      <c r="E6" s="49">
        <v>10</v>
      </c>
      <c r="F6" s="50">
        <f>D6*E6</f>
        <v>3</v>
      </c>
      <c r="G6" s="29"/>
      <c r="H6" s="30"/>
      <c r="I6" s="83" t="s">
        <v>49</v>
      </c>
      <c r="J6" s="84"/>
      <c r="K6" s="84"/>
      <c r="L6" s="84"/>
      <c r="M6" s="84"/>
      <c r="N6" s="84"/>
      <c r="O6" s="85"/>
    </row>
    <row r="7" spans="1:15" ht="108.65" customHeight="1" thickBot="1" x14ac:dyDescent="0.45">
      <c r="A7" s="3"/>
      <c r="B7" s="3"/>
      <c r="C7" s="47" t="s">
        <v>27</v>
      </c>
      <c r="D7" s="48">
        <v>0.3</v>
      </c>
      <c r="E7" s="49">
        <v>10</v>
      </c>
      <c r="F7" s="50">
        <f>D7*E7</f>
        <v>3</v>
      </c>
      <c r="G7" s="52"/>
      <c r="H7" s="53"/>
      <c r="I7" s="83" t="s">
        <v>50</v>
      </c>
      <c r="J7" s="84"/>
      <c r="K7" s="84"/>
      <c r="L7" s="84"/>
      <c r="M7" s="84"/>
      <c r="N7" s="84"/>
      <c r="O7" s="85"/>
    </row>
    <row r="8" spans="1:15" ht="104.25" customHeight="1" thickBot="1" x14ac:dyDescent="0.45">
      <c r="A8" s="3"/>
      <c r="B8" s="3"/>
      <c r="C8" s="71" t="s">
        <v>51</v>
      </c>
      <c r="D8" s="41">
        <v>0.75</v>
      </c>
      <c r="E8" s="114"/>
      <c r="F8" s="93"/>
      <c r="G8" s="43">
        <f>(F9+F10+F11)*2</f>
        <v>20</v>
      </c>
      <c r="H8" s="44">
        <f>G8*D8</f>
        <v>15</v>
      </c>
      <c r="I8" s="38"/>
      <c r="J8" s="39"/>
      <c r="K8" s="39"/>
      <c r="L8" s="39"/>
      <c r="M8" s="39"/>
      <c r="N8" s="39"/>
      <c r="O8" s="40"/>
    </row>
    <row r="9" spans="1:15" ht="146.69999999999999" customHeight="1" thickBot="1" x14ac:dyDescent="0.45">
      <c r="A9" s="3"/>
      <c r="B9" s="3"/>
      <c r="C9" s="51" t="s">
        <v>28</v>
      </c>
      <c r="D9" s="48">
        <v>0.2</v>
      </c>
      <c r="E9" s="49">
        <v>10</v>
      </c>
      <c r="F9" s="50">
        <f>D9*E9</f>
        <v>2</v>
      </c>
      <c r="G9" s="110"/>
      <c r="H9" s="111"/>
      <c r="I9" s="83" t="s">
        <v>52</v>
      </c>
      <c r="J9" s="84"/>
      <c r="K9" s="84"/>
      <c r="L9" s="84"/>
      <c r="M9" s="84"/>
      <c r="N9" s="84"/>
      <c r="O9" s="85"/>
    </row>
    <row r="10" spans="1:15" ht="162" customHeight="1" thickBot="1" x14ac:dyDescent="0.45">
      <c r="A10" s="3"/>
      <c r="B10" s="3"/>
      <c r="C10" s="51" t="s">
        <v>29</v>
      </c>
      <c r="D10" s="48">
        <v>0.15</v>
      </c>
      <c r="E10" s="49">
        <v>10</v>
      </c>
      <c r="F10" s="50">
        <f>D10*E10</f>
        <v>1.5</v>
      </c>
      <c r="G10" s="112"/>
      <c r="H10" s="113"/>
      <c r="I10" s="83" t="s">
        <v>53</v>
      </c>
      <c r="J10" s="84"/>
      <c r="K10" s="84"/>
      <c r="L10" s="84"/>
      <c r="M10" s="84"/>
      <c r="N10" s="84"/>
      <c r="O10" s="85"/>
    </row>
    <row r="11" spans="1:15" ht="152.69999999999999" customHeight="1" thickBot="1" x14ac:dyDescent="0.45">
      <c r="A11" s="3"/>
      <c r="B11" s="3"/>
      <c r="C11" s="47" t="s">
        <v>30</v>
      </c>
      <c r="D11" s="48">
        <v>0.65</v>
      </c>
      <c r="E11" s="49">
        <v>10</v>
      </c>
      <c r="F11" s="50">
        <f>D11*E11</f>
        <v>6.5</v>
      </c>
      <c r="G11" s="112"/>
      <c r="H11" s="113"/>
      <c r="I11" s="83" t="s">
        <v>54</v>
      </c>
      <c r="J11" s="84"/>
      <c r="K11" s="84"/>
      <c r="L11" s="84"/>
      <c r="M11" s="84"/>
      <c r="N11" s="84"/>
      <c r="O11" s="85"/>
    </row>
    <row r="12" spans="1:15" ht="28.5" customHeight="1" thickBot="1" x14ac:dyDescent="0.45">
      <c r="A12" s="3"/>
      <c r="B12" s="3"/>
      <c r="C12" s="36" t="s">
        <v>16</v>
      </c>
      <c r="D12" s="10"/>
      <c r="E12" s="10"/>
      <c r="F12" s="10"/>
      <c r="G12" s="10"/>
      <c r="H12" s="54">
        <f>H8+H4</f>
        <v>20</v>
      </c>
      <c r="I12" s="38"/>
      <c r="J12" s="39"/>
      <c r="K12" s="39"/>
      <c r="L12" s="39"/>
      <c r="M12" s="39"/>
      <c r="N12" s="39"/>
      <c r="O12" s="40"/>
    </row>
    <row r="13" spans="1:15" ht="15" customHeight="1" x14ac:dyDescent="0.4">
      <c r="A13" s="3"/>
      <c r="B13" s="3"/>
      <c r="C13" s="13"/>
      <c r="D13" s="13"/>
      <c r="E13" s="13"/>
      <c r="F13" s="14"/>
      <c r="G13" s="13"/>
      <c r="H13" s="13"/>
      <c r="I13" s="14"/>
      <c r="J13" s="15"/>
      <c r="K13" s="15"/>
      <c r="L13" s="15"/>
      <c r="M13" s="15"/>
      <c r="N13" s="15"/>
      <c r="O13" s="15"/>
    </row>
    <row r="14" spans="1:15" ht="15" customHeight="1" x14ac:dyDescent="0.4">
      <c r="A14" s="3"/>
      <c r="B14" s="3"/>
      <c r="C14" s="13"/>
      <c r="D14" s="13"/>
      <c r="E14" s="13"/>
      <c r="F14" s="14"/>
      <c r="G14" s="13"/>
      <c r="H14" s="13"/>
      <c r="I14" s="14"/>
      <c r="J14" s="15"/>
      <c r="K14" s="15"/>
      <c r="L14" s="15"/>
      <c r="M14" s="15"/>
      <c r="N14" s="15"/>
      <c r="O14" s="15"/>
    </row>
    <row r="15" spans="1:15" x14ac:dyDescent="0.4">
      <c r="A15" s="3"/>
      <c r="B15" s="3"/>
      <c r="C15" s="14"/>
      <c r="D15" s="14"/>
      <c r="E15" s="14"/>
      <c r="F15" s="14"/>
      <c r="G15" s="14"/>
      <c r="H15" s="14"/>
      <c r="I15" s="14"/>
      <c r="J15" s="15"/>
      <c r="K15" s="15"/>
      <c r="L15" s="15"/>
      <c r="M15" s="15"/>
      <c r="N15" s="15"/>
      <c r="O15" s="15"/>
    </row>
    <row r="16" spans="1:15" ht="8.25" customHeight="1" x14ac:dyDescent="0.4">
      <c r="A16" s="3"/>
      <c r="B16" s="3"/>
      <c r="C16" s="4"/>
      <c r="D16" s="55"/>
      <c r="E16" s="55"/>
      <c r="F16" s="55"/>
      <c r="G16" s="55"/>
      <c r="H16" s="55"/>
      <c r="I16" s="14"/>
      <c r="J16" s="15"/>
      <c r="K16" s="15"/>
      <c r="L16" s="15"/>
      <c r="M16" s="15"/>
      <c r="N16" s="15"/>
      <c r="O16" s="15"/>
    </row>
    <row r="17" spans="1:9" x14ac:dyDescent="0.4">
      <c r="A17" s="3"/>
      <c r="B17" s="3"/>
      <c r="C17" s="4"/>
      <c r="D17" s="1"/>
      <c r="E17" s="1"/>
      <c r="F17" s="1"/>
      <c r="G17" s="1"/>
      <c r="H17" s="1"/>
      <c r="I17" s="3"/>
    </row>
    <row r="18" spans="1:9" x14ac:dyDescent="0.4">
      <c r="A18" s="3"/>
      <c r="B18" s="3"/>
      <c r="C18" s="4"/>
      <c r="D18" s="1"/>
      <c r="E18" s="1"/>
      <c r="F18" s="1"/>
      <c r="G18" s="1"/>
      <c r="H18" s="1"/>
      <c r="I18" s="3"/>
    </row>
    <row r="19" spans="1:9" x14ac:dyDescent="0.4">
      <c r="A19" s="3"/>
      <c r="B19" s="3"/>
      <c r="C19" s="4"/>
      <c r="D19" s="1"/>
      <c r="E19" s="1"/>
      <c r="F19" s="1"/>
      <c r="G19" s="1"/>
      <c r="H19" s="1"/>
      <c r="I19" s="3"/>
    </row>
    <row r="20" spans="1:9" x14ac:dyDescent="0.4">
      <c r="A20" s="3"/>
      <c r="B20" s="3"/>
      <c r="C20" s="4"/>
      <c r="D20" s="1"/>
      <c r="E20" s="1"/>
      <c r="F20" s="1"/>
      <c r="G20" s="1"/>
      <c r="H20" s="1"/>
      <c r="I20" s="3"/>
    </row>
    <row r="21" spans="1:9" x14ac:dyDescent="0.4">
      <c r="A21" s="3"/>
      <c r="B21" s="3"/>
      <c r="C21" s="4"/>
      <c r="D21" s="1"/>
      <c r="E21" s="1"/>
      <c r="F21" s="1"/>
      <c r="G21" s="1"/>
      <c r="H21" s="1"/>
      <c r="I21" s="3"/>
    </row>
    <row r="22" spans="1:9" x14ac:dyDescent="0.4">
      <c r="A22" s="3"/>
      <c r="B22" s="3"/>
      <c r="C22" s="4"/>
      <c r="D22" s="1"/>
      <c r="E22" s="1"/>
      <c r="F22" s="1"/>
      <c r="G22" s="1"/>
      <c r="H22" s="1"/>
      <c r="I22" s="3"/>
    </row>
    <row r="23" spans="1:9" x14ac:dyDescent="0.4">
      <c r="A23" s="3"/>
      <c r="B23" s="3"/>
      <c r="C23" s="4"/>
      <c r="D23" s="1"/>
      <c r="E23" s="1"/>
      <c r="F23" s="1"/>
      <c r="G23" s="1"/>
      <c r="H23" s="1"/>
      <c r="I23" s="3"/>
    </row>
    <row r="24" spans="1:9" ht="15" customHeight="1" x14ac:dyDescent="0.4">
      <c r="A24" s="3"/>
      <c r="B24" s="3"/>
      <c r="C24" s="78"/>
      <c r="D24" s="78"/>
      <c r="E24" s="78"/>
      <c r="F24" s="1"/>
      <c r="G24" s="9"/>
      <c r="H24" s="9"/>
      <c r="I24" s="3"/>
    </row>
    <row r="25" spans="1:9" x14ac:dyDescent="0.4">
      <c r="A25" s="3"/>
      <c r="B25" s="3"/>
      <c r="C25" s="78"/>
      <c r="D25" s="78"/>
      <c r="E25" s="78"/>
      <c r="F25" s="1"/>
      <c r="G25" s="9"/>
      <c r="H25" s="9"/>
      <c r="I25" s="3"/>
    </row>
    <row r="26" spans="1:9" x14ac:dyDescent="0.4">
      <c r="A26" s="3"/>
      <c r="B26" s="3"/>
      <c r="C26" s="1"/>
      <c r="D26" s="1"/>
      <c r="E26" s="1"/>
      <c r="F26" s="1"/>
      <c r="G26" s="1"/>
      <c r="H26" s="1"/>
      <c r="I26" s="3"/>
    </row>
    <row r="27" spans="1:9" x14ac:dyDescent="0.4">
      <c r="A27" s="3"/>
      <c r="B27" s="3"/>
      <c r="C27" s="1"/>
      <c r="D27" s="1"/>
      <c r="E27" s="1"/>
      <c r="F27" s="1"/>
      <c r="G27" s="1"/>
      <c r="H27" s="1"/>
      <c r="I27" s="3"/>
    </row>
    <row r="28" spans="1:9" x14ac:dyDescent="0.4">
      <c r="A28" s="3"/>
      <c r="B28" s="3"/>
      <c r="C28" s="1"/>
      <c r="D28" s="1"/>
      <c r="E28" s="1"/>
      <c r="F28" s="1"/>
      <c r="G28" s="1"/>
      <c r="H28" s="1"/>
      <c r="I28" s="3"/>
    </row>
    <row r="29" spans="1:9" x14ac:dyDescent="0.4">
      <c r="A29" s="3"/>
      <c r="B29" s="3"/>
      <c r="C29" s="3"/>
      <c r="D29" s="3"/>
      <c r="E29" s="3"/>
      <c r="F29" s="3"/>
      <c r="G29" s="3"/>
      <c r="H29" s="3"/>
      <c r="I29" s="3"/>
    </row>
    <row r="30" spans="1:9" x14ac:dyDescent="0.4">
      <c r="A30" s="3"/>
      <c r="B30" s="3"/>
      <c r="C30" s="3"/>
      <c r="D30" s="3"/>
      <c r="E30" s="3"/>
      <c r="F30" s="3"/>
      <c r="G30" s="3"/>
      <c r="H30" s="3"/>
      <c r="I30" s="3"/>
    </row>
    <row r="31" spans="1:9" x14ac:dyDescent="0.4">
      <c r="A31" s="3"/>
      <c r="B31" s="3"/>
      <c r="C31" s="3"/>
      <c r="D31" s="3"/>
      <c r="E31" s="3"/>
      <c r="F31" s="3"/>
      <c r="G31" s="3"/>
      <c r="H31" s="3"/>
      <c r="I31" s="3"/>
    </row>
    <row r="32" spans="1:9" x14ac:dyDescent="0.4">
      <c r="A32" s="3"/>
      <c r="B32" s="3"/>
      <c r="C32" s="3"/>
      <c r="D32" s="3"/>
      <c r="E32" s="3"/>
      <c r="F32" s="3"/>
      <c r="G32" s="3"/>
      <c r="H32" s="3"/>
      <c r="I32" s="3"/>
    </row>
    <row r="33" spans="1:9" x14ac:dyDescent="0.4">
      <c r="A33" s="3"/>
      <c r="B33" s="3"/>
      <c r="C33" s="3"/>
      <c r="D33" s="3"/>
      <c r="E33" s="3"/>
      <c r="F33" s="3"/>
      <c r="G33" s="3"/>
      <c r="H33" s="3"/>
      <c r="I33" s="3"/>
    </row>
    <row r="34" spans="1:9" x14ac:dyDescent="0.4">
      <c r="A34" s="3"/>
      <c r="B34" s="3"/>
      <c r="C34" s="3"/>
      <c r="D34" s="3"/>
      <c r="E34" s="3"/>
      <c r="F34" s="3"/>
      <c r="G34" s="3"/>
      <c r="H34" s="3"/>
      <c r="I34" s="3"/>
    </row>
    <row r="35" spans="1:9" x14ac:dyDescent="0.4">
      <c r="A35" s="3"/>
      <c r="B35" s="3"/>
      <c r="I35" s="3"/>
    </row>
    <row r="36" spans="1:9" x14ac:dyDescent="0.4">
      <c r="I36" s="3"/>
    </row>
  </sheetData>
  <sheetProtection selectLockedCells="1"/>
  <mergeCells count="11">
    <mergeCell ref="C24:E25"/>
    <mergeCell ref="I9:O9"/>
    <mergeCell ref="I10:O10"/>
    <mergeCell ref="I11:O11"/>
    <mergeCell ref="I2:O3"/>
    <mergeCell ref="I5:O5"/>
    <mergeCell ref="I6:O6"/>
    <mergeCell ref="I7:O7"/>
    <mergeCell ref="G9:H11"/>
    <mergeCell ref="C2:H2"/>
    <mergeCell ref="E8:F8"/>
  </mergeCells>
  <pageMargins left="0.25" right="0.25" top="0.75" bottom="0.75" header="0.3" footer="0.3"/>
  <pageSetup paperSize="9" scale="3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Celkový počet bodov</vt:lpstr>
      <vt:lpstr>B1 kritéria pre hodnotenie</vt:lpstr>
      <vt:lpstr>B2 kritéria pre hodnotenie</vt:lpstr>
      <vt:lpstr>'Celkový počet bodov'!_Toc354971811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2018-11-19T07:39:24Z</dcterms:created>
  <dcterms:modified xsi:type="dcterms:W3CDTF">2021-03-24T08:23:02Z</dcterms:modified>
</cp:coreProperties>
</file>