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slovenska\Desktop\Potraviny Časť A, B, C, D, E\Súťažné podklady\"/>
    </mc:Choice>
  </mc:AlternateContent>
  <bookViews>
    <workbookView xWindow="375" yWindow="390" windowWidth="22530" windowHeight="10890"/>
  </bookViews>
  <sheets>
    <sheet name="Časť D - Mlieko a ml. výrobky" sheetId="40" r:id="rId1"/>
  </sheets>
  <definedNames>
    <definedName name="_xlnm.Print_Titles" localSheetId="0">'Časť D - Mlieko a ml. výrobky'!$8:$11</definedName>
    <definedName name="_xlnm.Print_Area" localSheetId="0">'Časť D - Mlieko a ml. výrobky'!$A$1:$Q$72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7" i="40" l="1"/>
  <c r="J13" i="40" l="1"/>
  <c r="K13" i="40" s="1"/>
  <c r="L13" i="40"/>
  <c r="M13" i="40"/>
  <c r="N13" i="40" s="1"/>
  <c r="J14" i="40"/>
  <c r="K14" i="40" s="1"/>
  <c r="L14" i="40"/>
  <c r="M14" i="40" s="1"/>
  <c r="J15" i="40"/>
  <c r="K15" i="40" s="1"/>
  <c r="L15" i="40"/>
  <c r="M15" i="40" s="1"/>
  <c r="J16" i="40"/>
  <c r="K16" i="40" s="1"/>
  <c r="L16" i="40"/>
  <c r="M16" i="40" s="1"/>
  <c r="N16" i="40" s="1"/>
  <c r="J17" i="40"/>
  <c r="K17" i="40" s="1"/>
  <c r="L17" i="40"/>
  <c r="M17" i="40"/>
  <c r="N17" i="40" s="1"/>
  <c r="J18" i="40"/>
  <c r="K18" i="40" s="1"/>
  <c r="L18" i="40"/>
  <c r="M18" i="40" s="1"/>
  <c r="J19" i="40"/>
  <c r="K19" i="40" s="1"/>
  <c r="L19" i="40"/>
  <c r="M19" i="40" s="1"/>
  <c r="N19" i="40" s="1"/>
  <c r="J20" i="40"/>
  <c r="K20" i="40" s="1"/>
  <c r="L20" i="40"/>
  <c r="M20" i="40" s="1"/>
  <c r="N20" i="40" s="1"/>
  <c r="J21" i="40"/>
  <c r="K21" i="40" s="1"/>
  <c r="L21" i="40"/>
  <c r="M21" i="40" s="1"/>
  <c r="J22" i="40"/>
  <c r="K22" i="40" s="1"/>
  <c r="L22" i="40"/>
  <c r="M22" i="40" s="1"/>
  <c r="J23" i="40"/>
  <c r="K23" i="40" s="1"/>
  <c r="L23" i="40"/>
  <c r="M23" i="40" s="1"/>
  <c r="N23" i="40" s="1"/>
  <c r="J24" i="40"/>
  <c r="K24" i="40" s="1"/>
  <c r="L24" i="40"/>
  <c r="M24" i="40" s="1"/>
  <c r="N24" i="40" s="1"/>
  <c r="J25" i="40"/>
  <c r="K25" i="40" s="1"/>
  <c r="L25" i="40"/>
  <c r="M25" i="40"/>
  <c r="J26" i="40"/>
  <c r="K26" i="40" s="1"/>
  <c r="L26" i="40"/>
  <c r="M26" i="40" s="1"/>
  <c r="J27" i="40"/>
  <c r="K27" i="40" s="1"/>
  <c r="L27" i="40"/>
  <c r="M27" i="40"/>
  <c r="N27" i="40" s="1"/>
  <c r="J28" i="40"/>
  <c r="K28" i="40" s="1"/>
  <c r="L28" i="40"/>
  <c r="M28" i="40" s="1"/>
  <c r="N28" i="40" s="1"/>
  <c r="J29" i="40"/>
  <c r="K29" i="40" s="1"/>
  <c r="L29" i="40"/>
  <c r="M29" i="40" s="1"/>
  <c r="N29" i="40" s="1"/>
  <c r="J30" i="40"/>
  <c r="K30" i="40" s="1"/>
  <c r="L30" i="40"/>
  <c r="M30" i="40" s="1"/>
  <c r="J31" i="40"/>
  <c r="K31" i="40" s="1"/>
  <c r="L31" i="40"/>
  <c r="M31" i="40"/>
  <c r="N31" i="40" s="1"/>
  <c r="J32" i="40"/>
  <c r="K32" i="40" s="1"/>
  <c r="L32" i="40"/>
  <c r="M32" i="40" s="1"/>
  <c r="N32" i="40" s="1"/>
  <c r="J33" i="40"/>
  <c r="K33" i="40" s="1"/>
  <c r="L33" i="40"/>
  <c r="M33" i="40" s="1"/>
  <c r="N33" i="40" s="1"/>
  <c r="J34" i="40"/>
  <c r="K34" i="40" s="1"/>
  <c r="L34" i="40"/>
  <c r="M34" i="40" s="1"/>
  <c r="J35" i="40"/>
  <c r="K35" i="40" s="1"/>
  <c r="L35" i="40"/>
  <c r="M35" i="40" s="1"/>
  <c r="N35" i="40" s="1"/>
  <c r="J36" i="40"/>
  <c r="K36" i="40" s="1"/>
  <c r="L36" i="40"/>
  <c r="M36" i="40" s="1"/>
  <c r="N36" i="40" s="1"/>
  <c r="J37" i="40"/>
  <c r="K37" i="40" s="1"/>
  <c r="L37" i="40"/>
  <c r="M37" i="40" s="1"/>
  <c r="N37" i="40" s="1"/>
  <c r="J38" i="40"/>
  <c r="K38" i="40" s="1"/>
  <c r="L38" i="40"/>
  <c r="M38" i="40" s="1"/>
  <c r="J39" i="40"/>
  <c r="K39" i="40" s="1"/>
  <c r="L39" i="40"/>
  <c r="M39" i="40"/>
  <c r="J40" i="40"/>
  <c r="K40" i="40" s="1"/>
  <c r="L40" i="40"/>
  <c r="M40" i="40" s="1"/>
  <c r="N40" i="40" s="1"/>
  <c r="J41" i="40"/>
  <c r="K41" i="40" s="1"/>
  <c r="L41" i="40"/>
  <c r="M41" i="40" s="1"/>
  <c r="J42" i="40"/>
  <c r="K42" i="40" s="1"/>
  <c r="L42" i="40"/>
  <c r="M42" i="40" s="1"/>
  <c r="J43" i="40"/>
  <c r="K43" i="40" s="1"/>
  <c r="L43" i="40"/>
  <c r="M43" i="40"/>
  <c r="N43" i="40" s="1"/>
  <c r="J44" i="40"/>
  <c r="K44" i="40" s="1"/>
  <c r="L44" i="40"/>
  <c r="M44" i="40" s="1"/>
  <c r="N44" i="40" s="1"/>
  <c r="J45" i="40"/>
  <c r="K45" i="40" s="1"/>
  <c r="L45" i="40"/>
  <c r="M45" i="40" s="1"/>
  <c r="J46" i="40"/>
  <c r="K46" i="40" s="1"/>
  <c r="L46" i="40"/>
  <c r="M46" i="40" s="1"/>
  <c r="J47" i="40"/>
  <c r="K47" i="40" s="1"/>
  <c r="L47" i="40"/>
  <c r="M47" i="40" s="1"/>
  <c r="N47" i="40" s="1"/>
  <c r="J48" i="40"/>
  <c r="K48" i="40" s="1"/>
  <c r="L48" i="40"/>
  <c r="M48" i="40" s="1"/>
  <c r="N48" i="40" s="1"/>
  <c r="J49" i="40"/>
  <c r="K49" i="40"/>
  <c r="L49" i="40"/>
  <c r="M49" i="40" s="1"/>
  <c r="N49" i="40" s="1"/>
  <c r="J50" i="40"/>
  <c r="K50" i="40" s="1"/>
  <c r="L50" i="40"/>
  <c r="M50" i="40" s="1"/>
  <c r="J51" i="40"/>
  <c r="K51" i="40" s="1"/>
  <c r="L51" i="40"/>
  <c r="M51" i="40"/>
  <c r="N51" i="40" s="1"/>
  <c r="J52" i="40"/>
  <c r="K52" i="40" s="1"/>
  <c r="L52" i="40"/>
  <c r="M52" i="40" s="1"/>
  <c r="N52" i="40" s="1"/>
  <c r="J53" i="40"/>
  <c r="K53" i="40" s="1"/>
  <c r="L53" i="40"/>
  <c r="M53" i="40"/>
  <c r="J54" i="40"/>
  <c r="K54" i="40" s="1"/>
  <c r="L54" i="40"/>
  <c r="M54" i="40" s="1"/>
  <c r="J55" i="40"/>
  <c r="K55" i="40" s="1"/>
  <c r="L55" i="40"/>
  <c r="M55" i="40" s="1"/>
  <c r="N55" i="40" s="1"/>
  <c r="J56" i="40"/>
  <c r="K56" i="40" s="1"/>
  <c r="L56" i="40"/>
  <c r="M56" i="40" s="1"/>
  <c r="N56" i="40" s="1"/>
  <c r="J57" i="40"/>
  <c r="K57" i="40" s="1"/>
  <c r="L57" i="40"/>
  <c r="M57" i="40"/>
  <c r="N57" i="40" s="1"/>
  <c r="J58" i="40"/>
  <c r="K58" i="40" s="1"/>
  <c r="L58" i="40"/>
  <c r="M58" i="40" s="1"/>
  <c r="J59" i="40"/>
  <c r="K59" i="40" s="1"/>
  <c r="L59" i="40"/>
  <c r="M59" i="40" s="1"/>
  <c r="J60" i="40"/>
  <c r="K60" i="40" s="1"/>
  <c r="L60" i="40"/>
  <c r="M60" i="40" s="1"/>
  <c r="N60" i="40" s="1"/>
  <c r="J61" i="40"/>
  <c r="K61" i="40" s="1"/>
  <c r="L61" i="40"/>
  <c r="M61" i="40"/>
  <c r="N61" i="40" s="1"/>
  <c r="J62" i="40"/>
  <c r="K62" i="40" s="1"/>
  <c r="L62" i="40"/>
  <c r="M62" i="40" s="1"/>
  <c r="J63" i="40"/>
  <c r="K63" i="40"/>
  <c r="L63" i="40"/>
  <c r="M63" i="40"/>
  <c r="N63" i="40" s="1"/>
  <c r="J64" i="40"/>
  <c r="K64" i="40" s="1"/>
  <c r="L64" i="40"/>
  <c r="M64" i="40" s="1"/>
  <c r="N64" i="40" s="1"/>
  <c r="J65" i="40"/>
  <c r="K65" i="40" s="1"/>
  <c r="L65" i="40"/>
  <c r="M65" i="40" s="1"/>
  <c r="J66" i="40"/>
  <c r="K66" i="40" s="1"/>
  <c r="L66" i="40"/>
  <c r="M66" i="40" s="1"/>
  <c r="J67" i="40"/>
  <c r="K67" i="40" s="1"/>
  <c r="M67" i="40"/>
  <c r="N67" i="40" s="1"/>
  <c r="L12" i="40"/>
  <c r="J12" i="40"/>
  <c r="K12" i="40" s="1"/>
  <c r="N59" i="40" l="1"/>
  <c r="N25" i="40"/>
  <c r="N39" i="40"/>
  <c r="N65" i="40"/>
  <c r="N53" i="40"/>
  <c r="N45" i="40"/>
  <c r="N41" i="40"/>
  <c r="N21" i="40"/>
  <c r="N15" i="40"/>
  <c r="N66" i="40"/>
  <c r="N62" i="40"/>
  <c r="N58" i="40"/>
  <c r="N54" i="40"/>
  <c r="N50" i="40"/>
  <c r="N46" i="40"/>
  <c r="N42" i="40"/>
  <c r="N38" i="40"/>
  <c r="N34" i="40"/>
  <c r="N30" i="40"/>
  <c r="N26" i="40"/>
  <c r="N22" i="40"/>
  <c r="N18" i="40"/>
  <c r="N14" i="40"/>
  <c r="M12" i="40"/>
  <c r="N12" i="40" s="1"/>
  <c r="L69" i="40" l="1"/>
  <c r="N69" i="40" l="1"/>
</calcChain>
</file>

<file path=xl/sharedStrings.xml><?xml version="1.0" encoding="utf-8"?>
<sst xmlns="http://schemas.openxmlformats.org/spreadsheetml/2006/main" count="264" uniqueCount="138">
  <si>
    <t>A</t>
  </si>
  <si>
    <t>B</t>
  </si>
  <si>
    <t>C</t>
  </si>
  <si>
    <t>E</t>
  </si>
  <si>
    <t>F</t>
  </si>
  <si>
    <t>I</t>
  </si>
  <si>
    <t>J</t>
  </si>
  <si>
    <t>K</t>
  </si>
  <si>
    <t>L</t>
  </si>
  <si>
    <t>M</t>
  </si>
  <si>
    <t>N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</si>
  <si>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</si>
  <si>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</si>
  <si>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</si>
  <si>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</si>
  <si>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</si>
  <si>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</si>
  <si>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</si>
  <si>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</si>
  <si>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</si>
  <si>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Sadzba DPH (%) * 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</si>
  <si>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</si>
  <si>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</si>
  <si>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</si>
  <si>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</si>
  <si>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</si>
  <si>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</si>
  <si>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</si>
  <si>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</si>
  <si>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t>D</t>
  </si>
  <si>
    <t>Q</t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</si>
  <si>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</si>
  <si>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Požadované balenie</t>
  </si>
  <si>
    <t>Merná jednotka
(MJ)</t>
  </si>
  <si>
    <t>Predpokladané množstvo MJ</t>
  </si>
  <si>
    <t>kg</t>
  </si>
  <si>
    <t>H</t>
  </si>
  <si>
    <t>P</t>
  </si>
  <si>
    <t>H/100 x I</t>
  </si>
  <si>
    <t>H + J</t>
  </si>
  <si>
    <t>L/100 x I</t>
  </si>
  <si>
    <t>F x H</t>
  </si>
  <si>
    <t>L + M</t>
  </si>
  <si>
    <t>Príloha č. 1D rámcovej dohody - Špecifikácia a cena</t>
  </si>
  <si>
    <t>Časť D - Mlieko a mliečne výrobky</t>
  </si>
  <si>
    <t>bryndza</t>
  </si>
  <si>
    <t>tvaroh</t>
  </si>
  <si>
    <t>jogurt</t>
  </si>
  <si>
    <t>majonéza</t>
  </si>
  <si>
    <t>tatarska omáčka</t>
  </si>
  <si>
    <t>margarín</t>
  </si>
  <si>
    <t>maslo</t>
  </si>
  <si>
    <t>mlieko</t>
  </si>
  <si>
    <t>mlieko zakysané</t>
  </si>
  <si>
    <t>susene mlieko</t>
  </si>
  <si>
    <t>puding</t>
  </si>
  <si>
    <t>rastlinný  roztierateľný tuk</t>
  </si>
  <si>
    <t>smotana</t>
  </si>
  <si>
    <t>šľahačka v spreji</t>
  </si>
  <si>
    <t>syr</t>
  </si>
  <si>
    <t xml:space="preserve"> syr</t>
  </si>
  <si>
    <t>syr plátky</t>
  </si>
  <si>
    <t>Bryndza 43% tuku  voľná</t>
  </si>
  <si>
    <t>Tvaroh hrudkovitý vákuovo balený, sušina min. 23% hmot. tuk menej ako 10% hmot.</t>
  </si>
  <si>
    <t>Jogurt biely smotanový viac ako 3,5 % tuku</t>
  </si>
  <si>
    <t>Jogurt ovocný smotanový viac ako 3,5 % tuku</t>
  </si>
  <si>
    <t>Majonéza: olej, voda, ocot, modifikovaný škrob, chemický ošetrené obsah tuku 77%</t>
  </si>
  <si>
    <t xml:space="preserve">Margarín so zniženým obsahom tuku 60% (zloženie: rastlinné oleje a tuky, voda, sušený cmar, jedlá soľ, emulgator mono a diglyceridy mastných kyselín, slnečnicový lecitín, konzervačná látka: sorban draselný , regulátor kyslosti:  kyselina citrónová, aróma, farbivo:beta-karotén,  vitamíny A, D3, E) </t>
  </si>
  <si>
    <t>Stužený tuk za studena</t>
  </si>
  <si>
    <t xml:space="preserve">Margarín so zniženým obsahom tuku 75% tuk(zloženie: rastlinné oleje a tuky, voda,, jedlá soľ, : sorban draselný , regulátor kyslosti:  kyselina citrónová, aróma, 
farbivo:beta-karotén,  </t>
  </si>
  <si>
    <t>Maslo čerstvé  podiel tuku 80-90% / 100 gr.</t>
  </si>
  <si>
    <t>Maslo podiel tuku 40%/100 gr.</t>
  </si>
  <si>
    <t>Mlieko čerstvé 7 dňové  1,5 %</t>
  </si>
  <si>
    <t xml:space="preserve">Mlieko nízko tučné trvanlivé 0,5 % </t>
  </si>
  <si>
    <t>Mlieko ochutené trvanlivé  0,250</t>
  </si>
  <si>
    <t xml:space="preserve">Mlieko plnotučné trvanlivé 3,5 % </t>
  </si>
  <si>
    <t xml:space="preserve">Mlieko polotučné trvanlivé 1,5 % </t>
  </si>
  <si>
    <t>Acidofilné mlieko 0,200 ml 1 % tuku</t>
  </si>
  <si>
    <t>zloženie/jahoda,malina,vanilka,tuk 2.8-3%/</t>
  </si>
  <si>
    <t xml:space="preserve">sušené mlieko plnotučné – obsah tuku v sušine je 28 %,  </t>
  </si>
  <si>
    <t xml:space="preserve"> dezert Puding čokoládový 0,200</t>
  </si>
  <si>
    <t>Rastlinný roztierateľný tuk (Zloženie: rastlinné oleje a tuky, voda, emulgátor: slnečnicový lecitín , mono a diglyceridy   farbivo: beta-karotén, aróma , vitamín A,E,D</t>
  </si>
  <si>
    <t xml:space="preserve">Rastlinný roztierateľný tuk so zníženým obsahom tuku40%zloženie: zloženie voda , rastlinné oleje a tuky, jedlá soľ 0,5 %,  emuulgátory- mono a diglyceridy mastných kyselín, slnečnicový lecitín, konzervačná látka: sorban draselný, aróma, vitamíny </t>
  </si>
  <si>
    <t>Roztrielitelny tuk s obsahom tuku 70% z toho 90% rastliných olejou a 10% mliečného tuku.</t>
  </si>
  <si>
    <t>Rastlinná tuková nátierka 75 % (zloženie: rastlinné tuky, rastlinné oleje netužené a stužené, voda, emulgátory: slnečnicový lecitín, monacylklyceridy mastných kyslelín, soľ 0,2 %, regulátor akyslosti: kyselina citrónová)</t>
  </si>
  <si>
    <t xml:space="preserve">Smotana čerstvá kyslá 16 %  </t>
  </si>
  <si>
    <t xml:space="preserve">Smotana sladká čerstvá 12 % </t>
  </si>
  <si>
    <t xml:space="preserve">Smotana sladká trvanlivá na varenie 10 % </t>
  </si>
  <si>
    <t xml:space="preserve">Smotana šlahačková trvanlivá 33 % </t>
  </si>
  <si>
    <t>smotana trvanliva 31%</t>
  </si>
  <si>
    <t>smotana trvanliva 24%</t>
  </si>
  <si>
    <t>šľahačka v spreji 18-28% tuku</t>
  </si>
  <si>
    <t>Syr  so zelenou plesňou s obsahom pasterizovaného mlieka jedlá soľ 2,9 % mikrobiologické syridlo mliečne kultúry, plesňové kultúry</t>
  </si>
  <si>
    <t>Syr balkánsky slaný zloženie mlieko, mliekarenské kultúry, soľ max. 7% syridlo, obsah sušiny 42%, tuk v sušine 50%</t>
  </si>
  <si>
    <t>Syr polotvrdý zrejúci plnotučný údený  vákuovo balený 30 %</t>
  </si>
  <si>
    <t>Syr polotvrdý zrejúci plnotučný vákuovo balený  30%</t>
  </si>
  <si>
    <t>Syr polotvrdý zrejúci plnotučný vákuovo balený 45%</t>
  </si>
  <si>
    <t xml:space="preserve">Syr s plesňou kusovo balený </t>
  </si>
  <si>
    <t>Syr tavený v črievku 0.100  tuk 45%</t>
  </si>
  <si>
    <t>Mäkky zrejúci plnotučný syr s bielou plesňou na povrchu</t>
  </si>
  <si>
    <t>parený mäkký  nezrejúci syr plnotučný,  zloženie z /bielkovín,tuku,sacharidy,Ash,vitamíny,stopové prvky/železo,zinok,/</t>
  </si>
  <si>
    <t>Mäkký zrejúci plnotučný syr s bielou plesňou na povrchu,sypký koreninový prípravok</t>
  </si>
  <si>
    <t>mäkký zrejúci plnotučný syr s bielou plesňou na povrchu, zloženie/vláknina.bielkoviny,sacharidy,tuky,transmastné kyseliny/</t>
  </si>
  <si>
    <t>mäkký čerstvý syr biely /tuk v sušine 20%/</t>
  </si>
  <si>
    <t>čerstvý vysokotučný mäkký  syr smotnový zloženie/smotana,mlieko,regulátor kyslosti/kyselina citronová/,sušina%,tuk v sušine 80%</t>
  </si>
  <si>
    <t>Polotvrdý zrejúci plnotučný syr  holandského typu s tvorbou ôk ,porcionový.Sušina 58%,tuk 45% .Zloženir mlieko,jedla sol,mliekarske kultúry,siridlo.</t>
  </si>
  <si>
    <t xml:space="preserve"> mäkký nezrejúci vysokotučný termizovaný syr, Zloženie mlieko,smotana, soľ,mliekarenské kultury,sušina 36%.tuk 25%</t>
  </si>
  <si>
    <t xml:space="preserve"> polomäkký nezrejúci polotučný  parený syr neúdený, Zloženie bielkoviny 24.08g,sacharidy 2.38g, tuky 16.97g,nasýtené mastné kyseliny,mononenasýtené mastné kyseliny,vápnik</t>
  </si>
  <si>
    <t>polomäkký nezrejúci polotučný parený syr údený,   Zloženie  bielkoviny 24.08g,sacharidy 2.38g,tuky 16.97g,nasýtené mastné kyseliny 10.82g, mononenasýtené kyseliny 4.51g,polonanasýtené kyseliny0.68g,vápnik,soľ</t>
  </si>
  <si>
    <t xml:space="preserve"> parený polotvrdný nezrejúci, strednetučný slaný syr v tvare korbáčika, neúdený, Zloženie bielkoviny24.08g,sacharidy 2.38g,tuky 16.97g,nanasýtené mastné kyseliny 10.82g,mononenasýtené mastné kyseliny 4.51g polonenasýtené kyseliny 0.68g,vápnik,soľ.</t>
  </si>
  <si>
    <t>parený, polotvrdý, nezrejúci, stredne tučný slaný syr, údený, v tvare korbáčika, Zloženie  syr/mlieko/,jedlá soľ,sušina najmenej 43% hmotn.,tuk v sušine najmenej 27% hmotn.,soľ.</t>
  </si>
  <si>
    <t>balenie</t>
  </si>
  <si>
    <t>0,150-0,250</t>
  </si>
  <si>
    <t>0.250</t>
  </si>
  <si>
    <t>1 L</t>
  </si>
  <si>
    <t>0,450 l</t>
  </si>
  <si>
    <t>10x10 gr.</t>
  </si>
  <si>
    <t>170-270ml</t>
  </si>
  <si>
    <t>0.100-0.200</t>
  </si>
  <si>
    <t>0.100-1000g</t>
  </si>
  <si>
    <t>0.180-0.250g</t>
  </si>
  <si>
    <t>0.250-0.500g</t>
  </si>
  <si>
    <t>0.100-0.500g</t>
  </si>
  <si>
    <t>0.100-0.250g</t>
  </si>
  <si>
    <t>0.100-0.200g</t>
  </si>
  <si>
    <t>0.100-.0300g</t>
  </si>
  <si>
    <t>0.100-0.300g</t>
  </si>
  <si>
    <t>bal.</t>
  </si>
  <si>
    <t>majonézový výrobok/zloženie: rastlinný olej/repkový/, voda,zeleninová zmes/uhorky,kvasný ocot liehový,horčica, vaječná zmes</t>
  </si>
  <si>
    <t>majonézový výrobok/zloženie:rastlinný olej/repkový/, voda, zeleninová zmes/ uhorky, kvasný ocot liehový,horčica,
vaječná zmes</t>
  </si>
  <si>
    <t>Smotana do kávy najmenej 10% tuku  
( balenie = 10 ks x 10 gr. )</t>
  </si>
  <si>
    <t xml:space="preserve">Syr  údený sojový výrobok, zloženie: pitná voda, sojove bôby 25%, </t>
  </si>
  <si>
    <t xml:space="preserve">Syr  biely sojový výrobok, zloženie: pitná voda sojove bôby 25%, </t>
  </si>
  <si>
    <t xml:space="preserve">mäkký netrejúci plnotučný kozí syr, zloženie/minerály,vitamíny,sacharidy,bielkoviny,tuky z toho nasytené mástné,transmastné,mononenasytené,polynenasytené, cholesterol/ </t>
  </si>
  <si>
    <t>l</t>
  </si>
  <si>
    <t>ks</t>
  </si>
  <si>
    <t xml:space="preserve">* nacenenia podľa bodu 13. časti  Súťažných podkladov A.1 Pokyny pre uchádzačov </t>
  </si>
  <si>
    <r>
      <t xml:space="preserve">Potraviny
</t>
    </r>
    <r>
      <rPr>
        <b/>
        <i/>
        <sz val="11"/>
        <color rgb="FF0066CC"/>
        <rFont val="Arial"/>
        <family val="2"/>
        <charset val="238"/>
      </rPr>
      <t>Časť D - Mlieko a mliečne výrobky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</si>
</sst>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1"/>
      <color rgb="FF0066CC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4" fillId="9" borderId="15" applyNumberFormat="0" applyFont="0" applyAlignment="0" applyProtection="0"/>
  </cellStyleXfs>
  <cellXfs count="91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" fontId="10" fillId="0" borderId="19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4" fontId="12" fillId="2" borderId="11" xfId="0" applyNumberFormat="1" applyFont="1" applyFill="1" applyBorder="1" applyAlignment="1">
      <alignment horizontal="right" vertical="center"/>
    </xf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5" fillId="10" borderId="11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</cellXfs>
  <cellStyles count="2"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0066CC"/>
      <color rgb="FF0033CC"/>
      <color rgb="FFFF00FF"/>
      <color rgb="FFFBE5D6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tabSelected="1" zoomScaleNormal="100" zoomScaleSheetLayoutView="59" workbookViewId="0">
      <selection activeCell="H12" sqref="H12"/>
    </sheetView>
  </sheetViews>
  <sheetFormatPr defaultColWidth="9.140625" defaultRowHeight="15" x14ac:dyDescent="0.25"/>
  <cols>
    <col min="1" max="1" width="4" style="5" customWidth="1"/>
    <col min="2" max="2" width="22" style="6" customWidth="1"/>
    <col min="3" max="3" width="49.42578125" style="6" customWidth="1"/>
    <col min="4" max="4" width="12.7109375" style="6" customWidth="1"/>
    <col min="5" max="6" width="9.42578125" style="6" customWidth="1"/>
    <col min="7" max="7" width="2.5703125" style="5" customWidth="1"/>
    <col min="8" max="8" width="12.5703125" style="3" customWidth="1"/>
    <col min="9" max="9" width="9.140625" style="2" customWidth="1"/>
    <col min="10" max="10" width="9.140625" style="3" customWidth="1"/>
    <col min="11" max="11" width="11.7109375" style="3" customWidth="1"/>
    <col min="12" max="12" width="14" style="3" customWidth="1"/>
    <col min="13" max="13" width="9.140625" style="3" customWidth="1"/>
    <col min="14" max="14" width="17.42578125" style="3" customWidth="1"/>
    <col min="15" max="15" width="3.7109375" style="5" customWidth="1"/>
    <col min="16" max="16" width="30.28515625" style="6" customWidth="1"/>
    <col min="17" max="17" width="5" style="5" customWidth="1"/>
    <col min="18" max="16384" width="9.140625" style="5"/>
  </cols>
  <sheetData>
    <row r="1" spans="1:18" x14ac:dyDescent="0.25">
      <c r="A1" s="69" t="s">
        <v>22</v>
      </c>
      <c r="B1" s="69"/>
      <c r="C1" s="86" t="s">
        <v>23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7"/>
    </row>
    <row r="2" spans="1:18" ht="30" customHeight="1" x14ac:dyDescent="0.25">
      <c r="A2" s="86" t="s">
        <v>24</v>
      </c>
      <c r="B2" s="86"/>
      <c r="C2" s="87" t="s">
        <v>137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7"/>
    </row>
    <row r="3" spans="1:18" s="55" customFormat="1" ht="30" customHeight="1" x14ac:dyDescent="0.25">
      <c r="A3" s="86" t="s">
        <v>28</v>
      </c>
      <c r="B3" s="86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54"/>
    </row>
    <row r="4" spans="1:18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7"/>
    </row>
    <row r="5" spans="1:18" ht="15" customHeight="1" x14ac:dyDescent="0.25">
      <c r="A5" s="80" t="s">
        <v>43</v>
      </c>
      <c r="B5" s="81"/>
      <c r="C5" s="81"/>
      <c r="D5" s="81"/>
      <c r="E5" s="81"/>
      <c r="F5" s="81"/>
      <c r="G5" s="82"/>
      <c r="H5" s="90" t="s">
        <v>136</v>
      </c>
      <c r="I5" s="90"/>
      <c r="J5" s="90"/>
      <c r="K5" s="90"/>
      <c r="L5" s="90"/>
      <c r="M5" s="90"/>
      <c r="N5" s="90"/>
      <c r="O5" s="90"/>
      <c r="P5" s="90"/>
      <c r="Q5" s="7"/>
    </row>
    <row r="6" spans="1:18" ht="21" customHeight="1" x14ac:dyDescent="0.25">
      <c r="A6" s="83"/>
      <c r="B6" s="84"/>
      <c r="C6" s="84"/>
      <c r="D6" s="84"/>
      <c r="E6" s="84"/>
      <c r="F6" s="84"/>
      <c r="G6" s="85"/>
      <c r="H6" s="90"/>
      <c r="I6" s="90"/>
      <c r="J6" s="90"/>
      <c r="K6" s="90"/>
      <c r="L6" s="90"/>
      <c r="M6" s="90"/>
      <c r="N6" s="90"/>
      <c r="O6" s="90"/>
      <c r="P6" s="90"/>
      <c r="Q6" s="7"/>
    </row>
    <row r="7" spans="1:18" x14ac:dyDescent="0.25">
      <c r="A7" s="16"/>
      <c r="B7" s="16"/>
      <c r="C7" s="16"/>
      <c r="D7" s="16"/>
      <c r="E7" s="16"/>
      <c r="F7" s="16"/>
      <c r="G7" s="7"/>
      <c r="H7" s="17"/>
      <c r="I7" s="17"/>
      <c r="J7" s="17"/>
      <c r="K7" s="17"/>
      <c r="L7" s="17"/>
      <c r="M7" s="17"/>
      <c r="N7" s="17"/>
      <c r="O7" s="1"/>
      <c r="P7" s="4"/>
      <c r="Q7" s="7"/>
    </row>
    <row r="8" spans="1:18" s="29" customFormat="1" ht="12.75" x14ac:dyDescent="0.2">
      <c r="A8" s="23" t="s">
        <v>0</v>
      </c>
      <c r="B8" s="23" t="s">
        <v>1</v>
      </c>
      <c r="C8" s="24" t="s">
        <v>2</v>
      </c>
      <c r="D8" s="24" t="s">
        <v>29</v>
      </c>
      <c r="E8" s="24" t="s">
        <v>3</v>
      </c>
      <c r="F8" s="24" t="s">
        <v>4</v>
      </c>
      <c r="G8" s="18"/>
      <c r="H8" s="26" t="s">
        <v>36</v>
      </c>
      <c r="I8" s="25" t="s">
        <v>5</v>
      </c>
      <c r="J8" s="26" t="s">
        <v>6</v>
      </c>
      <c r="K8" s="26" t="s">
        <v>7</v>
      </c>
      <c r="L8" s="26" t="s">
        <v>8</v>
      </c>
      <c r="M8" s="26" t="s">
        <v>9</v>
      </c>
      <c r="N8" s="27" t="s">
        <v>10</v>
      </c>
      <c r="O8" s="45"/>
      <c r="P8" s="28" t="s">
        <v>37</v>
      </c>
      <c r="Q8" s="46"/>
      <c r="R8" s="44"/>
    </row>
    <row r="9" spans="1:18" s="22" customFormat="1" ht="30" customHeight="1" x14ac:dyDescent="0.25">
      <c r="A9" s="74" t="s">
        <v>44</v>
      </c>
      <c r="B9" s="75"/>
      <c r="C9" s="75"/>
      <c r="D9" s="75"/>
      <c r="E9" s="75"/>
      <c r="F9" s="76"/>
      <c r="G9" s="19"/>
      <c r="H9" s="77" t="s">
        <v>11</v>
      </c>
      <c r="I9" s="78"/>
      <c r="J9" s="78"/>
      <c r="K9" s="79"/>
      <c r="L9" s="77" t="s">
        <v>12</v>
      </c>
      <c r="M9" s="78"/>
      <c r="N9" s="79"/>
      <c r="O9" s="19"/>
      <c r="P9" s="56" t="s">
        <v>27</v>
      </c>
      <c r="Q9" s="19"/>
    </row>
    <row r="10" spans="1:18" s="22" customFormat="1" ht="51" x14ac:dyDescent="0.25">
      <c r="A10" s="30" t="s">
        <v>21</v>
      </c>
      <c r="B10" s="33" t="s">
        <v>16</v>
      </c>
      <c r="C10" s="33" t="s">
        <v>17</v>
      </c>
      <c r="D10" s="33" t="s">
        <v>32</v>
      </c>
      <c r="E10" s="33" t="s">
        <v>33</v>
      </c>
      <c r="F10" s="33" t="s">
        <v>34</v>
      </c>
      <c r="G10" s="19"/>
      <c r="H10" s="35" t="s">
        <v>13</v>
      </c>
      <c r="I10" s="36" t="s">
        <v>20</v>
      </c>
      <c r="J10" s="37" t="s">
        <v>14</v>
      </c>
      <c r="K10" s="37" t="s">
        <v>15</v>
      </c>
      <c r="L10" s="37" t="s">
        <v>13</v>
      </c>
      <c r="M10" s="37" t="s">
        <v>14</v>
      </c>
      <c r="N10" s="37" t="s">
        <v>15</v>
      </c>
      <c r="O10" s="19"/>
      <c r="P10" s="38" t="s">
        <v>31</v>
      </c>
      <c r="Q10" s="19"/>
    </row>
    <row r="11" spans="1:18" s="20" customFormat="1" ht="12.75" x14ac:dyDescent="0.2">
      <c r="A11" s="31" t="s">
        <v>0</v>
      </c>
      <c r="B11" s="31" t="s">
        <v>1</v>
      </c>
      <c r="C11" s="32" t="s">
        <v>2</v>
      </c>
      <c r="D11" s="32" t="s">
        <v>29</v>
      </c>
      <c r="E11" s="32" t="s">
        <v>3</v>
      </c>
      <c r="F11" s="32" t="s">
        <v>4</v>
      </c>
      <c r="G11" s="41"/>
      <c r="H11" s="34" t="s">
        <v>36</v>
      </c>
      <c r="I11" s="34" t="s">
        <v>5</v>
      </c>
      <c r="J11" s="34" t="s">
        <v>38</v>
      </c>
      <c r="K11" s="34" t="s">
        <v>39</v>
      </c>
      <c r="L11" s="34" t="s">
        <v>41</v>
      </c>
      <c r="M11" s="34" t="s">
        <v>40</v>
      </c>
      <c r="N11" s="42" t="s">
        <v>42</v>
      </c>
      <c r="O11" s="45"/>
      <c r="P11" s="28" t="s">
        <v>30</v>
      </c>
      <c r="Q11" s="46"/>
      <c r="R11" s="43"/>
    </row>
    <row r="12" spans="1:18" s="50" customFormat="1" ht="12" x14ac:dyDescent="0.2">
      <c r="A12" s="49">
        <v>1</v>
      </c>
      <c r="B12" s="66" t="s">
        <v>45</v>
      </c>
      <c r="C12" s="57" t="s">
        <v>62</v>
      </c>
      <c r="D12" s="61" t="s">
        <v>111</v>
      </c>
      <c r="E12" s="62" t="s">
        <v>35</v>
      </c>
      <c r="F12" s="61">
        <v>1000</v>
      </c>
      <c r="H12" s="51"/>
      <c r="I12" s="52"/>
      <c r="J12" s="53">
        <f>H12/100*I12</f>
        <v>0</v>
      </c>
      <c r="K12" s="53">
        <f>H12+J12</f>
        <v>0</v>
      </c>
      <c r="L12" s="53">
        <f>F12*H12</f>
        <v>0</v>
      </c>
      <c r="M12" s="53">
        <f>L12/100*I12</f>
        <v>0</v>
      </c>
      <c r="N12" s="53">
        <f>L12+M12</f>
        <v>0</v>
      </c>
      <c r="P12" s="47"/>
    </row>
    <row r="13" spans="1:18" s="50" customFormat="1" ht="24" x14ac:dyDescent="0.2">
      <c r="A13" s="49">
        <v>2</v>
      </c>
      <c r="B13" s="66" t="s">
        <v>46</v>
      </c>
      <c r="C13" s="58" t="s">
        <v>63</v>
      </c>
      <c r="D13" s="61" t="s">
        <v>111</v>
      </c>
      <c r="E13" s="62" t="s">
        <v>35</v>
      </c>
      <c r="F13" s="61">
        <v>1000</v>
      </c>
      <c r="H13" s="51"/>
      <c r="I13" s="52"/>
      <c r="J13" s="53">
        <f t="shared" ref="J13:J67" si="0">H13/100*I13</f>
        <v>0</v>
      </c>
      <c r="K13" s="53">
        <f t="shared" ref="K13:K67" si="1">H13+J13</f>
        <v>0</v>
      </c>
      <c r="L13" s="53">
        <f t="shared" ref="L13:L67" si="2">F13*H13</f>
        <v>0</v>
      </c>
      <c r="M13" s="53">
        <f t="shared" ref="M13:M67" si="3">L13/100*I13</f>
        <v>0</v>
      </c>
      <c r="N13" s="53">
        <f t="shared" ref="N13:N67" si="4">L13+M13</f>
        <v>0</v>
      </c>
      <c r="P13" s="47"/>
    </row>
    <row r="14" spans="1:18" s="50" customFormat="1" ht="12" x14ac:dyDescent="0.2">
      <c r="A14" s="49">
        <v>3</v>
      </c>
      <c r="B14" s="66" t="s">
        <v>47</v>
      </c>
      <c r="C14" s="57" t="s">
        <v>64</v>
      </c>
      <c r="D14" s="61" t="s">
        <v>112</v>
      </c>
      <c r="E14" s="62" t="s">
        <v>35</v>
      </c>
      <c r="F14" s="61">
        <v>500</v>
      </c>
      <c r="H14" s="51"/>
      <c r="I14" s="52"/>
      <c r="J14" s="53">
        <f t="shared" si="0"/>
        <v>0</v>
      </c>
      <c r="K14" s="53">
        <f t="shared" si="1"/>
        <v>0</v>
      </c>
      <c r="L14" s="53">
        <f t="shared" si="2"/>
        <v>0</v>
      </c>
      <c r="M14" s="53">
        <f t="shared" si="3"/>
        <v>0</v>
      </c>
      <c r="N14" s="53">
        <f t="shared" si="4"/>
        <v>0</v>
      </c>
      <c r="P14" s="47"/>
    </row>
    <row r="15" spans="1:18" s="50" customFormat="1" ht="12" x14ac:dyDescent="0.2">
      <c r="A15" s="49">
        <v>4</v>
      </c>
      <c r="B15" s="66" t="s">
        <v>47</v>
      </c>
      <c r="C15" s="57" t="s">
        <v>65</v>
      </c>
      <c r="D15" s="61" t="s">
        <v>112</v>
      </c>
      <c r="E15" s="62" t="s">
        <v>35</v>
      </c>
      <c r="F15" s="61">
        <v>500</v>
      </c>
      <c r="H15" s="51"/>
      <c r="I15" s="52"/>
      <c r="J15" s="53">
        <f t="shared" si="0"/>
        <v>0</v>
      </c>
      <c r="K15" s="53">
        <f t="shared" si="1"/>
        <v>0</v>
      </c>
      <c r="L15" s="53">
        <f t="shared" si="2"/>
        <v>0</v>
      </c>
      <c r="M15" s="53">
        <f t="shared" si="3"/>
        <v>0</v>
      </c>
      <c r="N15" s="53">
        <f t="shared" si="4"/>
        <v>0</v>
      </c>
      <c r="P15" s="47"/>
    </row>
    <row r="16" spans="1:18" s="50" customFormat="1" ht="24" x14ac:dyDescent="0.2">
      <c r="A16" s="49">
        <v>5</v>
      </c>
      <c r="B16" s="66" t="s">
        <v>48</v>
      </c>
      <c r="C16" s="58" t="s">
        <v>66</v>
      </c>
      <c r="D16" s="62" t="s">
        <v>111</v>
      </c>
      <c r="E16" s="62" t="s">
        <v>35</v>
      </c>
      <c r="F16" s="61">
        <v>1000</v>
      </c>
      <c r="H16" s="51"/>
      <c r="I16" s="52"/>
      <c r="J16" s="53">
        <f t="shared" si="0"/>
        <v>0</v>
      </c>
      <c r="K16" s="53">
        <f t="shared" si="1"/>
        <v>0</v>
      </c>
      <c r="L16" s="53">
        <f t="shared" si="2"/>
        <v>0</v>
      </c>
      <c r="M16" s="53">
        <f t="shared" si="3"/>
        <v>0</v>
      </c>
      <c r="N16" s="53">
        <f t="shared" si="4"/>
        <v>0</v>
      </c>
      <c r="P16" s="47"/>
    </row>
    <row r="17" spans="1:16" s="50" customFormat="1" ht="24" x14ac:dyDescent="0.2">
      <c r="A17" s="49">
        <v>6</v>
      </c>
      <c r="B17" s="66" t="s">
        <v>48</v>
      </c>
      <c r="C17" s="58" t="s">
        <v>66</v>
      </c>
      <c r="D17" s="62">
        <v>0.25</v>
      </c>
      <c r="E17" s="62" t="s">
        <v>35</v>
      </c>
      <c r="F17" s="61">
        <v>1000</v>
      </c>
      <c r="H17" s="51"/>
      <c r="I17" s="52"/>
      <c r="J17" s="53">
        <f t="shared" si="0"/>
        <v>0</v>
      </c>
      <c r="K17" s="53">
        <f t="shared" si="1"/>
        <v>0</v>
      </c>
      <c r="L17" s="53">
        <f t="shared" si="2"/>
        <v>0</v>
      </c>
      <c r="M17" s="53">
        <f t="shared" si="3"/>
        <v>0</v>
      </c>
      <c r="N17" s="53">
        <f t="shared" si="4"/>
        <v>0</v>
      </c>
      <c r="P17" s="47"/>
    </row>
    <row r="18" spans="1:16" s="50" customFormat="1" ht="36" x14ac:dyDescent="0.2">
      <c r="A18" s="49">
        <v>7</v>
      </c>
      <c r="B18" s="67" t="s">
        <v>49</v>
      </c>
      <c r="C18" s="59" t="s">
        <v>129</v>
      </c>
      <c r="D18" s="62">
        <v>0.03</v>
      </c>
      <c r="E18" s="62" t="s">
        <v>35</v>
      </c>
      <c r="F18" s="61">
        <v>1000</v>
      </c>
      <c r="H18" s="51"/>
      <c r="I18" s="52"/>
      <c r="J18" s="53">
        <f t="shared" si="0"/>
        <v>0</v>
      </c>
      <c r="K18" s="53">
        <f t="shared" si="1"/>
        <v>0</v>
      </c>
      <c r="L18" s="53">
        <f t="shared" si="2"/>
        <v>0</v>
      </c>
      <c r="M18" s="53">
        <f t="shared" si="3"/>
        <v>0</v>
      </c>
      <c r="N18" s="53">
        <f t="shared" si="4"/>
        <v>0</v>
      </c>
      <c r="P18" s="47"/>
    </row>
    <row r="19" spans="1:16" s="50" customFormat="1" ht="36" x14ac:dyDescent="0.2">
      <c r="A19" s="49">
        <v>8</v>
      </c>
      <c r="B19" s="67" t="s">
        <v>49</v>
      </c>
      <c r="C19" s="59" t="s">
        <v>128</v>
      </c>
      <c r="D19" s="61" t="s">
        <v>111</v>
      </c>
      <c r="E19" s="62" t="s">
        <v>35</v>
      </c>
      <c r="F19" s="61">
        <v>1000</v>
      </c>
      <c r="H19" s="51"/>
      <c r="I19" s="52"/>
      <c r="J19" s="53">
        <f t="shared" si="0"/>
        <v>0</v>
      </c>
      <c r="K19" s="53">
        <f t="shared" si="1"/>
        <v>0</v>
      </c>
      <c r="L19" s="53">
        <f t="shared" si="2"/>
        <v>0</v>
      </c>
      <c r="M19" s="53">
        <f t="shared" si="3"/>
        <v>0</v>
      </c>
      <c r="N19" s="53">
        <f t="shared" si="4"/>
        <v>0</v>
      </c>
      <c r="P19" s="47"/>
    </row>
    <row r="20" spans="1:16" s="50" customFormat="1" ht="61.5" customHeight="1" x14ac:dyDescent="0.2">
      <c r="A20" s="49">
        <v>9</v>
      </c>
      <c r="B20" s="66" t="s">
        <v>50</v>
      </c>
      <c r="C20" s="58" t="s">
        <v>67</v>
      </c>
      <c r="D20" s="61">
        <v>0.25</v>
      </c>
      <c r="E20" s="62" t="s">
        <v>35</v>
      </c>
      <c r="F20" s="61">
        <v>500</v>
      </c>
      <c r="H20" s="51"/>
      <c r="I20" s="52"/>
      <c r="J20" s="53">
        <f t="shared" si="0"/>
        <v>0</v>
      </c>
      <c r="K20" s="53">
        <f t="shared" si="1"/>
        <v>0</v>
      </c>
      <c r="L20" s="53">
        <f t="shared" si="2"/>
        <v>0</v>
      </c>
      <c r="M20" s="53">
        <f t="shared" si="3"/>
        <v>0</v>
      </c>
      <c r="N20" s="53">
        <f t="shared" si="4"/>
        <v>0</v>
      </c>
      <c r="P20" s="47"/>
    </row>
    <row r="21" spans="1:16" s="50" customFormat="1" ht="12" x14ac:dyDescent="0.2">
      <c r="A21" s="49">
        <v>10</v>
      </c>
      <c r="B21" s="66" t="s">
        <v>50</v>
      </c>
      <c r="C21" s="58" t="s">
        <v>68</v>
      </c>
      <c r="D21" s="61">
        <v>0.25</v>
      </c>
      <c r="E21" s="62" t="s">
        <v>35</v>
      </c>
      <c r="F21" s="61">
        <v>500</v>
      </c>
      <c r="H21" s="51"/>
      <c r="I21" s="52"/>
      <c r="J21" s="53">
        <f t="shared" si="0"/>
        <v>0</v>
      </c>
      <c r="K21" s="53">
        <f t="shared" si="1"/>
        <v>0</v>
      </c>
      <c r="L21" s="53">
        <f t="shared" si="2"/>
        <v>0</v>
      </c>
      <c r="M21" s="53">
        <f t="shared" si="3"/>
        <v>0</v>
      </c>
      <c r="N21" s="53">
        <f t="shared" si="4"/>
        <v>0</v>
      </c>
      <c r="P21" s="47"/>
    </row>
    <row r="22" spans="1:16" s="50" customFormat="1" ht="48" x14ac:dyDescent="0.2">
      <c r="A22" s="49">
        <v>11</v>
      </c>
      <c r="B22" s="66" t="s">
        <v>50</v>
      </c>
      <c r="C22" s="58" t="s">
        <v>69</v>
      </c>
      <c r="D22" s="61">
        <v>0.25</v>
      </c>
      <c r="E22" s="62" t="s">
        <v>35</v>
      </c>
      <c r="F22" s="61">
        <v>500</v>
      </c>
      <c r="H22" s="51"/>
      <c r="I22" s="52"/>
      <c r="J22" s="53">
        <f t="shared" si="0"/>
        <v>0</v>
      </c>
      <c r="K22" s="53">
        <f t="shared" si="1"/>
        <v>0</v>
      </c>
      <c r="L22" s="53">
        <f t="shared" si="2"/>
        <v>0</v>
      </c>
      <c r="M22" s="53">
        <f t="shared" si="3"/>
        <v>0</v>
      </c>
      <c r="N22" s="53">
        <f t="shared" si="4"/>
        <v>0</v>
      </c>
      <c r="P22" s="47"/>
    </row>
    <row r="23" spans="1:16" s="50" customFormat="1" ht="12" x14ac:dyDescent="0.2">
      <c r="A23" s="49">
        <v>12</v>
      </c>
      <c r="B23" s="66" t="s">
        <v>51</v>
      </c>
      <c r="C23" s="57" t="s">
        <v>70</v>
      </c>
      <c r="D23" s="61" t="s">
        <v>113</v>
      </c>
      <c r="E23" s="62" t="s">
        <v>35</v>
      </c>
      <c r="F23" s="61">
        <v>500</v>
      </c>
      <c r="H23" s="51"/>
      <c r="I23" s="52"/>
      <c r="J23" s="53">
        <f t="shared" si="0"/>
        <v>0</v>
      </c>
      <c r="K23" s="53">
        <f t="shared" si="1"/>
        <v>0</v>
      </c>
      <c r="L23" s="53">
        <f t="shared" si="2"/>
        <v>0</v>
      </c>
      <c r="M23" s="53">
        <f t="shared" si="3"/>
        <v>0</v>
      </c>
      <c r="N23" s="53">
        <f t="shared" si="4"/>
        <v>0</v>
      </c>
      <c r="P23" s="47"/>
    </row>
    <row r="24" spans="1:16" s="50" customFormat="1" ht="12" x14ac:dyDescent="0.2">
      <c r="A24" s="49">
        <v>13</v>
      </c>
      <c r="B24" s="66" t="s">
        <v>51</v>
      </c>
      <c r="C24" s="57" t="s">
        <v>71</v>
      </c>
      <c r="D24" s="63" t="s">
        <v>113</v>
      </c>
      <c r="E24" s="62" t="s">
        <v>35</v>
      </c>
      <c r="F24" s="61">
        <v>500</v>
      </c>
      <c r="H24" s="51"/>
      <c r="I24" s="52"/>
      <c r="J24" s="53">
        <f t="shared" si="0"/>
        <v>0</v>
      </c>
      <c r="K24" s="53">
        <f t="shared" si="1"/>
        <v>0</v>
      </c>
      <c r="L24" s="53">
        <f t="shared" si="2"/>
        <v>0</v>
      </c>
      <c r="M24" s="53">
        <f t="shared" si="3"/>
        <v>0</v>
      </c>
      <c r="N24" s="53">
        <f t="shared" si="4"/>
        <v>0</v>
      </c>
      <c r="P24" s="47"/>
    </row>
    <row r="25" spans="1:16" s="50" customFormat="1" ht="12" x14ac:dyDescent="0.2">
      <c r="A25" s="49">
        <v>14</v>
      </c>
      <c r="B25" s="66" t="s">
        <v>52</v>
      </c>
      <c r="C25" s="57" t="s">
        <v>72</v>
      </c>
      <c r="D25" s="61" t="s">
        <v>114</v>
      </c>
      <c r="E25" s="61" t="s">
        <v>134</v>
      </c>
      <c r="F25" s="61">
        <v>1000</v>
      </c>
      <c r="H25" s="51"/>
      <c r="I25" s="52"/>
      <c r="J25" s="53">
        <f t="shared" si="0"/>
        <v>0</v>
      </c>
      <c r="K25" s="53">
        <f t="shared" si="1"/>
        <v>0</v>
      </c>
      <c r="L25" s="53">
        <f t="shared" si="2"/>
        <v>0</v>
      </c>
      <c r="M25" s="53">
        <f t="shared" si="3"/>
        <v>0</v>
      </c>
      <c r="N25" s="53">
        <f t="shared" si="4"/>
        <v>0</v>
      </c>
      <c r="P25" s="47"/>
    </row>
    <row r="26" spans="1:16" s="50" customFormat="1" ht="12" x14ac:dyDescent="0.2">
      <c r="A26" s="49">
        <v>15</v>
      </c>
      <c r="B26" s="66" t="s">
        <v>52</v>
      </c>
      <c r="C26" s="57" t="s">
        <v>73</v>
      </c>
      <c r="D26" s="61" t="s">
        <v>114</v>
      </c>
      <c r="E26" s="61" t="s">
        <v>134</v>
      </c>
      <c r="F26" s="61">
        <v>1000</v>
      </c>
      <c r="H26" s="51"/>
      <c r="I26" s="52"/>
      <c r="J26" s="53">
        <f t="shared" si="0"/>
        <v>0</v>
      </c>
      <c r="K26" s="53">
        <f t="shared" si="1"/>
        <v>0</v>
      </c>
      <c r="L26" s="53">
        <f t="shared" si="2"/>
        <v>0</v>
      </c>
      <c r="M26" s="53">
        <f t="shared" si="3"/>
        <v>0</v>
      </c>
      <c r="N26" s="53">
        <f t="shared" si="4"/>
        <v>0</v>
      </c>
      <c r="P26" s="47"/>
    </row>
    <row r="27" spans="1:16" s="50" customFormat="1" ht="12" x14ac:dyDescent="0.2">
      <c r="A27" s="49">
        <v>16</v>
      </c>
      <c r="B27" s="66" t="s">
        <v>52</v>
      </c>
      <c r="C27" s="57" t="s">
        <v>74</v>
      </c>
      <c r="D27" s="61" t="s">
        <v>113</v>
      </c>
      <c r="E27" s="61" t="s">
        <v>134</v>
      </c>
      <c r="F27" s="61">
        <v>1000</v>
      </c>
      <c r="H27" s="51"/>
      <c r="I27" s="52"/>
      <c r="J27" s="53">
        <f t="shared" si="0"/>
        <v>0</v>
      </c>
      <c r="K27" s="53">
        <f t="shared" si="1"/>
        <v>0</v>
      </c>
      <c r="L27" s="53">
        <f t="shared" si="2"/>
        <v>0</v>
      </c>
      <c r="M27" s="53">
        <f t="shared" si="3"/>
        <v>0</v>
      </c>
      <c r="N27" s="53">
        <f t="shared" si="4"/>
        <v>0</v>
      </c>
      <c r="P27" s="47"/>
    </row>
    <row r="28" spans="1:16" s="50" customFormat="1" ht="12" x14ac:dyDescent="0.2">
      <c r="A28" s="49">
        <v>17</v>
      </c>
      <c r="B28" s="66" t="s">
        <v>52</v>
      </c>
      <c r="C28" s="57" t="s">
        <v>75</v>
      </c>
      <c r="D28" s="61" t="s">
        <v>114</v>
      </c>
      <c r="E28" s="61" t="s">
        <v>134</v>
      </c>
      <c r="F28" s="61">
        <v>1000</v>
      </c>
      <c r="H28" s="51"/>
      <c r="I28" s="52"/>
      <c r="J28" s="53">
        <f t="shared" si="0"/>
        <v>0</v>
      </c>
      <c r="K28" s="53">
        <f t="shared" si="1"/>
        <v>0</v>
      </c>
      <c r="L28" s="53">
        <f t="shared" si="2"/>
        <v>0</v>
      </c>
      <c r="M28" s="53">
        <f t="shared" si="3"/>
        <v>0</v>
      </c>
      <c r="N28" s="53">
        <f t="shared" si="4"/>
        <v>0</v>
      </c>
      <c r="P28" s="47"/>
    </row>
    <row r="29" spans="1:16" s="50" customFormat="1" ht="12" x14ac:dyDescent="0.2">
      <c r="A29" s="49">
        <v>18</v>
      </c>
      <c r="B29" s="66" t="s">
        <v>52</v>
      </c>
      <c r="C29" s="57" t="s">
        <v>76</v>
      </c>
      <c r="D29" s="61" t="s">
        <v>114</v>
      </c>
      <c r="E29" s="61" t="s">
        <v>134</v>
      </c>
      <c r="F29" s="61">
        <v>1000</v>
      </c>
      <c r="H29" s="51"/>
      <c r="I29" s="52"/>
      <c r="J29" s="53">
        <f t="shared" si="0"/>
        <v>0</v>
      </c>
      <c r="K29" s="53">
        <f t="shared" si="1"/>
        <v>0</v>
      </c>
      <c r="L29" s="53">
        <f t="shared" si="2"/>
        <v>0</v>
      </c>
      <c r="M29" s="53">
        <f t="shared" si="3"/>
        <v>0</v>
      </c>
      <c r="N29" s="53">
        <f t="shared" si="4"/>
        <v>0</v>
      </c>
      <c r="P29" s="47"/>
    </row>
    <row r="30" spans="1:16" s="50" customFormat="1" ht="12" x14ac:dyDescent="0.2">
      <c r="A30" s="49">
        <v>19</v>
      </c>
      <c r="B30" s="66" t="s">
        <v>52</v>
      </c>
      <c r="C30" s="57" t="s">
        <v>77</v>
      </c>
      <c r="D30" s="61" t="s">
        <v>113</v>
      </c>
      <c r="E30" s="61" t="s">
        <v>134</v>
      </c>
      <c r="F30" s="61">
        <v>300</v>
      </c>
      <c r="H30" s="51"/>
      <c r="I30" s="52"/>
      <c r="J30" s="53">
        <f t="shared" si="0"/>
        <v>0</v>
      </c>
      <c r="K30" s="53">
        <f t="shared" si="1"/>
        <v>0</v>
      </c>
      <c r="L30" s="53">
        <f t="shared" si="2"/>
        <v>0</v>
      </c>
      <c r="M30" s="53">
        <f t="shared" si="3"/>
        <v>0</v>
      </c>
      <c r="N30" s="53">
        <f t="shared" si="4"/>
        <v>0</v>
      </c>
      <c r="P30" s="47"/>
    </row>
    <row r="31" spans="1:16" s="50" customFormat="1" ht="12" x14ac:dyDescent="0.2">
      <c r="A31" s="49">
        <v>20</v>
      </c>
      <c r="B31" s="67" t="s">
        <v>53</v>
      </c>
      <c r="C31" s="59" t="s">
        <v>78</v>
      </c>
      <c r="D31" s="61" t="s">
        <v>115</v>
      </c>
      <c r="E31" s="61" t="s">
        <v>135</v>
      </c>
      <c r="F31" s="61">
        <v>500</v>
      </c>
      <c r="H31" s="51"/>
      <c r="I31" s="52"/>
      <c r="J31" s="53">
        <f t="shared" si="0"/>
        <v>0</v>
      </c>
      <c r="K31" s="53">
        <f t="shared" si="1"/>
        <v>0</v>
      </c>
      <c r="L31" s="53">
        <f t="shared" si="2"/>
        <v>0</v>
      </c>
      <c r="M31" s="53">
        <f t="shared" si="3"/>
        <v>0</v>
      </c>
      <c r="N31" s="53">
        <f t="shared" si="4"/>
        <v>0</v>
      </c>
      <c r="P31" s="47"/>
    </row>
    <row r="32" spans="1:16" s="50" customFormat="1" ht="12" x14ac:dyDescent="0.2">
      <c r="A32" s="49">
        <v>21</v>
      </c>
      <c r="B32" s="67" t="s">
        <v>54</v>
      </c>
      <c r="C32" s="59" t="s">
        <v>79</v>
      </c>
      <c r="D32" s="61">
        <v>1000</v>
      </c>
      <c r="E32" s="62" t="s">
        <v>35</v>
      </c>
      <c r="F32" s="61">
        <v>500</v>
      </c>
      <c r="H32" s="51"/>
      <c r="I32" s="52"/>
      <c r="J32" s="53">
        <f t="shared" si="0"/>
        <v>0</v>
      </c>
      <c r="K32" s="53">
        <f t="shared" si="1"/>
        <v>0</v>
      </c>
      <c r="L32" s="53">
        <f t="shared" si="2"/>
        <v>0</v>
      </c>
      <c r="M32" s="53">
        <f t="shared" si="3"/>
        <v>0</v>
      </c>
      <c r="N32" s="53">
        <f t="shared" si="4"/>
        <v>0</v>
      </c>
      <c r="P32" s="47"/>
    </row>
    <row r="33" spans="1:16" s="50" customFormat="1" ht="12" x14ac:dyDescent="0.2">
      <c r="A33" s="49">
        <v>22</v>
      </c>
      <c r="B33" s="66" t="s">
        <v>55</v>
      </c>
      <c r="C33" s="58" t="s">
        <v>80</v>
      </c>
      <c r="D33" s="61">
        <v>0.2</v>
      </c>
      <c r="E33" s="61" t="s">
        <v>135</v>
      </c>
      <c r="F33" s="61">
        <v>200</v>
      </c>
      <c r="H33" s="51"/>
      <c r="I33" s="52"/>
      <c r="J33" s="53">
        <f t="shared" si="0"/>
        <v>0</v>
      </c>
      <c r="K33" s="53">
        <f t="shared" si="1"/>
        <v>0</v>
      </c>
      <c r="L33" s="53">
        <f t="shared" si="2"/>
        <v>0</v>
      </c>
      <c r="M33" s="53">
        <f t="shared" si="3"/>
        <v>0</v>
      </c>
      <c r="N33" s="53">
        <f t="shared" si="4"/>
        <v>0</v>
      </c>
      <c r="P33" s="47"/>
    </row>
    <row r="34" spans="1:16" s="50" customFormat="1" ht="36" x14ac:dyDescent="0.2">
      <c r="A34" s="49">
        <v>23</v>
      </c>
      <c r="B34" s="68" t="s">
        <v>56</v>
      </c>
      <c r="C34" s="58" t="s">
        <v>81</v>
      </c>
      <c r="D34" s="61">
        <v>0.25</v>
      </c>
      <c r="E34" s="62" t="s">
        <v>35</v>
      </c>
      <c r="F34" s="61">
        <v>500</v>
      </c>
      <c r="H34" s="51"/>
      <c r="I34" s="52"/>
      <c r="J34" s="53">
        <f t="shared" si="0"/>
        <v>0</v>
      </c>
      <c r="K34" s="53">
        <f t="shared" si="1"/>
        <v>0</v>
      </c>
      <c r="L34" s="53">
        <f t="shared" si="2"/>
        <v>0</v>
      </c>
      <c r="M34" s="53">
        <f t="shared" si="3"/>
        <v>0</v>
      </c>
      <c r="N34" s="53">
        <f t="shared" si="4"/>
        <v>0</v>
      </c>
      <c r="P34" s="47"/>
    </row>
    <row r="35" spans="1:16" s="50" customFormat="1" ht="60" x14ac:dyDescent="0.2">
      <c r="A35" s="49">
        <v>24</v>
      </c>
      <c r="B35" s="68" t="s">
        <v>56</v>
      </c>
      <c r="C35" s="60" t="s">
        <v>82</v>
      </c>
      <c r="D35" s="61">
        <v>0.25</v>
      </c>
      <c r="E35" s="64" t="s">
        <v>35</v>
      </c>
      <c r="F35" s="61">
        <v>500</v>
      </c>
      <c r="H35" s="51"/>
      <c r="I35" s="52"/>
      <c r="J35" s="53">
        <f t="shared" si="0"/>
        <v>0</v>
      </c>
      <c r="K35" s="53">
        <f t="shared" si="1"/>
        <v>0</v>
      </c>
      <c r="L35" s="53">
        <f t="shared" si="2"/>
        <v>0</v>
      </c>
      <c r="M35" s="53">
        <f t="shared" si="3"/>
        <v>0</v>
      </c>
      <c r="N35" s="53">
        <f t="shared" si="4"/>
        <v>0</v>
      </c>
      <c r="P35" s="47"/>
    </row>
    <row r="36" spans="1:16" s="50" customFormat="1" ht="24" x14ac:dyDescent="0.2">
      <c r="A36" s="49">
        <v>25</v>
      </c>
      <c r="B36" s="68" t="s">
        <v>56</v>
      </c>
      <c r="C36" s="59" t="s">
        <v>83</v>
      </c>
      <c r="D36" s="62" t="s">
        <v>113</v>
      </c>
      <c r="E36" s="64" t="s">
        <v>35</v>
      </c>
      <c r="F36" s="61">
        <v>500</v>
      </c>
      <c r="H36" s="51"/>
      <c r="I36" s="52"/>
      <c r="J36" s="53">
        <f t="shared" si="0"/>
        <v>0</v>
      </c>
      <c r="K36" s="53">
        <f t="shared" si="1"/>
        <v>0</v>
      </c>
      <c r="L36" s="53">
        <f t="shared" si="2"/>
        <v>0</v>
      </c>
      <c r="M36" s="53">
        <f t="shared" si="3"/>
        <v>0</v>
      </c>
      <c r="N36" s="53">
        <f t="shared" si="4"/>
        <v>0</v>
      </c>
      <c r="P36" s="47"/>
    </row>
    <row r="37" spans="1:16" s="50" customFormat="1" ht="48" x14ac:dyDescent="0.2">
      <c r="A37" s="49">
        <v>26</v>
      </c>
      <c r="B37" s="68" t="s">
        <v>56</v>
      </c>
      <c r="C37" s="58" t="s">
        <v>84</v>
      </c>
      <c r="D37" s="61" t="s">
        <v>113</v>
      </c>
      <c r="E37" s="62" t="s">
        <v>35</v>
      </c>
      <c r="F37" s="61">
        <v>200</v>
      </c>
      <c r="H37" s="51"/>
      <c r="I37" s="52"/>
      <c r="J37" s="53">
        <f t="shared" si="0"/>
        <v>0</v>
      </c>
      <c r="K37" s="53">
        <f t="shared" si="1"/>
        <v>0</v>
      </c>
      <c r="L37" s="53">
        <f t="shared" si="2"/>
        <v>0</v>
      </c>
      <c r="M37" s="53">
        <f t="shared" si="3"/>
        <v>0</v>
      </c>
      <c r="N37" s="53">
        <f t="shared" si="4"/>
        <v>0</v>
      </c>
      <c r="P37" s="47"/>
    </row>
    <row r="38" spans="1:16" s="50" customFormat="1" ht="12" x14ac:dyDescent="0.2">
      <c r="A38" s="49">
        <v>27</v>
      </c>
      <c r="B38" s="66" t="s">
        <v>57</v>
      </c>
      <c r="C38" s="57" t="s">
        <v>85</v>
      </c>
      <c r="D38" s="61"/>
      <c r="E38" s="61" t="s">
        <v>134</v>
      </c>
      <c r="F38" s="61">
        <v>500</v>
      </c>
      <c r="H38" s="51"/>
      <c r="I38" s="52"/>
      <c r="J38" s="53">
        <f t="shared" si="0"/>
        <v>0</v>
      </c>
      <c r="K38" s="53">
        <f t="shared" si="1"/>
        <v>0</v>
      </c>
      <c r="L38" s="53">
        <f t="shared" si="2"/>
        <v>0</v>
      </c>
      <c r="M38" s="53">
        <f t="shared" si="3"/>
        <v>0</v>
      </c>
      <c r="N38" s="53">
        <f t="shared" si="4"/>
        <v>0</v>
      </c>
      <c r="P38" s="47"/>
    </row>
    <row r="39" spans="1:16" s="50" customFormat="1" ht="24" x14ac:dyDescent="0.2">
      <c r="A39" s="49">
        <v>28</v>
      </c>
      <c r="B39" s="66" t="s">
        <v>57</v>
      </c>
      <c r="C39" s="58" t="s">
        <v>130</v>
      </c>
      <c r="D39" s="61" t="s">
        <v>116</v>
      </c>
      <c r="E39" s="61" t="s">
        <v>127</v>
      </c>
      <c r="F39" s="61">
        <v>500</v>
      </c>
      <c r="H39" s="51"/>
      <c r="I39" s="52"/>
      <c r="J39" s="53">
        <f t="shared" si="0"/>
        <v>0</v>
      </c>
      <c r="K39" s="53">
        <f t="shared" si="1"/>
        <v>0</v>
      </c>
      <c r="L39" s="53">
        <f t="shared" si="2"/>
        <v>0</v>
      </c>
      <c r="M39" s="53">
        <f t="shared" si="3"/>
        <v>0</v>
      </c>
      <c r="N39" s="53">
        <f t="shared" si="4"/>
        <v>0</v>
      </c>
      <c r="P39" s="47"/>
    </row>
    <row r="40" spans="1:16" s="50" customFormat="1" ht="12" x14ac:dyDescent="0.2">
      <c r="A40" s="49">
        <v>29</v>
      </c>
      <c r="B40" s="66" t="s">
        <v>57</v>
      </c>
      <c r="C40" s="57" t="s">
        <v>86</v>
      </c>
      <c r="D40" s="61"/>
      <c r="E40" s="61" t="s">
        <v>134</v>
      </c>
      <c r="F40" s="61">
        <v>500</v>
      </c>
      <c r="H40" s="51"/>
      <c r="I40" s="52"/>
      <c r="J40" s="53">
        <f t="shared" si="0"/>
        <v>0</v>
      </c>
      <c r="K40" s="53">
        <f t="shared" si="1"/>
        <v>0</v>
      </c>
      <c r="L40" s="53">
        <f t="shared" si="2"/>
        <v>0</v>
      </c>
      <c r="M40" s="53">
        <f t="shared" si="3"/>
        <v>0</v>
      </c>
      <c r="N40" s="53">
        <f t="shared" si="4"/>
        <v>0</v>
      </c>
      <c r="P40" s="47"/>
    </row>
    <row r="41" spans="1:16" s="50" customFormat="1" ht="12" x14ac:dyDescent="0.2">
      <c r="A41" s="49">
        <v>30</v>
      </c>
      <c r="B41" s="66" t="s">
        <v>57</v>
      </c>
      <c r="C41" s="57" t="s">
        <v>87</v>
      </c>
      <c r="D41" s="61"/>
      <c r="E41" s="61" t="s">
        <v>134</v>
      </c>
      <c r="F41" s="61">
        <v>500</v>
      </c>
      <c r="H41" s="51"/>
      <c r="I41" s="52"/>
      <c r="J41" s="53">
        <f t="shared" si="0"/>
        <v>0</v>
      </c>
      <c r="K41" s="53">
        <f t="shared" si="1"/>
        <v>0</v>
      </c>
      <c r="L41" s="53">
        <f t="shared" si="2"/>
        <v>0</v>
      </c>
      <c r="M41" s="53">
        <f t="shared" si="3"/>
        <v>0</v>
      </c>
      <c r="N41" s="53">
        <f t="shared" si="4"/>
        <v>0</v>
      </c>
      <c r="P41" s="47"/>
    </row>
    <row r="42" spans="1:16" s="50" customFormat="1" ht="12" x14ac:dyDescent="0.2">
      <c r="A42" s="49">
        <v>31</v>
      </c>
      <c r="B42" s="66" t="s">
        <v>57</v>
      </c>
      <c r="C42" s="57" t="s">
        <v>88</v>
      </c>
      <c r="D42" s="61"/>
      <c r="E42" s="61" t="s">
        <v>134</v>
      </c>
      <c r="F42" s="61">
        <v>500</v>
      </c>
      <c r="H42" s="51"/>
      <c r="I42" s="52"/>
      <c r="J42" s="53">
        <f t="shared" si="0"/>
        <v>0</v>
      </c>
      <c r="K42" s="53">
        <f t="shared" si="1"/>
        <v>0</v>
      </c>
      <c r="L42" s="53">
        <f t="shared" si="2"/>
        <v>0</v>
      </c>
      <c r="M42" s="53">
        <f t="shared" si="3"/>
        <v>0</v>
      </c>
      <c r="N42" s="53">
        <f t="shared" si="4"/>
        <v>0</v>
      </c>
      <c r="P42" s="47"/>
    </row>
    <row r="43" spans="1:16" s="50" customFormat="1" ht="12" x14ac:dyDescent="0.2">
      <c r="A43" s="49">
        <v>32</v>
      </c>
      <c r="B43" s="67" t="s">
        <v>57</v>
      </c>
      <c r="C43" s="59" t="s">
        <v>89</v>
      </c>
      <c r="D43" s="62"/>
      <c r="E43" s="62" t="s">
        <v>134</v>
      </c>
      <c r="F43" s="61">
        <v>500</v>
      </c>
      <c r="H43" s="51"/>
      <c r="I43" s="52"/>
      <c r="J43" s="53">
        <f t="shared" si="0"/>
        <v>0</v>
      </c>
      <c r="K43" s="53">
        <f t="shared" si="1"/>
        <v>0</v>
      </c>
      <c r="L43" s="53">
        <f t="shared" si="2"/>
        <v>0</v>
      </c>
      <c r="M43" s="53">
        <f t="shared" si="3"/>
        <v>0</v>
      </c>
      <c r="N43" s="53">
        <f t="shared" si="4"/>
        <v>0</v>
      </c>
      <c r="P43" s="47"/>
    </row>
    <row r="44" spans="1:16" s="50" customFormat="1" ht="12" x14ac:dyDescent="0.2">
      <c r="A44" s="49">
        <v>33</v>
      </c>
      <c r="B44" s="67" t="s">
        <v>57</v>
      </c>
      <c r="C44" s="59" t="s">
        <v>90</v>
      </c>
      <c r="D44" s="62"/>
      <c r="E44" s="62" t="s">
        <v>134</v>
      </c>
      <c r="F44" s="61">
        <v>500</v>
      </c>
      <c r="H44" s="51"/>
      <c r="I44" s="52"/>
      <c r="J44" s="53">
        <f t="shared" si="0"/>
        <v>0</v>
      </c>
      <c r="K44" s="53">
        <f t="shared" si="1"/>
        <v>0</v>
      </c>
      <c r="L44" s="53">
        <f t="shared" si="2"/>
        <v>0</v>
      </c>
      <c r="M44" s="53">
        <f t="shared" si="3"/>
        <v>0</v>
      </c>
      <c r="N44" s="53">
        <f t="shared" si="4"/>
        <v>0</v>
      </c>
      <c r="P44" s="47"/>
    </row>
    <row r="45" spans="1:16" s="50" customFormat="1" ht="12" x14ac:dyDescent="0.2">
      <c r="A45" s="49">
        <v>34</v>
      </c>
      <c r="B45" s="67" t="s">
        <v>58</v>
      </c>
      <c r="C45" s="59" t="s">
        <v>91</v>
      </c>
      <c r="D45" s="62" t="s">
        <v>117</v>
      </c>
      <c r="E45" s="62" t="s">
        <v>135</v>
      </c>
      <c r="F45" s="61">
        <v>200</v>
      </c>
      <c r="H45" s="51"/>
      <c r="I45" s="52"/>
      <c r="J45" s="53">
        <f t="shared" si="0"/>
        <v>0</v>
      </c>
      <c r="K45" s="53">
        <f t="shared" si="1"/>
        <v>0</v>
      </c>
      <c r="L45" s="53">
        <f t="shared" si="2"/>
        <v>0</v>
      </c>
      <c r="M45" s="53">
        <f t="shared" si="3"/>
        <v>0</v>
      </c>
      <c r="N45" s="53">
        <f t="shared" si="4"/>
        <v>0</v>
      </c>
      <c r="P45" s="47"/>
    </row>
    <row r="46" spans="1:16" s="50" customFormat="1" ht="14.25" customHeight="1" x14ac:dyDescent="0.2">
      <c r="A46" s="49">
        <v>35</v>
      </c>
      <c r="B46" s="66" t="s">
        <v>59</v>
      </c>
      <c r="C46" s="58" t="s">
        <v>132</v>
      </c>
      <c r="D46" s="63" t="s">
        <v>111</v>
      </c>
      <c r="E46" s="62" t="s">
        <v>35</v>
      </c>
      <c r="F46" s="61">
        <v>500</v>
      </c>
      <c r="H46" s="51"/>
      <c r="I46" s="52"/>
      <c r="J46" s="53">
        <f t="shared" si="0"/>
        <v>0</v>
      </c>
      <c r="K46" s="53">
        <f t="shared" si="1"/>
        <v>0</v>
      </c>
      <c r="L46" s="53">
        <f t="shared" si="2"/>
        <v>0</v>
      </c>
      <c r="M46" s="53">
        <f t="shared" si="3"/>
        <v>0</v>
      </c>
      <c r="N46" s="53">
        <f t="shared" si="4"/>
        <v>0</v>
      </c>
      <c r="P46" s="47"/>
    </row>
    <row r="47" spans="1:16" s="50" customFormat="1" ht="36" x14ac:dyDescent="0.2">
      <c r="A47" s="49">
        <v>36</v>
      </c>
      <c r="B47" s="66" t="s">
        <v>59</v>
      </c>
      <c r="C47" s="58" t="s">
        <v>92</v>
      </c>
      <c r="D47" s="63" t="s">
        <v>111</v>
      </c>
      <c r="E47" s="62" t="s">
        <v>35</v>
      </c>
      <c r="F47" s="61">
        <v>500</v>
      </c>
      <c r="H47" s="51"/>
      <c r="I47" s="52"/>
      <c r="J47" s="53">
        <f t="shared" si="0"/>
        <v>0</v>
      </c>
      <c r="K47" s="53">
        <f t="shared" si="1"/>
        <v>0</v>
      </c>
      <c r="L47" s="53">
        <f t="shared" si="2"/>
        <v>0</v>
      </c>
      <c r="M47" s="53">
        <f t="shared" si="3"/>
        <v>0</v>
      </c>
      <c r="N47" s="53">
        <f t="shared" si="4"/>
        <v>0</v>
      </c>
      <c r="P47" s="47"/>
    </row>
    <row r="48" spans="1:16" s="50" customFormat="1" ht="24" x14ac:dyDescent="0.2">
      <c r="A48" s="49">
        <v>37</v>
      </c>
      <c r="B48" s="66" t="s">
        <v>59</v>
      </c>
      <c r="C48" s="58" t="s">
        <v>131</v>
      </c>
      <c r="D48" s="63" t="s">
        <v>111</v>
      </c>
      <c r="E48" s="62" t="s">
        <v>35</v>
      </c>
      <c r="F48" s="61">
        <v>500</v>
      </c>
      <c r="H48" s="51"/>
      <c r="I48" s="52"/>
      <c r="J48" s="53">
        <f t="shared" si="0"/>
        <v>0</v>
      </c>
      <c r="K48" s="53">
        <f t="shared" si="1"/>
        <v>0</v>
      </c>
      <c r="L48" s="53">
        <f t="shared" si="2"/>
        <v>0</v>
      </c>
      <c r="M48" s="53">
        <f t="shared" si="3"/>
        <v>0</v>
      </c>
      <c r="N48" s="53">
        <f t="shared" si="4"/>
        <v>0</v>
      </c>
      <c r="P48" s="47"/>
    </row>
    <row r="49" spans="1:16" s="50" customFormat="1" ht="24" x14ac:dyDescent="0.2">
      <c r="A49" s="49">
        <v>38</v>
      </c>
      <c r="B49" s="66" t="s">
        <v>59</v>
      </c>
      <c r="C49" s="58" t="s">
        <v>93</v>
      </c>
      <c r="D49" s="63" t="s">
        <v>111</v>
      </c>
      <c r="E49" s="62" t="s">
        <v>35</v>
      </c>
      <c r="F49" s="61">
        <v>500</v>
      </c>
      <c r="H49" s="51"/>
      <c r="I49" s="52"/>
      <c r="J49" s="53">
        <f t="shared" si="0"/>
        <v>0</v>
      </c>
      <c r="K49" s="53">
        <f t="shared" si="1"/>
        <v>0</v>
      </c>
      <c r="L49" s="53">
        <f t="shared" si="2"/>
        <v>0</v>
      </c>
      <c r="M49" s="53">
        <f t="shared" si="3"/>
        <v>0</v>
      </c>
      <c r="N49" s="53">
        <f t="shared" si="4"/>
        <v>0</v>
      </c>
      <c r="P49" s="47"/>
    </row>
    <row r="50" spans="1:16" s="50" customFormat="1" ht="12" x14ac:dyDescent="0.2">
      <c r="A50" s="49">
        <v>39</v>
      </c>
      <c r="B50" s="66" t="s">
        <v>59</v>
      </c>
      <c r="C50" s="58" t="s">
        <v>94</v>
      </c>
      <c r="D50" s="63" t="s">
        <v>111</v>
      </c>
      <c r="E50" s="62" t="s">
        <v>35</v>
      </c>
      <c r="F50" s="61">
        <v>500</v>
      </c>
      <c r="H50" s="51"/>
      <c r="I50" s="52"/>
      <c r="J50" s="53">
        <f t="shared" si="0"/>
        <v>0</v>
      </c>
      <c r="K50" s="53">
        <f t="shared" si="1"/>
        <v>0</v>
      </c>
      <c r="L50" s="53">
        <f t="shared" si="2"/>
        <v>0</v>
      </c>
      <c r="M50" s="53">
        <f t="shared" si="3"/>
        <v>0</v>
      </c>
      <c r="N50" s="53">
        <f t="shared" si="4"/>
        <v>0</v>
      </c>
      <c r="P50" s="47"/>
    </row>
    <row r="51" spans="1:16" s="50" customFormat="1" ht="12" x14ac:dyDescent="0.2">
      <c r="A51" s="49">
        <v>40</v>
      </c>
      <c r="B51" s="66" t="s">
        <v>59</v>
      </c>
      <c r="C51" s="58" t="s">
        <v>95</v>
      </c>
      <c r="D51" s="63" t="s">
        <v>111</v>
      </c>
      <c r="E51" s="62" t="s">
        <v>35</v>
      </c>
      <c r="F51" s="61">
        <v>1500</v>
      </c>
      <c r="H51" s="51"/>
      <c r="I51" s="52"/>
      <c r="J51" s="53">
        <f t="shared" si="0"/>
        <v>0</v>
      </c>
      <c r="K51" s="53">
        <f t="shared" si="1"/>
        <v>0</v>
      </c>
      <c r="L51" s="53">
        <f t="shared" si="2"/>
        <v>0</v>
      </c>
      <c r="M51" s="53">
        <f t="shared" si="3"/>
        <v>0</v>
      </c>
      <c r="N51" s="53">
        <f t="shared" si="4"/>
        <v>0</v>
      </c>
      <c r="P51" s="47"/>
    </row>
    <row r="52" spans="1:16" s="50" customFormat="1" ht="12" x14ac:dyDescent="0.2">
      <c r="A52" s="49">
        <v>41</v>
      </c>
      <c r="B52" s="66" t="s">
        <v>59</v>
      </c>
      <c r="C52" s="58" t="s">
        <v>96</v>
      </c>
      <c r="D52" s="63" t="s">
        <v>111</v>
      </c>
      <c r="E52" s="62" t="s">
        <v>35</v>
      </c>
      <c r="F52" s="61">
        <v>2500</v>
      </c>
      <c r="H52" s="51"/>
      <c r="I52" s="52"/>
      <c r="J52" s="53">
        <f t="shared" si="0"/>
        <v>0</v>
      </c>
      <c r="K52" s="53">
        <f t="shared" si="1"/>
        <v>0</v>
      </c>
      <c r="L52" s="53">
        <f t="shared" si="2"/>
        <v>0</v>
      </c>
      <c r="M52" s="53">
        <f t="shared" si="3"/>
        <v>0</v>
      </c>
      <c r="N52" s="53">
        <f t="shared" si="4"/>
        <v>0</v>
      </c>
      <c r="P52" s="47"/>
    </row>
    <row r="53" spans="1:16" s="50" customFormat="1" ht="12" x14ac:dyDescent="0.2">
      <c r="A53" s="49">
        <v>42</v>
      </c>
      <c r="B53" s="66" t="s">
        <v>59</v>
      </c>
      <c r="C53" s="57" t="s">
        <v>97</v>
      </c>
      <c r="D53" s="63" t="s">
        <v>111</v>
      </c>
      <c r="E53" s="62" t="s">
        <v>35</v>
      </c>
      <c r="F53" s="61">
        <v>500</v>
      </c>
      <c r="H53" s="51"/>
      <c r="I53" s="52"/>
      <c r="J53" s="53">
        <f t="shared" si="0"/>
        <v>0</v>
      </c>
      <c r="K53" s="53">
        <f t="shared" si="1"/>
        <v>0</v>
      </c>
      <c r="L53" s="53">
        <f t="shared" si="2"/>
        <v>0</v>
      </c>
      <c r="M53" s="53">
        <f t="shared" si="3"/>
        <v>0</v>
      </c>
      <c r="N53" s="53">
        <f t="shared" si="4"/>
        <v>0</v>
      </c>
      <c r="P53" s="47"/>
    </row>
    <row r="54" spans="1:16" s="50" customFormat="1" ht="12" x14ac:dyDescent="0.2">
      <c r="A54" s="49">
        <v>43</v>
      </c>
      <c r="B54" s="66" t="s">
        <v>59</v>
      </c>
      <c r="C54" s="58" t="s">
        <v>98</v>
      </c>
      <c r="D54" s="61" t="s">
        <v>111</v>
      </c>
      <c r="E54" s="62" t="s">
        <v>35</v>
      </c>
      <c r="F54" s="61">
        <v>500</v>
      </c>
      <c r="H54" s="51"/>
      <c r="I54" s="52"/>
      <c r="J54" s="53">
        <f t="shared" si="0"/>
        <v>0</v>
      </c>
      <c r="K54" s="53">
        <f t="shared" si="1"/>
        <v>0</v>
      </c>
      <c r="L54" s="53">
        <f t="shared" si="2"/>
        <v>0</v>
      </c>
      <c r="M54" s="53">
        <f t="shared" si="3"/>
        <v>0</v>
      </c>
      <c r="N54" s="53">
        <f t="shared" si="4"/>
        <v>0</v>
      </c>
      <c r="P54" s="47"/>
    </row>
    <row r="55" spans="1:16" s="50" customFormat="1" ht="12" x14ac:dyDescent="0.2">
      <c r="A55" s="49">
        <v>44</v>
      </c>
      <c r="B55" s="67" t="s">
        <v>59</v>
      </c>
      <c r="C55" s="59" t="s">
        <v>99</v>
      </c>
      <c r="D55" s="62" t="s">
        <v>111</v>
      </c>
      <c r="E55" s="62" t="s">
        <v>35</v>
      </c>
      <c r="F55" s="61">
        <v>500</v>
      </c>
      <c r="H55" s="51"/>
      <c r="I55" s="52"/>
      <c r="J55" s="53">
        <f t="shared" si="0"/>
        <v>0</v>
      </c>
      <c r="K55" s="53">
        <f t="shared" si="1"/>
        <v>0</v>
      </c>
      <c r="L55" s="53">
        <f t="shared" si="2"/>
        <v>0</v>
      </c>
      <c r="M55" s="53">
        <f t="shared" si="3"/>
        <v>0</v>
      </c>
      <c r="N55" s="53">
        <f t="shared" si="4"/>
        <v>0</v>
      </c>
      <c r="P55" s="47"/>
    </row>
    <row r="56" spans="1:16" s="50" customFormat="1" ht="36" x14ac:dyDescent="0.2">
      <c r="A56" s="49">
        <v>45</v>
      </c>
      <c r="B56" s="67" t="s">
        <v>59</v>
      </c>
      <c r="C56" s="59" t="s">
        <v>100</v>
      </c>
      <c r="D56" s="62" t="s">
        <v>118</v>
      </c>
      <c r="E56" s="62" t="s">
        <v>35</v>
      </c>
      <c r="F56" s="61">
        <v>500</v>
      </c>
      <c r="H56" s="51"/>
      <c r="I56" s="52"/>
      <c r="J56" s="53">
        <f t="shared" si="0"/>
        <v>0</v>
      </c>
      <c r="K56" s="53">
        <f t="shared" si="1"/>
        <v>0</v>
      </c>
      <c r="L56" s="53">
        <f t="shared" si="2"/>
        <v>0</v>
      </c>
      <c r="M56" s="53">
        <f t="shared" si="3"/>
        <v>0</v>
      </c>
      <c r="N56" s="53">
        <f t="shared" si="4"/>
        <v>0</v>
      </c>
      <c r="P56" s="47"/>
    </row>
    <row r="57" spans="1:16" s="50" customFormat="1" ht="24" x14ac:dyDescent="0.2">
      <c r="A57" s="49">
        <v>46</v>
      </c>
      <c r="B57" s="67" t="s">
        <v>59</v>
      </c>
      <c r="C57" s="59" t="s">
        <v>101</v>
      </c>
      <c r="D57" s="62">
        <v>0.12</v>
      </c>
      <c r="E57" s="62" t="s">
        <v>35</v>
      </c>
      <c r="F57" s="61">
        <v>500</v>
      </c>
      <c r="H57" s="51"/>
      <c r="I57" s="52"/>
      <c r="J57" s="53">
        <f t="shared" si="0"/>
        <v>0</v>
      </c>
      <c r="K57" s="53">
        <f t="shared" si="1"/>
        <v>0</v>
      </c>
      <c r="L57" s="53">
        <f t="shared" si="2"/>
        <v>0</v>
      </c>
      <c r="M57" s="53">
        <f t="shared" si="3"/>
        <v>0</v>
      </c>
      <c r="N57" s="53">
        <f t="shared" si="4"/>
        <v>0</v>
      </c>
      <c r="P57" s="47"/>
    </row>
    <row r="58" spans="1:16" s="50" customFormat="1" ht="36" x14ac:dyDescent="0.2">
      <c r="A58" s="49">
        <v>47</v>
      </c>
      <c r="B58" s="67" t="s">
        <v>59</v>
      </c>
      <c r="C58" s="59" t="s">
        <v>102</v>
      </c>
      <c r="D58" s="62">
        <v>0.12</v>
      </c>
      <c r="E58" s="62" t="s">
        <v>35</v>
      </c>
      <c r="F58" s="61">
        <v>500</v>
      </c>
      <c r="H58" s="51"/>
      <c r="I58" s="52"/>
      <c r="J58" s="53">
        <f t="shared" si="0"/>
        <v>0</v>
      </c>
      <c r="K58" s="53">
        <f t="shared" si="1"/>
        <v>0</v>
      </c>
      <c r="L58" s="53">
        <f t="shared" si="2"/>
        <v>0</v>
      </c>
      <c r="M58" s="53">
        <f t="shared" si="3"/>
        <v>0</v>
      </c>
      <c r="N58" s="53">
        <f t="shared" si="4"/>
        <v>0</v>
      </c>
      <c r="P58" s="47"/>
    </row>
    <row r="59" spans="1:16" s="50" customFormat="1" ht="60" x14ac:dyDescent="0.2">
      <c r="A59" s="49">
        <v>48</v>
      </c>
      <c r="B59" s="67" t="s">
        <v>59</v>
      </c>
      <c r="C59" s="59" t="s">
        <v>133</v>
      </c>
      <c r="D59" s="62" t="s">
        <v>119</v>
      </c>
      <c r="E59" s="62" t="s">
        <v>35</v>
      </c>
      <c r="F59" s="61">
        <v>500</v>
      </c>
      <c r="H59" s="51"/>
      <c r="I59" s="52"/>
      <c r="J59" s="53">
        <f t="shared" si="0"/>
        <v>0</v>
      </c>
      <c r="K59" s="53">
        <f t="shared" si="1"/>
        <v>0</v>
      </c>
      <c r="L59" s="53">
        <f t="shared" si="2"/>
        <v>0</v>
      </c>
      <c r="M59" s="53">
        <f t="shared" si="3"/>
        <v>0</v>
      </c>
      <c r="N59" s="53">
        <f t="shared" si="4"/>
        <v>0</v>
      </c>
      <c r="P59" s="47"/>
    </row>
    <row r="60" spans="1:16" s="50" customFormat="1" ht="12" x14ac:dyDescent="0.2">
      <c r="A60" s="49">
        <v>49</v>
      </c>
      <c r="B60" s="67" t="s">
        <v>59</v>
      </c>
      <c r="C60" s="59" t="s">
        <v>103</v>
      </c>
      <c r="D60" s="62" t="s">
        <v>120</v>
      </c>
      <c r="E60" s="62" t="s">
        <v>35</v>
      </c>
      <c r="F60" s="61">
        <v>500</v>
      </c>
      <c r="H60" s="51"/>
      <c r="I60" s="52"/>
      <c r="J60" s="53">
        <f t="shared" si="0"/>
        <v>0</v>
      </c>
      <c r="K60" s="53">
        <f t="shared" si="1"/>
        <v>0</v>
      </c>
      <c r="L60" s="53">
        <f t="shared" si="2"/>
        <v>0</v>
      </c>
      <c r="M60" s="53">
        <f t="shared" si="3"/>
        <v>0</v>
      </c>
      <c r="N60" s="53">
        <f t="shared" si="4"/>
        <v>0</v>
      </c>
      <c r="P60" s="47"/>
    </row>
    <row r="61" spans="1:16" s="50" customFormat="1" ht="36" x14ac:dyDescent="0.2">
      <c r="A61" s="49">
        <v>50</v>
      </c>
      <c r="B61" s="67" t="s">
        <v>60</v>
      </c>
      <c r="C61" s="59" t="s">
        <v>104</v>
      </c>
      <c r="D61" s="64" t="s">
        <v>121</v>
      </c>
      <c r="E61" s="62" t="s">
        <v>35</v>
      </c>
      <c r="F61" s="63">
        <v>500</v>
      </c>
      <c r="H61" s="51"/>
      <c r="I61" s="52"/>
      <c r="J61" s="53">
        <f t="shared" si="0"/>
        <v>0</v>
      </c>
      <c r="K61" s="53">
        <f t="shared" si="1"/>
        <v>0</v>
      </c>
      <c r="L61" s="53">
        <f t="shared" si="2"/>
        <v>0</v>
      </c>
      <c r="M61" s="53">
        <f t="shared" si="3"/>
        <v>0</v>
      </c>
      <c r="N61" s="53">
        <f t="shared" si="4"/>
        <v>0</v>
      </c>
      <c r="P61" s="47"/>
    </row>
    <row r="62" spans="1:16" s="50" customFormat="1" ht="36" x14ac:dyDescent="0.2">
      <c r="A62" s="49">
        <v>51</v>
      </c>
      <c r="B62" s="67" t="s">
        <v>61</v>
      </c>
      <c r="C62" s="59" t="s">
        <v>105</v>
      </c>
      <c r="D62" s="62" t="s">
        <v>122</v>
      </c>
      <c r="E62" s="62" t="s">
        <v>35</v>
      </c>
      <c r="F62" s="61">
        <v>200</v>
      </c>
      <c r="H62" s="51"/>
      <c r="I62" s="52"/>
      <c r="J62" s="53">
        <f t="shared" si="0"/>
        <v>0</v>
      </c>
      <c r="K62" s="53">
        <f t="shared" si="1"/>
        <v>0</v>
      </c>
      <c r="L62" s="53">
        <f t="shared" si="2"/>
        <v>0</v>
      </c>
      <c r="M62" s="53">
        <f t="shared" si="3"/>
        <v>0</v>
      </c>
      <c r="N62" s="53">
        <f t="shared" si="4"/>
        <v>0</v>
      </c>
      <c r="P62" s="47"/>
    </row>
    <row r="63" spans="1:16" s="50" customFormat="1" ht="36" x14ac:dyDescent="0.2">
      <c r="A63" s="49">
        <v>52</v>
      </c>
      <c r="B63" s="67" t="s">
        <v>59</v>
      </c>
      <c r="C63" s="59" t="s">
        <v>106</v>
      </c>
      <c r="D63" s="62" t="s">
        <v>123</v>
      </c>
      <c r="E63" s="62" t="s">
        <v>35</v>
      </c>
      <c r="F63" s="61">
        <v>500</v>
      </c>
      <c r="H63" s="51"/>
      <c r="I63" s="52"/>
      <c r="J63" s="53">
        <f t="shared" si="0"/>
        <v>0</v>
      </c>
      <c r="K63" s="53">
        <f t="shared" si="1"/>
        <v>0</v>
      </c>
      <c r="L63" s="53">
        <f t="shared" si="2"/>
        <v>0</v>
      </c>
      <c r="M63" s="53">
        <f t="shared" si="3"/>
        <v>0</v>
      </c>
      <c r="N63" s="53">
        <f t="shared" si="4"/>
        <v>0</v>
      </c>
      <c r="P63" s="47"/>
    </row>
    <row r="64" spans="1:16" s="50" customFormat="1" ht="37.5" customHeight="1" x14ac:dyDescent="0.2">
      <c r="A64" s="49">
        <v>53</v>
      </c>
      <c r="B64" s="67" t="s">
        <v>59</v>
      </c>
      <c r="C64" s="59" t="s">
        <v>107</v>
      </c>
      <c r="D64" s="62" t="s">
        <v>124</v>
      </c>
      <c r="E64" s="62" t="s">
        <v>35</v>
      </c>
      <c r="F64" s="61">
        <v>500</v>
      </c>
      <c r="H64" s="51"/>
      <c r="I64" s="52"/>
      <c r="J64" s="53">
        <f t="shared" si="0"/>
        <v>0</v>
      </c>
      <c r="K64" s="53">
        <f t="shared" si="1"/>
        <v>0</v>
      </c>
      <c r="L64" s="53">
        <f t="shared" si="2"/>
        <v>0</v>
      </c>
      <c r="M64" s="53">
        <f t="shared" si="3"/>
        <v>0</v>
      </c>
      <c r="N64" s="53">
        <f t="shared" si="4"/>
        <v>0</v>
      </c>
      <c r="P64" s="47"/>
    </row>
    <row r="65" spans="1:17" s="50" customFormat="1" ht="48" x14ac:dyDescent="0.2">
      <c r="A65" s="49">
        <v>54</v>
      </c>
      <c r="B65" s="67" t="s">
        <v>59</v>
      </c>
      <c r="C65" s="59" t="s">
        <v>108</v>
      </c>
      <c r="D65" s="62" t="s">
        <v>124</v>
      </c>
      <c r="E65" s="62" t="s">
        <v>35</v>
      </c>
      <c r="F65" s="61">
        <v>500</v>
      </c>
      <c r="H65" s="51"/>
      <c r="I65" s="52"/>
      <c r="J65" s="53">
        <f t="shared" si="0"/>
        <v>0</v>
      </c>
      <c r="K65" s="53">
        <f t="shared" si="1"/>
        <v>0</v>
      </c>
      <c r="L65" s="53">
        <f t="shared" si="2"/>
        <v>0</v>
      </c>
      <c r="M65" s="53">
        <f t="shared" si="3"/>
        <v>0</v>
      </c>
      <c r="N65" s="53">
        <f t="shared" si="4"/>
        <v>0</v>
      </c>
      <c r="P65" s="47"/>
    </row>
    <row r="66" spans="1:17" s="50" customFormat="1" ht="60" x14ac:dyDescent="0.2">
      <c r="A66" s="49">
        <v>55</v>
      </c>
      <c r="B66" s="67" t="s">
        <v>59</v>
      </c>
      <c r="C66" s="59" t="s">
        <v>109</v>
      </c>
      <c r="D66" s="62" t="s">
        <v>125</v>
      </c>
      <c r="E66" s="62" t="s">
        <v>35</v>
      </c>
      <c r="F66" s="61">
        <v>500</v>
      </c>
      <c r="H66" s="51"/>
      <c r="I66" s="52"/>
      <c r="J66" s="53">
        <f t="shared" si="0"/>
        <v>0</v>
      </c>
      <c r="K66" s="53">
        <f t="shared" si="1"/>
        <v>0</v>
      </c>
      <c r="L66" s="53">
        <f t="shared" si="2"/>
        <v>0</v>
      </c>
      <c r="M66" s="53">
        <f t="shared" si="3"/>
        <v>0</v>
      </c>
      <c r="N66" s="53">
        <f t="shared" si="4"/>
        <v>0</v>
      </c>
      <c r="P66" s="47"/>
    </row>
    <row r="67" spans="1:17" s="50" customFormat="1" ht="38.25" customHeight="1" x14ac:dyDescent="0.2">
      <c r="A67" s="49">
        <v>56</v>
      </c>
      <c r="B67" s="67" t="s">
        <v>59</v>
      </c>
      <c r="C67" s="59" t="s">
        <v>110</v>
      </c>
      <c r="D67" s="65" t="s">
        <v>126</v>
      </c>
      <c r="E67" s="62" t="s">
        <v>35</v>
      </c>
      <c r="F67" s="61">
        <v>500</v>
      </c>
      <c r="H67" s="51"/>
      <c r="I67" s="52"/>
      <c r="J67" s="53">
        <f t="shared" si="0"/>
        <v>0</v>
      </c>
      <c r="K67" s="53">
        <f t="shared" si="1"/>
        <v>0</v>
      </c>
      <c r="L67" s="53">
        <f t="shared" si="2"/>
        <v>0</v>
      </c>
      <c r="M67" s="53">
        <f t="shared" si="3"/>
        <v>0</v>
      </c>
      <c r="N67" s="53">
        <f t="shared" si="4"/>
        <v>0</v>
      </c>
      <c r="P67" s="47"/>
    </row>
    <row r="68" spans="1:17" ht="15.75" thickBot="1" x14ac:dyDescent="0.3">
      <c r="A68" s="7"/>
      <c r="B68" s="8"/>
      <c r="C68" s="8"/>
      <c r="D68" s="8"/>
      <c r="E68" s="8"/>
      <c r="F68" s="8"/>
      <c r="G68" s="7"/>
      <c r="H68" s="9"/>
      <c r="I68" s="9"/>
      <c r="J68" s="10"/>
      <c r="K68" s="10"/>
      <c r="L68" s="10"/>
      <c r="M68" s="10"/>
      <c r="N68" s="10"/>
      <c r="O68" s="7"/>
      <c r="P68" s="11"/>
      <c r="Q68" s="7"/>
    </row>
    <row r="69" spans="1:17" ht="39" thickBot="1" x14ac:dyDescent="0.3">
      <c r="A69" s="7"/>
      <c r="B69" s="8"/>
      <c r="C69" s="8"/>
      <c r="D69" s="8"/>
      <c r="E69" s="8"/>
      <c r="F69" s="8"/>
      <c r="G69" s="7"/>
      <c r="H69" s="12"/>
      <c r="I69" s="12"/>
      <c r="J69" s="12"/>
      <c r="K69" s="12"/>
      <c r="L69" s="13">
        <f>SUM(L12:L68)</f>
        <v>0</v>
      </c>
      <c r="M69" s="14"/>
      <c r="N69" s="40">
        <f>SUM(N12:N68)</f>
        <v>0</v>
      </c>
      <c r="O69" s="48"/>
      <c r="P69" s="39" t="s">
        <v>18</v>
      </c>
      <c r="Q69" s="7"/>
    </row>
    <row r="70" spans="1:17" x14ac:dyDescent="0.25">
      <c r="A70" s="7"/>
      <c r="B70" s="8"/>
      <c r="C70" s="8"/>
      <c r="D70" s="8"/>
      <c r="E70" s="8"/>
      <c r="F70" s="8"/>
      <c r="G70" s="7"/>
      <c r="H70" s="14"/>
      <c r="I70" s="9"/>
      <c r="J70" s="14"/>
      <c r="K70" s="14"/>
      <c r="L70" s="14"/>
      <c r="M70" s="14"/>
      <c r="N70" s="14"/>
      <c r="O70" s="7"/>
      <c r="P70" s="8"/>
      <c r="Q70" s="7"/>
    </row>
    <row r="71" spans="1:17" s="21" customFormat="1" ht="90.75" customHeight="1" x14ac:dyDescent="0.25">
      <c r="A71" s="7"/>
      <c r="B71" s="8"/>
      <c r="C71" s="8"/>
      <c r="D71" s="8"/>
      <c r="E71" s="8"/>
      <c r="F71" s="8"/>
      <c r="G71" s="7"/>
      <c r="H71" s="70" t="s">
        <v>25</v>
      </c>
      <c r="I71" s="71"/>
      <c r="J71" s="71"/>
      <c r="K71" s="71"/>
      <c r="L71" s="71"/>
      <c r="M71" s="15" t="s">
        <v>19</v>
      </c>
      <c r="N71" s="72" t="s">
        <v>26</v>
      </c>
      <c r="O71" s="72"/>
      <c r="P71" s="73"/>
      <c r="Q71" s="7"/>
    </row>
    <row r="72" spans="1:17" x14ac:dyDescent="0.25">
      <c r="A72" s="7"/>
      <c r="B72" s="8"/>
      <c r="C72" s="8"/>
      <c r="D72" s="8"/>
      <c r="E72" s="8"/>
      <c r="F72" s="8"/>
      <c r="G72" s="7"/>
      <c r="H72" s="14"/>
      <c r="I72" s="9"/>
      <c r="J72" s="14"/>
      <c r="K72" s="14"/>
      <c r="L72" s="14"/>
      <c r="M72" s="14"/>
      <c r="N72" s="14"/>
      <c r="O72" s="7"/>
      <c r="P72" s="8"/>
      <c r="Q72" s="7"/>
    </row>
  </sheetData>
  <mergeCells count="14">
    <mergeCell ref="A1:B1"/>
    <mergeCell ref="A2:B2"/>
    <mergeCell ref="A3:B3"/>
    <mergeCell ref="C1:P1"/>
    <mergeCell ref="C2:P2"/>
    <mergeCell ref="C3:P3"/>
    <mergeCell ref="A4:P4"/>
    <mergeCell ref="H71:L71"/>
    <mergeCell ref="N71:P71"/>
    <mergeCell ref="A9:F9"/>
    <mergeCell ref="H9:K9"/>
    <mergeCell ref="L9:N9"/>
    <mergeCell ref="A5:G6"/>
    <mergeCell ref="H5:P6"/>
  </mergeCells>
  <pageMargins left="0.25" right="0.25" top="0.75" bottom="0.75" header="0.3" footer="0.3"/>
  <pageSetup paperSize="9" scale="3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D - Mlieko a ml. výrobky</vt:lpstr>
      <vt:lpstr>'Časť D - Mlieko a ml. výrobky'!Názvy_tlače</vt:lpstr>
      <vt:lpstr>'Časť D - Mlieko a ml. výrobky'!Oblasť_tlače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2021-07-30T08:03:14Z</cp:lastPrinted>
  <dcterms:created xsi:type="dcterms:W3CDTF">2019-10-01T12:51:04Z</dcterms:created>
  <dcterms:modified xsi:type="dcterms:W3CDTF">2021-11-25T09:16:39Z</dcterms:modified>
</cp:coreProperties>
</file>