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ibadPgGXYeuYjT1do0MmQWm29dL6taWcGPeQuz8ms3uwiiG48AlHgIOULHxAkYMSSCSqxhzRVqXMLUQ5K0AhLg==" workbookSaltValue="8izFDZuh4q7GiNvI3+etKQ==" workbookSpinCount="100000" lockStructure="1"/>
  <bookViews>
    <workbookView xWindow="0" yWindow="0" windowWidth="12315" windowHeight="70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25" i="1" l="1"/>
  <c r="B23" i="1" l="1"/>
  <c r="B20" i="1"/>
  <c r="E19" i="1"/>
  <c r="E20" i="1" s="1"/>
  <c r="F19" i="1"/>
  <c r="F20" i="1" s="1"/>
  <c r="E22" i="1" l="1"/>
  <c r="E23" i="1" s="1"/>
  <c r="F22" i="1" l="1"/>
  <c r="F23" i="1" s="1"/>
  <c r="B17" i="1"/>
  <c r="F16" i="1"/>
  <c r="E15" i="1"/>
  <c r="F15" i="1" s="1"/>
  <c r="F17" i="1" l="1"/>
  <c r="F25" i="1" s="1"/>
  <c r="E17" i="1"/>
  <c r="E25" i="1" s="1"/>
</calcChain>
</file>

<file path=xl/sharedStrings.xml><?xml version="1.0" encoding="utf-8"?>
<sst xmlns="http://schemas.openxmlformats.org/spreadsheetml/2006/main" count="35" uniqueCount="35">
  <si>
    <t>Položka číslo</t>
  </si>
  <si>
    <t>Názov - popis</t>
  </si>
  <si>
    <t>Počet</t>
  </si>
  <si>
    <t>Jednotková cena bez DPH 20%</t>
  </si>
  <si>
    <t>Cena spolu za položku bez DPH 20%</t>
  </si>
  <si>
    <t>Typ</t>
  </si>
  <si>
    <t>Výrobca</t>
  </si>
  <si>
    <t>Poznánka</t>
  </si>
  <si>
    <t>Cena spolu s DPH 20%</t>
  </si>
  <si>
    <t>2.1</t>
  </si>
  <si>
    <t>2.1.01</t>
  </si>
  <si>
    <t>2.1.02</t>
  </si>
  <si>
    <t>2.2</t>
  </si>
  <si>
    <t>2.2.01</t>
  </si>
  <si>
    <t>Syntetická analýza</t>
  </si>
  <si>
    <t>Transkódovací server (rozsširenie farmy)</t>
  </si>
  <si>
    <t>Transkódovací server (rozsširujúce nody)</t>
  </si>
  <si>
    <t>Identifikačné údaje uchádzača</t>
  </si>
  <si>
    <t>Obchodné meno:</t>
  </si>
  <si>
    <t>Sídlo:</t>
  </si>
  <si>
    <t>IČO:</t>
  </si>
  <si>
    <t>DIČ:</t>
  </si>
  <si>
    <t>IČ DPH:</t>
  </si>
  <si>
    <t>IBAN:</t>
  </si>
  <si>
    <t>Tel. kontakt:</t>
  </si>
  <si>
    <t>H.2 Technická špecifikácia a štruktúrovaný rozpočet pre časť 2: „Automatizácia mediálneho obsahu (rozšírenie existujúceho riešenia v RTVS)“</t>
  </si>
  <si>
    <t>ČASŤ 2 - Automatizácia mediálneho obsahu</t>
  </si>
  <si>
    <r>
      <rPr>
        <b/>
        <sz val="11"/>
        <color theme="1"/>
        <rFont val="Calibri"/>
        <family val="2"/>
        <charset val="238"/>
        <scheme val="minor"/>
      </rPr>
      <t>Transkódovací server (Hardware, Software)</t>
    </r>
    <r>
      <rPr>
        <sz val="11"/>
        <color theme="1"/>
        <rFont val="Calibri"/>
        <family val="2"/>
        <scheme val="minor"/>
      </rPr>
      <t xml:space="preserve"> - podľa bodu A.  Minimálne technické požiadavky verejného obstarávateľa na automatizačný / transkódovací server časť 2.1, </t>
    </r>
    <r>
      <rPr>
        <b/>
        <sz val="11"/>
        <color theme="1"/>
        <rFont val="Calibri"/>
        <family val="2"/>
        <charset val="238"/>
        <scheme val="minor"/>
      </rPr>
      <t>vrátane technickej podpory</t>
    </r>
    <r>
      <rPr>
        <sz val="11"/>
        <color theme="1"/>
        <rFont val="Calibri"/>
        <family val="2"/>
        <scheme val="minor"/>
      </rPr>
      <t xml:space="preserve"> podľa bodu C.  Požiadavky verejného obstarávateľa na technickú podporu predmetu zákazky -  časť 2  Opisu predmetu zákazky</t>
    </r>
  </si>
  <si>
    <r>
      <rPr>
        <b/>
        <sz val="11"/>
        <color theme="1"/>
        <rFont val="Calibri"/>
        <family val="2"/>
        <charset val="238"/>
        <scheme val="minor"/>
      </rPr>
      <t>Inštalačné a integračné práce vrátane školenia</t>
    </r>
    <r>
      <rPr>
        <sz val="11"/>
        <color theme="1"/>
        <rFont val="Calibri"/>
        <family val="2"/>
        <scheme val="minor"/>
      </rPr>
      <t xml:space="preserve"> - podľa bodu B. Požiadavky verejného obstarávateľa na integráciu pre časť 2.1 Opisu predmetu zákazky</t>
    </r>
  </si>
  <si>
    <t>2.3</t>
  </si>
  <si>
    <t>2.3.01</t>
  </si>
  <si>
    <t>Podpis štatutárneho orgánu uchádzača a otlačok pečiatky:                                                                                                     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</si>
  <si>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scheme val="minor"/>
      </rPr>
      <t xml:space="preserve"> V prípade ponúknutia </t>
    </r>
    <r>
      <rPr>
        <b/>
        <sz val="11"/>
        <color theme="1"/>
        <rFont val="Calibri"/>
        <family val="2"/>
        <charset val="238"/>
        <scheme val="minor"/>
      </rPr>
      <t>ekvivalentného riešenia</t>
    </r>
    <r>
      <rPr>
        <sz val="11"/>
        <color theme="1"/>
        <rFont val="Calibri"/>
        <family val="2"/>
        <scheme val="minor"/>
      </rPr>
      <t xml:space="preserve"> musí byť do celkovej ceny za dodanie požadovaného predmetu zákazky započítaná aj cena za inštaláciu na všetky pracoviská, integráciu s post-produkčným a s ostatnými technológiami v rámci výrobného reťazca, zaškolenie personálu (min. 60 ľudí v jazyku slovenskom), zaškolenie administrátorov (min. 3 osoby), min. 1 rok technickej podpory v súlade s bodom D. Všeobecné požiadavky verejného obstarávateľa na predmet zákazky časť - 2 Opisu predmetu zákazky.</t>
    </r>
  </si>
  <si>
    <r>
      <rPr>
        <b/>
        <sz val="11"/>
        <color theme="1"/>
        <rFont val="Calibri"/>
        <family val="2"/>
        <charset val="238"/>
        <scheme val="minor"/>
      </rPr>
      <t>Transkódovací server (Hardware, Software)</t>
    </r>
    <r>
      <rPr>
        <sz val="11"/>
        <color theme="1"/>
        <rFont val="Calibri"/>
        <family val="2"/>
        <scheme val="minor"/>
      </rPr>
      <t xml:space="preserve"> - podľa bodu A.  Minimálne technické požiadavky verejného obstarávateľa na automatizačný / transkódovací server časť 2.2, </t>
    </r>
    <r>
      <rPr>
        <b/>
        <sz val="11"/>
        <color theme="1"/>
        <rFont val="Calibri"/>
        <family val="2"/>
        <charset val="238"/>
        <scheme val="minor"/>
      </rPr>
      <t>vrátane technickej podpory</t>
    </r>
    <r>
      <rPr>
        <sz val="11"/>
        <color theme="1"/>
        <rFont val="Calibri"/>
        <family val="2"/>
        <scheme val="minor"/>
      </rPr>
      <t xml:space="preserve"> podľa bodu C.  Požiadavky verejného obstarávateľa na technickú podporu predmetu zákazky -  časť 2  Opisu predmetu zákazky, </t>
    </r>
    <r>
      <rPr>
        <b/>
        <sz val="11"/>
        <color theme="1"/>
        <rFont val="Calibri"/>
        <family val="2"/>
        <scheme val="minor"/>
      </rPr>
      <t>vrátane</t>
    </r>
    <r>
      <rPr>
        <sz val="11"/>
        <color theme="1"/>
        <rFont val="Calibri"/>
        <family val="2"/>
        <scheme val="minor"/>
      </rPr>
      <t xml:space="preserve"> inštalačných a integračných prác podľa bodu B. Požiadavky verejného obstarávateľa na integráciu pre časť 2.2 a 2.3 Opisu predmetu zákazky</t>
    </r>
  </si>
  <si>
    <r>
      <t xml:space="preserve">Server pre syntetickú analýzu (Hardware, Software) - </t>
    </r>
    <r>
      <rPr>
        <sz val="11"/>
        <color theme="1"/>
        <rFont val="Calibri"/>
        <family val="2"/>
        <charset val="238"/>
        <scheme val="minor"/>
      </rPr>
      <t>podľa bodu A.  Minimálne technické požiadavky verejného obstarávateľa na hardvér - 2x syntetická analýza časť 2.3</t>
    </r>
    <r>
      <rPr>
        <b/>
        <sz val="11"/>
        <color theme="1"/>
        <rFont val="Calibri"/>
        <family val="2"/>
        <charset val="238"/>
        <scheme val="minor"/>
      </rPr>
      <t>, vrátane technickej podpory</t>
    </r>
    <r>
      <rPr>
        <sz val="11"/>
        <color theme="1"/>
        <rFont val="Calibri"/>
        <family val="2"/>
        <charset val="238"/>
        <scheme val="minor"/>
      </rPr>
      <t xml:space="preserve"> podľa bodu C.  Požiadavky verejného obstarávateľa na technickú podporu predmetu zákazky -  časť 2  Opisu predmetu zákazky, </t>
    </r>
    <r>
      <rPr>
        <b/>
        <sz val="11"/>
        <color theme="1"/>
        <rFont val="Calibri"/>
        <family val="2"/>
        <scheme val="minor"/>
      </rPr>
      <t>vrátane</t>
    </r>
    <r>
      <rPr>
        <sz val="11"/>
        <color theme="1"/>
        <rFont val="Calibri"/>
        <family val="2"/>
        <charset val="238"/>
        <scheme val="minor"/>
      </rPr>
      <t xml:space="preserve"> inštalačných a integračných prác podľa bodu B. Požiadavky verejného obstarávateľa na integráciu pre časť 2.2 a 2.3 Opisu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</si>
</sst>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;[Red]#,##0.00\ &quot;€&quot;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0" fontId="5" fillId="0" borderId="0" xfId="0" applyFont="1" applyFill="1" applyAlignment="1">
      <alignment vertical="center"/>
    </xf>
    <xf numFmtId="0" fontId="0" fillId="0" borderId="0" xfId="0" applyBorder="1"/>
    <xf numFmtId="0" fontId="4" fillId="4" borderId="1" xfId="0" applyFont="1" applyFill="1" applyBorder="1"/>
    <xf numFmtId="0" fontId="0" fillId="4" borderId="1" xfId="0" applyFill="1" applyBorder="1"/>
    <xf numFmtId="165" fontId="0" fillId="4" borderId="1" xfId="0" applyNumberFormat="1" applyFill="1" applyBorder="1"/>
    <xf numFmtId="164" fontId="0" fillId="4" borderId="1" xfId="0" applyNumberFormat="1" applyFill="1" applyBorder="1"/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0" borderId="4" xfId="0" applyFont="1" applyFill="1" applyBorder="1" applyAlignment="1">
      <alignment horizontal="right"/>
    </xf>
    <xf numFmtId="164" fontId="4" fillId="0" borderId="4" xfId="0" applyNumberFormat="1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2" borderId="0" xfId="0" applyFill="1" applyBorder="1"/>
    <xf numFmtId="0" fontId="4" fillId="4" borderId="0" xfId="0" applyFont="1" applyFill="1" applyBorder="1"/>
    <xf numFmtId="0" fontId="0" fillId="4" borderId="0" xfId="0" applyFill="1" applyBorder="1"/>
    <xf numFmtId="165" fontId="0" fillId="4" borderId="0" xfId="0" applyNumberFormat="1" applyFill="1" applyBorder="1"/>
    <xf numFmtId="164" fontId="0" fillId="4" borderId="0" xfId="0" applyNumberFormat="1" applyFill="1" applyBorder="1"/>
    <xf numFmtId="0" fontId="4" fillId="0" borderId="6" xfId="0" applyFont="1" applyBorder="1" applyAlignment="1">
      <alignment horizontal="right"/>
    </xf>
    <xf numFmtId="164" fontId="4" fillId="0" borderId="6" xfId="0" applyNumberFormat="1" applyFont="1" applyBorder="1"/>
    <xf numFmtId="0" fontId="0" fillId="0" borderId="6" xfId="0" applyBorder="1"/>
    <xf numFmtId="0" fontId="3" fillId="0" borderId="0" xfId="0" applyFont="1"/>
    <xf numFmtId="0" fontId="6" fillId="0" borderId="0" xfId="0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Fill="1" applyAlignment="1" applyProtection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vertical="center"/>
    </xf>
    <xf numFmtId="0" fontId="0" fillId="4" borderId="13" xfId="0" applyFill="1" applyBorder="1"/>
    <xf numFmtId="49" fontId="0" fillId="0" borderId="14" xfId="0" applyNumberFormat="1" applyBorder="1" applyAlignment="1">
      <alignment vertical="center"/>
    </xf>
    <xf numFmtId="0" fontId="3" fillId="0" borderId="0" xfId="0" applyFont="1" applyBorder="1" applyAlignment="1">
      <alignment wrapText="1"/>
    </xf>
    <xf numFmtId="164" fontId="0" fillId="5" borderId="0" xfId="0" applyNumberFormat="1" applyFill="1" applyBorder="1"/>
    <xf numFmtId="164" fontId="0" fillId="0" borderId="0" xfId="0" applyNumberFormat="1" applyBorder="1"/>
    <xf numFmtId="0" fontId="0" fillId="5" borderId="0" xfId="0" applyFill="1" applyBorder="1"/>
    <xf numFmtId="0" fontId="0" fillId="5" borderId="15" xfId="0" applyFill="1" applyBorder="1"/>
    <xf numFmtId="49" fontId="4" fillId="0" borderId="16" xfId="0" applyNumberFormat="1" applyFont="1" applyBorder="1" applyAlignment="1">
      <alignment horizontal="right" vertical="center"/>
    </xf>
    <xf numFmtId="0" fontId="0" fillId="0" borderId="17" xfId="0" applyBorder="1"/>
    <xf numFmtId="49" fontId="4" fillId="4" borderId="14" xfId="0" applyNumberFormat="1" applyFont="1" applyFill="1" applyBorder="1" applyAlignment="1">
      <alignment vertical="center"/>
    </xf>
    <xf numFmtId="0" fontId="0" fillId="4" borderId="15" xfId="0" applyFill="1" applyBorder="1"/>
    <xf numFmtId="0" fontId="4" fillId="0" borderId="0" xfId="0" applyFont="1" applyBorder="1" applyAlignment="1">
      <alignment wrapText="1"/>
    </xf>
    <xf numFmtId="49" fontId="4" fillId="2" borderId="14" xfId="0" applyNumberFormat="1" applyFont="1" applyFill="1" applyBorder="1" applyAlignment="1">
      <alignment horizontal="right" vertical="center"/>
    </xf>
    <xf numFmtId="0" fontId="0" fillId="2" borderId="15" xfId="0" applyFill="1" applyBorder="1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4" borderId="1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" fontId="6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164" fontId="4" fillId="6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tabSelected="1" topLeftCell="A4" zoomScale="88" zoomScaleNormal="100" workbookViewId="0">
      <selection activeCell="D17" sqref="D17"/>
    </sheetView>
  </sheetViews>
  <sheetFormatPr defaultRowHeight="15" x14ac:dyDescent="0.25"/>
  <cols>
    <col min="1" max="1" width="10.28515625" style="33" customWidth="1"/>
    <col min="2" max="2" width="56.28515625" customWidth="1"/>
    <col min="3" max="3" width="9.85546875" customWidth="1"/>
    <col min="4" max="4" width="18.28515625" customWidth="1"/>
    <col min="5" max="5" width="16" customWidth="1"/>
    <col min="6" max="6" width="15.7109375" customWidth="1"/>
    <col min="7" max="7" width="24.140625" customWidth="1"/>
    <col min="8" max="8" width="12.85546875" customWidth="1"/>
    <col min="9" max="9" width="58.28515625" customWidth="1"/>
  </cols>
  <sheetData>
    <row r="1" spans="1:16384" x14ac:dyDescent="0.25">
      <c r="A1" s="29" t="s">
        <v>25</v>
      </c>
      <c r="B1" s="22"/>
      <c r="C1" s="22"/>
      <c r="D1" s="22"/>
      <c r="E1" s="22"/>
      <c r="F1" s="22"/>
    </row>
    <row r="2" spans="1:16384" x14ac:dyDescent="0.25">
      <c r="A2" s="30"/>
      <c r="B2" s="22"/>
      <c r="C2" s="22"/>
      <c r="D2" s="22"/>
      <c r="E2" s="22"/>
      <c r="F2" s="22"/>
    </row>
    <row r="3" spans="1:16384" x14ac:dyDescent="0.25">
      <c r="A3" s="30"/>
      <c r="B3" s="23" t="s">
        <v>17</v>
      </c>
      <c r="C3" s="24"/>
      <c r="D3" s="25"/>
      <c r="E3" s="25"/>
      <c r="F3" s="26"/>
    </row>
    <row r="4" spans="1:16384" x14ac:dyDescent="0.25">
      <c r="A4" s="30"/>
      <c r="B4" s="27" t="s">
        <v>18</v>
      </c>
      <c r="C4" s="61"/>
      <c r="D4" s="62"/>
      <c r="E4" s="62"/>
      <c r="F4" s="62"/>
    </row>
    <row r="5" spans="1:16384" x14ac:dyDescent="0.25">
      <c r="A5" s="30"/>
      <c r="B5" s="27" t="s">
        <v>19</v>
      </c>
      <c r="C5" s="61"/>
      <c r="D5" s="62"/>
      <c r="E5" s="62"/>
      <c r="F5" s="62"/>
    </row>
    <row r="6" spans="1:16384" x14ac:dyDescent="0.25">
      <c r="A6" s="30"/>
      <c r="B6" s="27" t="s">
        <v>20</v>
      </c>
      <c r="C6" s="61"/>
      <c r="D6" s="62"/>
      <c r="E6" s="62"/>
      <c r="F6" s="62"/>
    </row>
    <row r="7" spans="1:16384" x14ac:dyDescent="0.25">
      <c r="A7" s="30"/>
      <c r="B7" s="27" t="s">
        <v>21</v>
      </c>
      <c r="C7" s="61"/>
      <c r="D7" s="62"/>
      <c r="E7" s="62"/>
      <c r="F7" s="62"/>
    </row>
    <row r="8" spans="1:16384" x14ac:dyDescent="0.25">
      <c r="A8" s="30"/>
      <c r="B8" s="27" t="s">
        <v>22</v>
      </c>
      <c r="C8" s="61"/>
      <c r="D8" s="62"/>
      <c r="E8" s="62"/>
      <c r="F8" s="62"/>
    </row>
    <row r="9" spans="1:16384" x14ac:dyDescent="0.25">
      <c r="A9" s="30"/>
      <c r="B9" s="27" t="s">
        <v>23</v>
      </c>
      <c r="C9" s="61"/>
      <c r="D9" s="62"/>
      <c r="E9" s="62"/>
      <c r="F9" s="62"/>
    </row>
    <row r="10" spans="1:16384" x14ac:dyDescent="0.25">
      <c r="A10" s="30"/>
      <c r="B10" s="27" t="s">
        <v>24</v>
      </c>
      <c r="C10" s="61"/>
      <c r="D10" s="62"/>
      <c r="E10" s="62"/>
      <c r="F10" s="62"/>
      <c r="G10" s="3"/>
      <c r="H10" s="3"/>
      <c r="I10" s="3"/>
    </row>
    <row r="11" spans="1:16384" ht="15.75" thickBot="1" x14ac:dyDescent="0.3">
      <c r="A11" s="31"/>
    </row>
    <row r="12" spans="1:16384" s="2" customFormat="1" ht="45.75" customHeight="1" x14ac:dyDescent="0.25">
      <c r="A12" s="35" t="s">
        <v>0</v>
      </c>
      <c r="B12" s="36" t="s">
        <v>1</v>
      </c>
      <c r="C12" s="37" t="s">
        <v>2</v>
      </c>
      <c r="D12" s="38" t="s">
        <v>3</v>
      </c>
      <c r="E12" s="38" t="s">
        <v>4</v>
      </c>
      <c r="F12" s="38" t="s">
        <v>8</v>
      </c>
      <c r="G12" s="37" t="s">
        <v>6</v>
      </c>
      <c r="H12" s="37" t="s">
        <v>5</v>
      </c>
      <c r="I12" s="39" t="s">
        <v>7</v>
      </c>
    </row>
    <row r="13" spans="1:16384" s="2" customFormat="1" ht="15" customHeight="1" x14ac:dyDescent="0.25">
      <c r="A13" s="58" t="s">
        <v>26</v>
      </c>
      <c r="B13" s="59"/>
      <c r="C13" s="59"/>
      <c r="D13" s="59"/>
      <c r="E13" s="59"/>
      <c r="F13" s="59"/>
      <c r="G13" s="59"/>
      <c r="H13" s="59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pans="1:16384" x14ac:dyDescent="0.25">
      <c r="A14" s="40" t="s">
        <v>9</v>
      </c>
      <c r="B14" s="4" t="s">
        <v>16</v>
      </c>
      <c r="C14" s="5"/>
      <c r="D14" s="6"/>
      <c r="E14" s="7"/>
      <c r="F14" s="7"/>
      <c r="G14" s="5"/>
      <c r="H14" s="5"/>
      <c r="I14" s="41"/>
    </row>
    <row r="15" spans="1:16384" ht="90" x14ac:dyDescent="0.25">
      <c r="A15" s="42" t="s">
        <v>10</v>
      </c>
      <c r="B15" s="43" t="s">
        <v>27</v>
      </c>
      <c r="C15" s="3">
        <v>2</v>
      </c>
      <c r="D15" s="44">
        <v>0</v>
      </c>
      <c r="E15" s="45">
        <f>C15*D15</f>
        <v>0</v>
      </c>
      <c r="F15" s="45">
        <f>E15*1.2</f>
        <v>0</v>
      </c>
      <c r="G15" s="46"/>
      <c r="H15" s="46"/>
      <c r="I15" s="47"/>
    </row>
    <row r="16" spans="1:16384" ht="45" x14ac:dyDescent="0.25">
      <c r="A16" s="42" t="s">
        <v>11</v>
      </c>
      <c r="B16" s="43" t="s">
        <v>28</v>
      </c>
      <c r="C16" s="3">
        <v>1</v>
      </c>
      <c r="D16" s="44">
        <v>0</v>
      </c>
      <c r="E16" s="45">
        <f>C16*D16</f>
        <v>0</v>
      </c>
      <c r="F16" s="45">
        <f t="shared" ref="F16" si="0">E16*1.2</f>
        <v>0</v>
      </c>
      <c r="G16" s="46"/>
      <c r="H16" s="46"/>
      <c r="I16" s="47"/>
    </row>
    <row r="17" spans="1:9" s="3" customFormat="1" x14ac:dyDescent="0.25">
      <c r="A17" s="48"/>
      <c r="B17" s="19" t="str">
        <f>CONCATENATE("Cena celkom za časť: ", A14)</f>
        <v>Cena celkom za časť: 2.1</v>
      </c>
      <c r="C17" s="19"/>
      <c r="D17" s="20"/>
      <c r="E17" s="20">
        <f>SUM(E15:E16)</f>
        <v>0</v>
      </c>
      <c r="F17" s="20">
        <f>SUM(F15:F16)</f>
        <v>0</v>
      </c>
      <c r="G17" s="21"/>
      <c r="H17" s="21"/>
      <c r="I17" s="49"/>
    </row>
    <row r="18" spans="1:9" x14ac:dyDescent="0.25">
      <c r="A18" s="50" t="s">
        <v>12</v>
      </c>
      <c r="B18" s="15" t="s">
        <v>15</v>
      </c>
      <c r="C18" s="16"/>
      <c r="D18" s="17"/>
      <c r="E18" s="18"/>
      <c r="F18" s="18"/>
      <c r="G18" s="16"/>
      <c r="H18" s="16"/>
      <c r="I18" s="51"/>
    </row>
    <row r="19" spans="1:9" ht="135" x14ac:dyDescent="0.25">
      <c r="A19" s="42" t="s">
        <v>13</v>
      </c>
      <c r="B19" s="55" t="s">
        <v>33</v>
      </c>
      <c r="C19" s="3">
        <v>4</v>
      </c>
      <c r="D19" s="44">
        <v>0</v>
      </c>
      <c r="E19" s="45">
        <f>C19*D19</f>
        <v>0</v>
      </c>
      <c r="F19" s="45">
        <f>E19*1.2</f>
        <v>0</v>
      </c>
      <c r="G19" s="46"/>
      <c r="H19" s="46"/>
      <c r="I19" s="47"/>
    </row>
    <row r="20" spans="1:9" s="3" customFormat="1" x14ac:dyDescent="0.25">
      <c r="A20" s="48"/>
      <c r="B20" s="19" t="str">
        <f>CONCATENATE("Cena celkom za časť: ", A18)</f>
        <v>Cena celkom za časť: 2.2</v>
      </c>
      <c r="C20" s="19"/>
      <c r="D20" s="20"/>
      <c r="E20" s="20">
        <f>SUM(E19:E19)</f>
        <v>0</v>
      </c>
      <c r="F20" s="20">
        <f>SUM(F19:F19)</f>
        <v>0</v>
      </c>
      <c r="G20" s="21"/>
      <c r="H20" s="21"/>
      <c r="I20" s="49"/>
    </row>
    <row r="21" spans="1:9" x14ac:dyDescent="0.25">
      <c r="A21" s="50" t="s">
        <v>29</v>
      </c>
      <c r="B21" s="15" t="s">
        <v>14</v>
      </c>
      <c r="C21" s="16"/>
      <c r="D21" s="17"/>
      <c r="E21" s="18"/>
      <c r="F21" s="18"/>
      <c r="G21" s="16"/>
      <c r="H21" s="16"/>
      <c r="I21" s="51"/>
    </row>
    <row r="22" spans="1:9" ht="135" x14ac:dyDescent="0.25">
      <c r="A22" s="42" t="s">
        <v>30</v>
      </c>
      <c r="B22" s="52" t="s">
        <v>34</v>
      </c>
      <c r="C22" s="3">
        <v>2</v>
      </c>
      <c r="D22" s="44">
        <v>0</v>
      </c>
      <c r="E22" s="45">
        <f>C22*D22</f>
        <v>0</v>
      </c>
      <c r="F22" s="45">
        <f>E22*1.2</f>
        <v>0</v>
      </c>
      <c r="G22" s="46"/>
      <c r="H22" s="46"/>
      <c r="I22" s="47"/>
    </row>
    <row r="23" spans="1:9" s="3" customFormat="1" x14ac:dyDescent="0.25">
      <c r="A23" s="48"/>
      <c r="B23" s="19" t="str">
        <f>CONCATENATE("Cena celkom za časť: ", A21)</f>
        <v>Cena celkom za časť: 2.3</v>
      </c>
      <c r="C23" s="19"/>
      <c r="D23" s="20"/>
      <c r="E23" s="20">
        <f>SUM(E22:E22)</f>
        <v>0</v>
      </c>
      <c r="F23" s="20">
        <f>SUM(F22:F22)</f>
        <v>0</v>
      </c>
      <c r="G23" s="21"/>
      <c r="H23" s="21"/>
      <c r="I23" s="49"/>
    </row>
    <row r="24" spans="1:9" ht="15.75" thickBot="1" x14ac:dyDescent="0.3">
      <c r="A24" s="53"/>
      <c r="B24" s="8"/>
      <c r="C24" s="8"/>
      <c r="D24" s="8"/>
      <c r="E24" s="9"/>
      <c r="F24" s="9"/>
      <c r="G24" s="14"/>
      <c r="H24" s="14"/>
      <c r="I24" s="54"/>
    </row>
    <row r="25" spans="1:9" ht="30.75" thickBot="1" x14ac:dyDescent="0.3">
      <c r="A25" s="32"/>
      <c r="B25" s="28" t="str">
        <f>CONCATENATE("Celková cena za dodanie požadovaného predmetu zákazky vyjadrená v EUR (", A14 &amp; ", ", A18 &amp; ", ", A21 &amp; ")")</f>
        <v>Celková cena za dodanie požadovaného predmetu zákazky vyjadrená v EUR (2.1, 2.2, 2.3)</v>
      </c>
      <c r="C25" s="10"/>
      <c r="D25" s="11"/>
      <c r="E25" s="63">
        <f>SUM(E23,E20,E17)</f>
        <v>0</v>
      </c>
      <c r="F25" s="11">
        <f>SUM(F23,F20,F17)</f>
        <v>0</v>
      </c>
      <c r="G25" s="12"/>
      <c r="H25" s="12"/>
      <c r="I25" s="13"/>
    </row>
    <row r="26" spans="1:9" x14ac:dyDescent="0.25">
      <c r="A26" s="31"/>
      <c r="D26" s="1"/>
      <c r="E26" s="1"/>
      <c r="F26" s="1"/>
    </row>
    <row r="27" spans="1:9" ht="46.5" customHeight="1" x14ac:dyDescent="0.25">
      <c r="B27" s="56" t="s">
        <v>32</v>
      </c>
      <c r="C27" s="57"/>
      <c r="D27" s="57"/>
      <c r="E27" s="57"/>
      <c r="F27" s="57"/>
      <c r="G27" s="57"/>
      <c r="H27" s="57"/>
      <c r="I27" s="57"/>
    </row>
    <row r="31" spans="1:9" x14ac:dyDescent="0.25">
      <c r="A31" s="34" t="s">
        <v>31</v>
      </c>
    </row>
  </sheetData>
  <sheetProtection algorithmName="SHA-512" hashValue="0PIKLtsDgMpTTJPa0rn1tXxXjXXe8yanr/6YypFA/XAzz6QmOgDuKhd5mcK26fe+bntHcC3NgZGeXN+yQ1ffgg==" saltValue="sLaQzjh6K5duSNjnVHqHqA==" spinCount="100000" sheet="1" objects="1" scenarios="1"/>
  <protectedRanges>
    <protectedRange sqref="C4:F10 D15:D16 G15:I16 D19 G19:I19 D22 G22:I22" name="Range1"/>
  </protectedRanges>
  <mergeCells count="9">
    <mergeCell ref="B27:I27"/>
    <mergeCell ref="A13:I13"/>
    <mergeCell ref="C4:F4"/>
    <mergeCell ref="C5:F5"/>
    <mergeCell ref="C6:F6"/>
    <mergeCell ref="C7:F7"/>
    <mergeCell ref="C8:F8"/>
    <mergeCell ref="C9:F9"/>
    <mergeCell ref="C10:F10"/>
  </mergeCells>
  <pageMargins left="0.7" right="0.7" top="0.75" bottom="0.75" header="0.3" footer="0.3"/>
  <pageSetup paperSize="9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2020-02-27T14:35:41Z</dcterms:modified>
</cp:coreProperties>
</file>