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filterPrivacy="1"/>
  <xr:revisionPtr revIDLastSave="0" documentId="13_ncr:1_{6996EAEA-FD5A-41A0-9CB8-D66F0303DDE9}" xr6:coauthVersionLast="46" xr6:coauthVersionMax="46" xr10:uidLastSave="{00000000-0000-0000-0000-000000000000}"/>
  <bookViews>
    <workbookView xWindow="-103" yWindow="-103" windowWidth="29692" windowHeight="11949" activeTab="1" xr2:uid="{00000000-000D-0000-FFFF-FFFF00000000}"/>
  </bookViews>
  <sheets>
    <sheet name="01_sluzby_migracie" sheetId="1" r:id="rId1"/>
    <sheet name="SUMAR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H15" i="1" s="1"/>
  <c r="F16" i="1"/>
  <c r="H16" i="1" s="1"/>
  <c r="F17" i="1"/>
  <c r="H17" i="1" s="1"/>
  <c r="F14" i="1"/>
  <c r="I14" i="1" s="1"/>
  <c r="F6" i="1"/>
  <c r="I6" i="1" s="1"/>
  <c r="F7" i="1"/>
  <c r="H7" i="1" s="1"/>
  <c r="F8" i="1"/>
  <c r="I8" i="1" s="1"/>
  <c r="F9" i="1"/>
  <c r="I9" i="1" s="1"/>
  <c r="F10" i="1"/>
  <c r="H10" i="1" s="1"/>
  <c r="F11" i="1"/>
  <c r="H11" i="1" s="1"/>
  <c r="F12" i="1"/>
  <c r="I12" i="1" s="1"/>
  <c r="F13" i="1"/>
  <c r="H13" i="1" s="1"/>
  <c r="F5" i="1"/>
  <c r="I5" i="1" s="1"/>
  <c r="I17" i="1" l="1"/>
  <c r="I16" i="1"/>
  <c r="I15" i="1"/>
  <c r="H14" i="1"/>
  <c r="I13" i="1"/>
  <c r="H12" i="1"/>
  <c r="I11" i="1"/>
  <c r="I10" i="1"/>
  <c r="H9" i="1"/>
  <c r="H8" i="1"/>
  <c r="I7" i="1"/>
  <c r="H6" i="1"/>
  <c r="F18" i="1"/>
  <c r="H5" i="1"/>
  <c r="C5" i="8" l="1"/>
  <c r="H18" i="1"/>
  <c r="I18" i="1"/>
  <c r="C6" i="8" l="1"/>
  <c r="F5" i="8"/>
  <c r="F6" i="8" s="1"/>
  <c r="E5" i="8"/>
  <c r="E6" i="8" s="1"/>
</calcChain>
</file>

<file path=xl/sharedStrings.xml><?xml version="1.0" encoding="utf-8"?>
<sst xmlns="http://schemas.openxmlformats.org/spreadsheetml/2006/main" count="61" uniqueCount="49">
  <si>
    <t>P.č.</t>
  </si>
  <si>
    <t>Názov požiadavky</t>
  </si>
  <si>
    <t>Jednotka</t>
  </si>
  <si>
    <t>Užívateľ/PC</t>
  </si>
  <si>
    <t>Obec/SOcÚ</t>
  </si>
  <si>
    <t>Užívateľ</t>
  </si>
  <si>
    <t>Analýza prostredia väčších obcí vrátane návrhu riešenia</t>
  </si>
  <si>
    <t>Workshop</t>
  </si>
  <si>
    <t>Obec</t>
  </si>
  <si>
    <t>Cena spolu</t>
  </si>
  <si>
    <t>Jednotková cena v EUR bez DPH</t>
  </si>
  <si>
    <t>Cena spolu  v EUR bez DPH</t>
  </si>
  <si>
    <t>Cena spolu  v EUR s DPH</t>
  </si>
  <si>
    <t>Tabuľka č. 1 - Služby migrácie IS obcí do vládneho cloudu - plošného rozšírenia IS DCOM – 2. etapa</t>
  </si>
  <si>
    <t>Sadzba DPH v %</t>
  </si>
  <si>
    <t>Výška DPH v EUR</t>
  </si>
  <si>
    <t>Predpokladaný počet</t>
  </si>
  <si>
    <t>Cena celkom v EUR s DPH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</si>
  <si>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</si>
  <si>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</si>
  <si>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</si>
  <si>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</si>
  <si>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</si>
  <si>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</si>
  <si>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</si>
  <si>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</si>
  <si>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</si>
  <si>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</si>
  <si>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</si>
  <si>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</si>
  <si>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</si>
  <si>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Rozvoz infraštruktúry pre novo pripájané obce</t>
  </si>
  <si>
    <t>Konfigurácia, zapojenie a uvedenie do prevádzky zariadení pre novo pripájané obce</t>
  </si>
  <si>
    <t>Migrácia SW súvisiacich s vnútornými agendami obce (účtovníctvo, mzdy a rozpočty, atď.)</t>
  </si>
  <si>
    <t>Migrácia údajov súvisiacich so službami samosprávy poskytovanými verejnosti</t>
  </si>
  <si>
    <t>Asistencia pre obec po spustení do produkčnej prevádzky</t>
  </si>
  <si>
    <t>Školenie nových používateľov IS DCOM</t>
  </si>
  <si>
    <t>Zabezpečenie elektronických služieb pre obce</t>
  </si>
  <si>
    <t>Pracovné stretnutie s používateľmi obcí pred vstupom do projektu DCOM a ich príprava na IS DCOM</t>
  </si>
  <si>
    <t>Rozvoz, konfigurácia, zapojenie a uvedenie do prevádzky zariadení pre zapojené obce</t>
  </si>
  <si>
    <t>Konfigurácia, zapojenie a uvedenie do prevádzky zariadení pre lokálne zálohovanie obce</t>
  </si>
  <si>
    <t>Konfigurácia, zapojenie a uvedenie do prevádzky routra pre pripojenie obce do Finnet 4</t>
  </si>
  <si>
    <t>Konfigurácia, zapojenie a uvedenie do prevádzky tlačiarne pre tlač štítkov a obálok pre zapojené obce</t>
  </si>
  <si>
    <t>1.</t>
  </si>
  <si>
    <t>Cena celkom za dodanie predmetu zákazky</t>
  </si>
  <si>
    <r>
      <t>Cena za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rgb="FFFFFFFF"/>
        <rFont val="Times New Roman"/>
        <family val="1"/>
        <charset val="238"/>
      </rPr>
      <t>celkom v € bez DPH</t>
    </r>
  </si>
  <si>
    <t>Cena celkom za Služby migrácie IS obcí do vládneho cloudu - plošného rozšírenia IS DCOM – 2. etapa*</t>
  </si>
  <si>
    <t>* doplní sa Cena celkom za Služby migrácie IS obcí do vládneho cloudu - plošného rozšírenia IS DCOM – 2. etapa podľa tabuľky č. 1 Štruktúrovaného rozpočtu -  Služby migrácie IS obcí do vládneho cloudu - plošného rozšírenia IS DCOM – 2. etapa</t>
  </si>
  <si>
    <t>Tabuľka č. 2 - Cena celkom za dodanie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</si>
</sst>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FFFFFF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2" fontId="5" fillId="3" borderId="3" xfId="1" applyNumberFormat="1" applyFont="1" applyFill="1" applyBorder="1" applyAlignment="1">
      <alignment horizontal="center" vertical="center" wrapText="1"/>
    </xf>
    <xf numFmtId="2" fontId="5" fillId="5" borderId="3" xfId="1" applyNumberFormat="1" applyFont="1" applyFill="1" applyBorder="1" applyAlignment="1">
      <alignment horizontal="center" vertical="center" wrapText="1"/>
    </xf>
    <xf numFmtId="2" fontId="5" fillId="4" borderId="3" xfId="1" applyNumberFormat="1" applyFont="1" applyFill="1" applyBorder="1" applyAlignment="1">
      <alignment horizontal="center" vertical="center" wrapText="1"/>
    </xf>
    <xf numFmtId="2" fontId="5" fillId="4" borderId="9" xfId="1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2" fontId="2" fillId="0" borderId="7" xfId="0" applyNumberFormat="1" applyFont="1" applyBorder="1"/>
    <xf numFmtId="2" fontId="5" fillId="6" borderId="3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2" fontId="5" fillId="5" borderId="7" xfId="1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3" fillId="4" borderId="7" xfId="0" applyFont="1" applyFill="1" applyBorder="1" applyAlignment="1">
      <alignment wrapText="1"/>
    </xf>
    <xf numFmtId="2" fontId="3" fillId="4" borderId="7" xfId="0" applyNumberFormat="1" applyFont="1" applyFill="1" applyBorder="1"/>
    <xf numFmtId="1" fontId="3" fillId="4" borderId="7" xfId="0" applyNumberFormat="1" applyFont="1" applyFill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opLeftCell="A9" zoomScale="85" zoomScaleNormal="85" workbookViewId="0">
      <selection activeCell="E17" sqref="E17"/>
    </sheetView>
  </sheetViews>
  <sheetFormatPr defaultRowHeight="14.6" x14ac:dyDescent="0.4"/>
  <cols>
    <col min="2" max="2" width="40.3046875" style="4" customWidth="1"/>
    <col min="3" max="3" width="13" customWidth="1"/>
    <col min="4" max="4" width="15.53515625" customWidth="1"/>
    <col min="5" max="6" width="16.69140625" customWidth="1"/>
    <col min="7" max="8" width="14.3046875" customWidth="1"/>
    <col min="9" max="9" width="16.07421875" customWidth="1"/>
  </cols>
  <sheetData>
    <row r="1" spans="1:9" x14ac:dyDescent="0.4">
      <c r="A1" s="3" t="s">
        <v>13</v>
      </c>
    </row>
    <row r="2" spans="1:9" ht="15" thickBot="1" x14ac:dyDescent="0.45"/>
    <row r="3" spans="1:9" ht="40.200000000000003" customHeight="1" x14ac:dyDescent="0.4">
      <c r="A3" s="1"/>
      <c r="B3" s="39" t="s">
        <v>1</v>
      </c>
      <c r="C3" s="37" t="s">
        <v>2</v>
      </c>
      <c r="D3" s="37" t="s">
        <v>16</v>
      </c>
      <c r="E3" s="37" t="s">
        <v>10</v>
      </c>
      <c r="F3" s="37" t="s">
        <v>11</v>
      </c>
      <c r="G3" s="37" t="s">
        <v>14</v>
      </c>
      <c r="H3" s="37" t="s">
        <v>15</v>
      </c>
      <c r="I3" s="37" t="s">
        <v>12</v>
      </c>
    </row>
    <row r="4" spans="1:9" ht="15" thickBot="1" x14ac:dyDescent="0.45">
      <c r="A4" s="2" t="s">
        <v>0</v>
      </c>
      <c r="B4" s="40"/>
      <c r="C4" s="38"/>
      <c r="D4" s="38"/>
      <c r="E4" s="38"/>
      <c r="F4" s="38"/>
      <c r="G4" s="38"/>
      <c r="H4" s="38"/>
      <c r="I4" s="38"/>
    </row>
    <row r="5" spans="1:9" ht="30.75" customHeight="1" thickBot="1" x14ac:dyDescent="0.45">
      <c r="A5" s="15" t="s">
        <v>18</v>
      </c>
      <c r="B5" s="5" t="s">
        <v>31</v>
      </c>
      <c r="C5" s="6" t="s">
        <v>3</v>
      </c>
      <c r="D5" s="7">
        <v>7005</v>
      </c>
      <c r="E5" s="28"/>
      <c r="F5" s="11">
        <f>ROUND(D5*E5,2)</f>
        <v>0</v>
      </c>
      <c r="G5" s="11">
        <v>20</v>
      </c>
      <c r="H5" s="11">
        <f>ROUND(F5*0.2,2)</f>
        <v>0</v>
      </c>
      <c r="I5" s="11">
        <f>ROUND(F5*1.2,2)</f>
        <v>0</v>
      </c>
    </row>
    <row r="6" spans="1:9" ht="51" customHeight="1" thickBot="1" x14ac:dyDescent="0.45">
      <c r="A6" s="20" t="s">
        <v>19</v>
      </c>
      <c r="B6" s="21" t="s">
        <v>32</v>
      </c>
      <c r="C6" s="9" t="s">
        <v>3</v>
      </c>
      <c r="D6" s="10">
        <v>7005</v>
      </c>
      <c r="E6" s="28"/>
      <c r="F6" s="12">
        <f t="shared" ref="F6:F13" si="0">ROUND(D6*E6,2)</f>
        <v>0</v>
      </c>
      <c r="G6" s="12">
        <v>20</v>
      </c>
      <c r="H6" s="12">
        <f t="shared" ref="H6:H18" si="1">ROUND(F6*0.2,2)</f>
        <v>0</v>
      </c>
      <c r="I6" s="12">
        <f t="shared" ref="I6:I18" si="2">ROUND(F6*1.2,2)</f>
        <v>0</v>
      </c>
    </row>
    <row r="7" spans="1:9" ht="28.75" thickBot="1" x14ac:dyDescent="0.45">
      <c r="A7" s="15" t="s">
        <v>20</v>
      </c>
      <c r="B7" s="5" t="s">
        <v>33</v>
      </c>
      <c r="C7" s="6" t="s">
        <v>3</v>
      </c>
      <c r="D7" s="7">
        <v>7005</v>
      </c>
      <c r="E7" s="28"/>
      <c r="F7" s="11">
        <f t="shared" si="0"/>
        <v>0</v>
      </c>
      <c r="G7" s="11">
        <v>20</v>
      </c>
      <c r="H7" s="11">
        <f t="shared" si="1"/>
        <v>0</v>
      </c>
      <c r="I7" s="11">
        <f t="shared" si="2"/>
        <v>0</v>
      </c>
    </row>
    <row r="8" spans="1:9" ht="28.75" thickBot="1" x14ac:dyDescent="0.45">
      <c r="A8" s="20" t="s">
        <v>21</v>
      </c>
      <c r="B8" s="21" t="s">
        <v>34</v>
      </c>
      <c r="C8" s="9" t="s">
        <v>3</v>
      </c>
      <c r="D8" s="10">
        <v>7005</v>
      </c>
      <c r="E8" s="28"/>
      <c r="F8" s="12">
        <f t="shared" si="0"/>
        <v>0</v>
      </c>
      <c r="G8" s="12">
        <v>20</v>
      </c>
      <c r="H8" s="12">
        <f t="shared" si="1"/>
        <v>0</v>
      </c>
      <c r="I8" s="12">
        <f t="shared" si="2"/>
        <v>0</v>
      </c>
    </row>
    <row r="9" spans="1:9" ht="28.75" thickBot="1" x14ac:dyDescent="0.45">
      <c r="A9" s="15" t="s">
        <v>22</v>
      </c>
      <c r="B9" s="5" t="s">
        <v>35</v>
      </c>
      <c r="C9" s="6" t="s">
        <v>4</v>
      </c>
      <c r="D9" s="7">
        <v>1183</v>
      </c>
      <c r="E9" s="28"/>
      <c r="F9" s="11">
        <f t="shared" si="0"/>
        <v>0</v>
      </c>
      <c r="G9" s="11">
        <v>20</v>
      </c>
      <c r="H9" s="11">
        <f t="shared" si="1"/>
        <v>0</v>
      </c>
      <c r="I9" s="11">
        <f t="shared" si="2"/>
        <v>0</v>
      </c>
    </row>
    <row r="10" spans="1:9" ht="15" thickBot="1" x14ac:dyDescent="0.45">
      <c r="A10" s="20" t="s">
        <v>23</v>
      </c>
      <c r="B10" s="21" t="s">
        <v>36</v>
      </c>
      <c r="C10" s="9" t="s">
        <v>5</v>
      </c>
      <c r="D10" s="10">
        <v>3000</v>
      </c>
      <c r="E10" s="28"/>
      <c r="F10" s="12">
        <f t="shared" si="0"/>
        <v>0</v>
      </c>
      <c r="G10" s="12">
        <v>20</v>
      </c>
      <c r="H10" s="12">
        <f t="shared" si="1"/>
        <v>0</v>
      </c>
      <c r="I10" s="12">
        <f t="shared" si="2"/>
        <v>0</v>
      </c>
    </row>
    <row r="11" spans="1:9" ht="28.75" thickBot="1" x14ac:dyDescent="0.45">
      <c r="A11" s="15" t="s">
        <v>24</v>
      </c>
      <c r="B11" s="16" t="s">
        <v>6</v>
      </c>
      <c r="C11" s="6" t="s">
        <v>4</v>
      </c>
      <c r="D11" s="7">
        <v>64</v>
      </c>
      <c r="E11" s="28"/>
      <c r="F11" s="11">
        <f t="shared" si="0"/>
        <v>0</v>
      </c>
      <c r="G11" s="11">
        <v>20</v>
      </c>
      <c r="H11" s="11">
        <f t="shared" si="1"/>
        <v>0</v>
      </c>
      <c r="I11" s="11">
        <f t="shared" si="2"/>
        <v>0</v>
      </c>
    </row>
    <row r="12" spans="1:9" ht="15" thickBot="1" x14ac:dyDescent="0.45">
      <c r="A12" s="20" t="s">
        <v>25</v>
      </c>
      <c r="B12" s="21" t="s">
        <v>37</v>
      </c>
      <c r="C12" s="9" t="s">
        <v>4</v>
      </c>
      <c r="D12" s="10">
        <v>447</v>
      </c>
      <c r="E12" s="28"/>
      <c r="F12" s="12">
        <f t="shared" si="0"/>
        <v>0</v>
      </c>
      <c r="G12" s="12">
        <v>20</v>
      </c>
      <c r="H12" s="12">
        <f t="shared" si="1"/>
        <v>0</v>
      </c>
      <c r="I12" s="12">
        <f t="shared" si="2"/>
        <v>0</v>
      </c>
    </row>
    <row r="13" spans="1:9" ht="42.9" thickBot="1" x14ac:dyDescent="0.45">
      <c r="A13" s="17" t="s">
        <v>26</v>
      </c>
      <c r="B13" s="16" t="s">
        <v>38</v>
      </c>
      <c r="C13" s="18" t="s">
        <v>7</v>
      </c>
      <c r="D13" s="19">
        <v>70</v>
      </c>
      <c r="E13" s="28"/>
      <c r="F13" s="13">
        <f t="shared" si="0"/>
        <v>0</v>
      </c>
      <c r="G13" s="13">
        <v>20</v>
      </c>
      <c r="H13" s="13">
        <f t="shared" si="1"/>
        <v>0</v>
      </c>
      <c r="I13" s="13">
        <f t="shared" si="2"/>
        <v>0</v>
      </c>
    </row>
    <row r="14" spans="1:9" ht="28.75" thickBot="1" x14ac:dyDescent="0.45">
      <c r="A14" s="20" t="s">
        <v>27</v>
      </c>
      <c r="B14" s="8" t="s">
        <v>39</v>
      </c>
      <c r="C14" s="9" t="s">
        <v>4</v>
      </c>
      <c r="D14" s="10">
        <v>1526</v>
      </c>
      <c r="E14" s="29"/>
      <c r="F14" s="12">
        <f>ROUND(D14*E14,2)</f>
        <v>0</v>
      </c>
      <c r="G14" s="12">
        <v>20</v>
      </c>
      <c r="H14" s="12">
        <f t="shared" si="1"/>
        <v>0</v>
      </c>
      <c r="I14" s="12">
        <f t="shared" si="2"/>
        <v>0</v>
      </c>
    </row>
    <row r="15" spans="1:9" ht="42.9" thickBot="1" x14ac:dyDescent="0.45">
      <c r="A15" s="15" t="s">
        <v>28</v>
      </c>
      <c r="B15" s="16" t="s">
        <v>40</v>
      </c>
      <c r="C15" s="6" t="s">
        <v>4</v>
      </c>
      <c r="D15" s="7">
        <v>1183</v>
      </c>
      <c r="E15" s="29"/>
      <c r="F15" s="13">
        <f t="shared" ref="F15:F17" si="3">ROUND(D15*E15,2)</f>
        <v>0</v>
      </c>
      <c r="G15" s="11">
        <v>20</v>
      </c>
      <c r="H15" s="11">
        <f t="shared" si="1"/>
        <v>0</v>
      </c>
      <c r="I15" s="11">
        <f t="shared" si="2"/>
        <v>0</v>
      </c>
    </row>
    <row r="16" spans="1:9" ht="42.9" thickBot="1" x14ac:dyDescent="0.45">
      <c r="A16" s="20" t="s">
        <v>29</v>
      </c>
      <c r="B16" s="8" t="s">
        <v>41</v>
      </c>
      <c r="C16" s="9" t="s">
        <v>8</v>
      </c>
      <c r="D16" s="10">
        <v>1073</v>
      </c>
      <c r="E16" s="29"/>
      <c r="F16" s="12">
        <f t="shared" si="3"/>
        <v>0</v>
      </c>
      <c r="G16" s="12">
        <v>20</v>
      </c>
      <c r="H16" s="12">
        <f t="shared" si="1"/>
        <v>0</v>
      </c>
      <c r="I16" s="12">
        <f t="shared" si="2"/>
        <v>0</v>
      </c>
    </row>
    <row r="17" spans="1:9" ht="42.9" thickBot="1" x14ac:dyDescent="0.45">
      <c r="A17" s="15" t="s">
        <v>30</v>
      </c>
      <c r="B17" s="16" t="s">
        <v>42</v>
      </c>
      <c r="C17" s="6" t="s">
        <v>4</v>
      </c>
      <c r="D17" s="7">
        <v>1474</v>
      </c>
      <c r="E17" s="29"/>
      <c r="F17" s="14">
        <f t="shared" si="3"/>
        <v>0</v>
      </c>
      <c r="G17" s="11">
        <v>20</v>
      </c>
      <c r="H17" s="11">
        <f t="shared" si="1"/>
        <v>0</v>
      </c>
      <c r="I17" s="13">
        <f t="shared" si="2"/>
        <v>0</v>
      </c>
    </row>
    <row r="18" spans="1:9" ht="15" thickBot="1" x14ac:dyDescent="0.45">
      <c r="A18" s="35" t="s">
        <v>9</v>
      </c>
      <c r="B18" s="36"/>
      <c r="C18" s="36"/>
      <c r="D18" s="36"/>
      <c r="E18" s="36"/>
      <c r="F18" s="30">
        <f>ROUND(SUM(F5:F17),2)</f>
        <v>0</v>
      </c>
      <c r="G18" s="12">
        <v>20</v>
      </c>
      <c r="H18" s="12">
        <f t="shared" si="1"/>
        <v>0</v>
      </c>
      <c r="I18" s="12">
        <f t="shared" si="2"/>
        <v>0</v>
      </c>
    </row>
  </sheetData>
  <mergeCells count="9">
    <mergeCell ref="A18:E18"/>
    <mergeCell ref="I3:I4"/>
    <mergeCell ref="G3:G4"/>
    <mergeCell ref="H3:H4"/>
    <mergeCell ref="B3:B4"/>
    <mergeCell ref="C3:C4"/>
    <mergeCell ref="D3:D4"/>
    <mergeCell ref="E3:E4"/>
    <mergeCell ref="F3:F4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tabSelected="1" zoomScale="80" zoomScaleNormal="80" workbookViewId="0">
      <selection activeCell="C16" sqref="C16"/>
    </sheetView>
  </sheetViews>
  <sheetFormatPr defaultColWidth="8.53515625" defaultRowHeight="14.15" x14ac:dyDescent="0.35"/>
  <cols>
    <col min="1" max="1" width="8.53515625" style="23"/>
    <col min="2" max="2" width="41.3046875" style="23" customWidth="1"/>
    <col min="3" max="3" width="25.69140625" style="23" customWidth="1"/>
    <col min="4" max="4" width="12.3046875" style="23" customWidth="1"/>
    <col min="5" max="5" width="24.07421875" style="23" customWidth="1"/>
    <col min="6" max="6" width="18.3046875" style="23" customWidth="1"/>
    <col min="7" max="16384" width="8.53515625" style="23"/>
  </cols>
  <sheetData>
    <row r="1" spans="1:7" x14ac:dyDescent="0.35">
      <c r="A1" s="3" t="s">
        <v>48</v>
      </c>
    </row>
    <row r="2" spans="1:7" ht="14.6" thickBot="1" x14ac:dyDescent="0.4"/>
    <row r="3" spans="1:7" x14ac:dyDescent="0.35">
      <c r="B3" s="37" t="s">
        <v>1</v>
      </c>
      <c r="C3" s="37" t="s">
        <v>45</v>
      </c>
      <c r="D3" s="41" t="s">
        <v>14</v>
      </c>
      <c r="E3" s="41" t="s">
        <v>15</v>
      </c>
      <c r="F3" s="42" t="s">
        <v>17</v>
      </c>
      <c r="G3" s="24"/>
    </row>
    <row r="4" spans="1:7" ht="53.15" customHeight="1" x14ac:dyDescent="0.35">
      <c r="A4" s="22" t="s">
        <v>0</v>
      </c>
      <c r="B4" s="41"/>
      <c r="C4" s="41"/>
      <c r="D4" s="41"/>
      <c r="E4" s="41"/>
      <c r="F4" s="43"/>
      <c r="G4" s="24"/>
    </row>
    <row r="5" spans="1:7" ht="42.45" x14ac:dyDescent="0.35">
      <c r="A5" s="25" t="s">
        <v>43</v>
      </c>
      <c r="B5" s="26" t="s">
        <v>46</v>
      </c>
      <c r="C5" s="27">
        <f>'01_sluzby_migracie'!F18</f>
        <v>0</v>
      </c>
      <c r="D5" s="25">
        <v>20</v>
      </c>
      <c r="E5" s="25">
        <f>ROUND(C5*0.2,2)</f>
        <v>0</v>
      </c>
      <c r="F5" s="25">
        <f>ROUND(C5*1.2,2)</f>
        <v>0</v>
      </c>
      <c r="G5" s="24"/>
    </row>
    <row r="6" spans="1:7" x14ac:dyDescent="0.35">
      <c r="A6" s="31"/>
      <c r="B6" s="32" t="s">
        <v>44</v>
      </c>
      <c r="C6" s="33">
        <f>ROUND(SUM(C5:C5),2)</f>
        <v>0</v>
      </c>
      <c r="D6" s="34">
        <v>20</v>
      </c>
      <c r="E6" s="33">
        <f>ROUND(SUM(E5:E5),2)</f>
        <v>0</v>
      </c>
      <c r="F6" s="33">
        <f>ROUND(SUM(F5:F5),2)</f>
        <v>0</v>
      </c>
      <c r="G6" s="24"/>
    </row>
    <row r="7" spans="1:7" x14ac:dyDescent="0.35">
      <c r="G7" s="24"/>
    </row>
    <row r="8" spans="1:7" x14ac:dyDescent="0.35">
      <c r="B8" s="23" t="s">
        <v>47</v>
      </c>
    </row>
  </sheetData>
  <mergeCells count="5">
    <mergeCell ref="B3:B4"/>
    <mergeCell ref="C3:C4"/>
    <mergeCell ref="E3:E4"/>
    <mergeCell ref="F3:F4"/>
    <mergeCell ref="D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01_sluzby_migracie</vt:lpstr>
      <vt:lpstr>SUMAR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2019-06-11T08:26:39Z</dcterms:created>
  <dcterms:modified xsi:type="dcterms:W3CDTF">2021-03-09T19:10:15Z</dcterms:modified>
</cp:coreProperties>
</file>