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\CHEMIA\Súťažné podklady\"/>
    </mc:Choice>
  </mc:AlternateContent>
  <bookViews>
    <workbookView xWindow="-105" yWindow="-105" windowWidth="23250" windowHeight="12570" tabRatio="881"/>
  </bookViews>
  <sheets>
    <sheet name="Kultivačné média, aditíva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5" i="5" l="1"/>
  <c r="M13" i="5"/>
  <c r="M14" i="5"/>
  <c r="M17" i="5"/>
  <c r="M18" i="5"/>
  <c r="M21" i="5"/>
  <c r="M22" i="5"/>
  <c r="M25" i="5"/>
  <c r="M26" i="5"/>
  <c r="M29" i="5"/>
  <c r="M30" i="5"/>
  <c r="M33" i="5"/>
  <c r="M34" i="5"/>
  <c r="M37" i="5"/>
  <c r="M38" i="5"/>
  <c r="M41" i="5"/>
  <c r="M42" i="5"/>
  <c r="M45" i="5"/>
  <c r="M46" i="5"/>
  <c r="M49" i="5"/>
  <c r="M50" i="5"/>
  <c r="M53" i="5"/>
  <c r="M54" i="5"/>
  <c r="M57" i="5"/>
  <c r="M61" i="5"/>
  <c r="M62" i="5"/>
  <c r="M65" i="5"/>
  <c r="M66" i="5"/>
  <c r="M69" i="5"/>
  <c r="M70" i="5"/>
  <c r="M73" i="5"/>
  <c r="M77" i="5"/>
  <c r="M81" i="5"/>
  <c r="M85" i="5"/>
  <c r="M89" i="5"/>
  <c r="M93" i="5"/>
  <c r="M97" i="5"/>
  <c r="M101" i="5"/>
  <c r="M105" i="5"/>
  <c r="M109" i="5"/>
  <c r="M113" i="5"/>
  <c r="M117" i="5"/>
  <c r="M121" i="5"/>
  <c r="M125" i="5"/>
  <c r="M129" i="5"/>
  <c r="M133" i="5"/>
  <c r="M137" i="5"/>
  <c r="M141" i="5"/>
  <c r="M145" i="5"/>
  <c r="M149" i="5"/>
  <c r="M153" i="5"/>
  <c r="M157" i="5"/>
  <c r="M161" i="5"/>
  <c r="L11" i="5"/>
  <c r="M11" i="5" s="1"/>
  <c r="L12" i="5"/>
  <c r="M12" i="5" s="1"/>
  <c r="L13" i="5"/>
  <c r="L14" i="5"/>
  <c r="L15" i="5"/>
  <c r="M15" i="5" s="1"/>
  <c r="L16" i="5"/>
  <c r="M16" i="5" s="1"/>
  <c r="L17" i="5"/>
  <c r="L18" i="5"/>
  <c r="L19" i="5"/>
  <c r="M19" i="5" s="1"/>
  <c r="L20" i="5"/>
  <c r="M20" i="5" s="1"/>
  <c r="L21" i="5"/>
  <c r="L22" i="5"/>
  <c r="L23" i="5"/>
  <c r="M23" i="5" s="1"/>
  <c r="L24" i="5"/>
  <c r="M24" i="5" s="1"/>
  <c r="L25" i="5"/>
  <c r="L26" i="5"/>
  <c r="L27" i="5"/>
  <c r="M27" i="5" s="1"/>
  <c r="L28" i="5"/>
  <c r="M28" i="5" s="1"/>
  <c r="L29" i="5"/>
  <c r="L30" i="5"/>
  <c r="L31" i="5"/>
  <c r="M31" i="5" s="1"/>
  <c r="L32" i="5"/>
  <c r="M32" i="5" s="1"/>
  <c r="L33" i="5"/>
  <c r="L34" i="5"/>
  <c r="L35" i="5"/>
  <c r="M35" i="5" s="1"/>
  <c r="L36" i="5"/>
  <c r="M36" i="5" s="1"/>
  <c r="L37" i="5"/>
  <c r="L38" i="5"/>
  <c r="L39" i="5"/>
  <c r="M39" i="5" s="1"/>
  <c r="L40" i="5"/>
  <c r="M40" i="5" s="1"/>
  <c r="L41" i="5"/>
  <c r="L42" i="5"/>
  <c r="L43" i="5"/>
  <c r="M43" i="5" s="1"/>
  <c r="L44" i="5"/>
  <c r="M44" i="5" s="1"/>
  <c r="L45" i="5"/>
  <c r="L46" i="5"/>
  <c r="L47" i="5"/>
  <c r="M47" i="5" s="1"/>
  <c r="L48" i="5"/>
  <c r="M48" i="5" s="1"/>
  <c r="L49" i="5"/>
  <c r="L50" i="5"/>
  <c r="L51" i="5"/>
  <c r="M51" i="5" s="1"/>
  <c r="L52" i="5"/>
  <c r="M52" i="5" s="1"/>
  <c r="L53" i="5"/>
  <c r="L54" i="5"/>
  <c r="L55" i="5"/>
  <c r="M55" i="5" s="1"/>
  <c r="L56" i="5"/>
  <c r="M56" i="5" s="1"/>
  <c r="L57" i="5"/>
  <c r="L58" i="5"/>
  <c r="M58" i="5" s="1"/>
  <c r="L59" i="5"/>
  <c r="M59" i="5" s="1"/>
  <c r="L60" i="5"/>
  <c r="M60" i="5" s="1"/>
  <c r="L61" i="5"/>
  <c r="L62" i="5"/>
  <c r="L63" i="5"/>
  <c r="M63" i="5" s="1"/>
  <c r="L64" i="5"/>
  <c r="M64" i="5" s="1"/>
  <c r="L65" i="5"/>
  <c r="L66" i="5"/>
  <c r="L67" i="5"/>
  <c r="M67" i="5" s="1"/>
  <c r="L68" i="5"/>
  <c r="M68" i="5" s="1"/>
  <c r="L69" i="5"/>
  <c r="L70" i="5"/>
  <c r="L71" i="5"/>
  <c r="M71" i="5" s="1"/>
  <c r="L72" i="5"/>
  <c r="M72" i="5" s="1"/>
  <c r="L73" i="5"/>
  <c r="L74" i="5"/>
  <c r="M74" i="5" s="1"/>
  <c r="L75" i="5"/>
  <c r="M75" i="5" s="1"/>
  <c r="L76" i="5"/>
  <c r="M76" i="5" s="1"/>
  <c r="L77" i="5"/>
  <c r="L78" i="5"/>
  <c r="M78" i="5" s="1"/>
  <c r="L79" i="5"/>
  <c r="M79" i="5" s="1"/>
  <c r="L80" i="5"/>
  <c r="M80" i="5" s="1"/>
  <c r="L81" i="5"/>
  <c r="L82" i="5"/>
  <c r="M82" i="5" s="1"/>
  <c r="L83" i="5"/>
  <c r="M83" i="5" s="1"/>
  <c r="L84" i="5"/>
  <c r="M84" i="5" s="1"/>
  <c r="L85" i="5"/>
  <c r="L86" i="5"/>
  <c r="M86" i="5" s="1"/>
  <c r="L87" i="5"/>
  <c r="M87" i="5" s="1"/>
  <c r="L88" i="5"/>
  <c r="M88" i="5" s="1"/>
  <c r="L89" i="5"/>
  <c r="L90" i="5"/>
  <c r="M90" i="5" s="1"/>
  <c r="L91" i="5"/>
  <c r="M91" i="5" s="1"/>
  <c r="L92" i="5"/>
  <c r="M92" i="5" s="1"/>
  <c r="L93" i="5"/>
  <c r="L94" i="5"/>
  <c r="M94" i="5" s="1"/>
  <c r="L95" i="5"/>
  <c r="M95" i="5" s="1"/>
  <c r="L96" i="5"/>
  <c r="M96" i="5" s="1"/>
  <c r="L97" i="5"/>
  <c r="L98" i="5"/>
  <c r="M98" i="5" s="1"/>
  <c r="L99" i="5"/>
  <c r="M99" i="5" s="1"/>
  <c r="L100" i="5"/>
  <c r="M100" i="5" s="1"/>
  <c r="L101" i="5"/>
  <c r="L102" i="5"/>
  <c r="M102" i="5" s="1"/>
  <c r="L103" i="5"/>
  <c r="M103" i="5" s="1"/>
  <c r="L104" i="5"/>
  <c r="M104" i="5" s="1"/>
  <c r="L105" i="5"/>
  <c r="L106" i="5"/>
  <c r="M106" i="5" s="1"/>
  <c r="L107" i="5"/>
  <c r="M107" i="5" s="1"/>
  <c r="L108" i="5"/>
  <c r="M108" i="5" s="1"/>
  <c r="L109" i="5"/>
  <c r="L110" i="5"/>
  <c r="M110" i="5" s="1"/>
  <c r="L111" i="5"/>
  <c r="M111" i="5" s="1"/>
  <c r="L112" i="5"/>
  <c r="M112" i="5" s="1"/>
  <c r="L113" i="5"/>
  <c r="L114" i="5"/>
  <c r="M114" i="5" s="1"/>
  <c r="L115" i="5"/>
  <c r="M115" i="5" s="1"/>
  <c r="L116" i="5"/>
  <c r="M116" i="5" s="1"/>
  <c r="L117" i="5"/>
  <c r="L118" i="5"/>
  <c r="M118" i="5" s="1"/>
  <c r="L119" i="5"/>
  <c r="M119" i="5" s="1"/>
  <c r="L120" i="5"/>
  <c r="M120" i="5" s="1"/>
  <c r="L121" i="5"/>
  <c r="L122" i="5"/>
  <c r="M122" i="5" s="1"/>
  <c r="L123" i="5"/>
  <c r="M123" i="5" s="1"/>
  <c r="L124" i="5"/>
  <c r="M124" i="5" s="1"/>
  <c r="L125" i="5"/>
  <c r="L126" i="5"/>
  <c r="M126" i="5" s="1"/>
  <c r="L127" i="5"/>
  <c r="M127" i="5" s="1"/>
  <c r="L128" i="5"/>
  <c r="M128" i="5" s="1"/>
  <c r="L129" i="5"/>
  <c r="L130" i="5"/>
  <c r="M130" i="5" s="1"/>
  <c r="L131" i="5"/>
  <c r="M131" i="5" s="1"/>
  <c r="L132" i="5"/>
  <c r="M132" i="5" s="1"/>
  <c r="L133" i="5"/>
  <c r="L134" i="5"/>
  <c r="M134" i="5" s="1"/>
  <c r="L135" i="5"/>
  <c r="M135" i="5" s="1"/>
  <c r="L136" i="5"/>
  <c r="M136" i="5" s="1"/>
  <c r="L137" i="5"/>
  <c r="L138" i="5"/>
  <c r="M138" i="5" s="1"/>
  <c r="L139" i="5"/>
  <c r="M139" i="5" s="1"/>
  <c r="L140" i="5"/>
  <c r="M140" i="5" s="1"/>
  <c r="L141" i="5"/>
  <c r="L142" i="5"/>
  <c r="M142" i="5" s="1"/>
  <c r="L143" i="5"/>
  <c r="M143" i="5" s="1"/>
  <c r="L144" i="5"/>
  <c r="M144" i="5" s="1"/>
  <c r="L145" i="5"/>
  <c r="L146" i="5"/>
  <c r="M146" i="5" s="1"/>
  <c r="L147" i="5"/>
  <c r="M147" i="5" s="1"/>
  <c r="L148" i="5"/>
  <c r="M148" i="5" s="1"/>
  <c r="L149" i="5"/>
  <c r="L150" i="5"/>
  <c r="M150" i="5" s="1"/>
  <c r="L151" i="5"/>
  <c r="M151" i="5" s="1"/>
  <c r="L152" i="5"/>
  <c r="M152" i="5" s="1"/>
  <c r="L153" i="5"/>
  <c r="L154" i="5"/>
  <c r="M154" i="5" s="1"/>
  <c r="L155" i="5"/>
  <c r="M155" i="5" s="1"/>
  <c r="L156" i="5"/>
  <c r="M156" i="5" s="1"/>
  <c r="L157" i="5"/>
  <c r="L158" i="5"/>
  <c r="M158" i="5" s="1"/>
  <c r="L159" i="5"/>
  <c r="M159" i="5" s="1"/>
  <c r="L160" i="5"/>
  <c r="M160" i="5" s="1"/>
  <c r="L161" i="5"/>
  <c r="L162" i="5"/>
  <c r="M162" i="5" s="1"/>
  <c r="L163" i="5"/>
  <c r="M163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J12" i="5"/>
  <c r="J14" i="5"/>
  <c r="J16" i="5"/>
  <c r="J18" i="5"/>
  <c r="J20" i="5"/>
  <c r="J22" i="5"/>
  <c r="J24" i="5"/>
  <c r="J26" i="5"/>
  <c r="J28" i="5"/>
  <c r="J30" i="5"/>
  <c r="J32" i="5"/>
  <c r="J34" i="5"/>
  <c r="J36" i="5"/>
  <c r="J38" i="5"/>
  <c r="J40" i="5"/>
  <c r="J42" i="5"/>
  <c r="J44" i="5"/>
  <c r="J46" i="5"/>
  <c r="J48" i="5"/>
  <c r="J50" i="5"/>
  <c r="J52" i="5"/>
  <c r="J54" i="5"/>
  <c r="J56" i="5"/>
  <c r="J58" i="5"/>
  <c r="J60" i="5"/>
  <c r="J62" i="5"/>
  <c r="J64" i="5"/>
  <c r="J66" i="5"/>
  <c r="J68" i="5"/>
  <c r="J70" i="5"/>
  <c r="J72" i="5"/>
  <c r="J74" i="5"/>
  <c r="J76" i="5"/>
  <c r="J78" i="5"/>
  <c r="J80" i="5"/>
  <c r="J82" i="5"/>
  <c r="J84" i="5"/>
  <c r="J86" i="5"/>
  <c r="J88" i="5"/>
  <c r="J90" i="5"/>
  <c r="J92" i="5"/>
  <c r="J94" i="5"/>
  <c r="J96" i="5"/>
  <c r="J98" i="5"/>
  <c r="J100" i="5"/>
  <c r="J102" i="5"/>
  <c r="J104" i="5"/>
  <c r="J106" i="5"/>
  <c r="J108" i="5"/>
  <c r="J110" i="5"/>
  <c r="J112" i="5"/>
  <c r="J114" i="5"/>
  <c r="J116" i="5"/>
  <c r="J118" i="5"/>
  <c r="J120" i="5"/>
  <c r="J122" i="5"/>
  <c r="J124" i="5"/>
  <c r="J126" i="5"/>
  <c r="J128" i="5"/>
  <c r="J130" i="5"/>
  <c r="J132" i="5"/>
  <c r="J134" i="5"/>
  <c r="J136" i="5"/>
  <c r="J138" i="5"/>
  <c r="J140" i="5"/>
  <c r="J142" i="5"/>
  <c r="J144" i="5"/>
  <c r="J146" i="5"/>
  <c r="J148" i="5"/>
  <c r="J150" i="5"/>
  <c r="J152" i="5"/>
  <c r="J154" i="5"/>
  <c r="J156" i="5"/>
  <c r="J160" i="5"/>
  <c r="J162" i="5"/>
  <c r="I11" i="5"/>
  <c r="J11" i="5" s="1"/>
  <c r="I12" i="5"/>
  <c r="I13" i="5"/>
  <c r="J13" i="5" s="1"/>
  <c r="I14" i="5"/>
  <c r="I15" i="5"/>
  <c r="J15" i="5" s="1"/>
  <c r="I16" i="5"/>
  <c r="I17" i="5"/>
  <c r="J17" i="5" s="1"/>
  <c r="I18" i="5"/>
  <c r="I19" i="5"/>
  <c r="J19" i="5" s="1"/>
  <c r="I20" i="5"/>
  <c r="I21" i="5"/>
  <c r="J21" i="5" s="1"/>
  <c r="I22" i="5"/>
  <c r="I23" i="5"/>
  <c r="J23" i="5" s="1"/>
  <c r="I24" i="5"/>
  <c r="I25" i="5"/>
  <c r="J25" i="5" s="1"/>
  <c r="I26" i="5"/>
  <c r="I27" i="5"/>
  <c r="J27" i="5" s="1"/>
  <c r="I28" i="5"/>
  <c r="I29" i="5"/>
  <c r="J29" i="5" s="1"/>
  <c r="I30" i="5"/>
  <c r="I31" i="5"/>
  <c r="J31" i="5" s="1"/>
  <c r="I32" i="5"/>
  <c r="I33" i="5"/>
  <c r="J33" i="5" s="1"/>
  <c r="I34" i="5"/>
  <c r="I35" i="5"/>
  <c r="J35" i="5" s="1"/>
  <c r="I36" i="5"/>
  <c r="I37" i="5"/>
  <c r="J37" i="5" s="1"/>
  <c r="I38" i="5"/>
  <c r="I39" i="5"/>
  <c r="J39" i="5" s="1"/>
  <c r="I40" i="5"/>
  <c r="I41" i="5"/>
  <c r="J41" i="5" s="1"/>
  <c r="I42" i="5"/>
  <c r="I43" i="5"/>
  <c r="J43" i="5" s="1"/>
  <c r="I44" i="5"/>
  <c r="I45" i="5"/>
  <c r="J45" i="5" s="1"/>
  <c r="I46" i="5"/>
  <c r="I47" i="5"/>
  <c r="J47" i="5" s="1"/>
  <c r="I48" i="5"/>
  <c r="I49" i="5"/>
  <c r="J49" i="5" s="1"/>
  <c r="I50" i="5"/>
  <c r="I51" i="5"/>
  <c r="J51" i="5" s="1"/>
  <c r="I52" i="5"/>
  <c r="I53" i="5"/>
  <c r="J53" i="5" s="1"/>
  <c r="I54" i="5"/>
  <c r="I55" i="5"/>
  <c r="J55" i="5" s="1"/>
  <c r="I56" i="5"/>
  <c r="I57" i="5"/>
  <c r="J57" i="5" s="1"/>
  <c r="I58" i="5"/>
  <c r="I59" i="5"/>
  <c r="J59" i="5" s="1"/>
  <c r="I60" i="5"/>
  <c r="I61" i="5"/>
  <c r="J61" i="5" s="1"/>
  <c r="I62" i="5"/>
  <c r="I63" i="5"/>
  <c r="J63" i="5" s="1"/>
  <c r="I64" i="5"/>
  <c r="I65" i="5"/>
  <c r="J65" i="5" s="1"/>
  <c r="I66" i="5"/>
  <c r="I67" i="5"/>
  <c r="J67" i="5" s="1"/>
  <c r="I68" i="5"/>
  <c r="I69" i="5"/>
  <c r="J69" i="5" s="1"/>
  <c r="I70" i="5"/>
  <c r="I71" i="5"/>
  <c r="J71" i="5" s="1"/>
  <c r="I72" i="5"/>
  <c r="I73" i="5"/>
  <c r="J73" i="5" s="1"/>
  <c r="I74" i="5"/>
  <c r="I75" i="5"/>
  <c r="J75" i="5" s="1"/>
  <c r="I76" i="5"/>
  <c r="I77" i="5"/>
  <c r="J77" i="5" s="1"/>
  <c r="I78" i="5"/>
  <c r="I79" i="5"/>
  <c r="J79" i="5" s="1"/>
  <c r="I80" i="5"/>
  <c r="I81" i="5"/>
  <c r="J81" i="5" s="1"/>
  <c r="I82" i="5"/>
  <c r="I83" i="5"/>
  <c r="J83" i="5" s="1"/>
  <c r="I84" i="5"/>
  <c r="I85" i="5"/>
  <c r="J85" i="5" s="1"/>
  <c r="I86" i="5"/>
  <c r="I87" i="5"/>
  <c r="J87" i="5" s="1"/>
  <c r="I88" i="5"/>
  <c r="I89" i="5"/>
  <c r="J89" i="5" s="1"/>
  <c r="I90" i="5"/>
  <c r="I91" i="5"/>
  <c r="J91" i="5" s="1"/>
  <c r="I92" i="5"/>
  <c r="I93" i="5"/>
  <c r="J93" i="5" s="1"/>
  <c r="I94" i="5"/>
  <c r="I95" i="5"/>
  <c r="J95" i="5" s="1"/>
  <c r="I96" i="5"/>
  <c r="I97" i="5"/>
  <c r="J97" i="5" s="1"/>
  <c r="I98" i="5"/>
  <c r="I99" i="5"/>
  <c r="J99" i="5" s="1"/>
  <c r="I100" i="5"/>
  <c r="I101" i="5"/>
  <c r="J101" i="5" s="1"/>
  <c r="I102" i="5"/>
  <c r="I103" i="5"/>
  <c r="J103" i="5" s="1"/>
  <c r="I104" i="5"/>
  <c r="I105" i="5"/>
  <c r="J105" i="5" s="1"/>
  <c r="I106" i="5"/>
  <c r="I107" i="5"/>
  <c r="J107" i="5" s="1"/>
  <c r="I108" i="5"/>
  <c r="I109" i="5"/>
  <c r="J109" i="5" s="1"/>
  <c r="I110" i="5"/>
  <c r="I111" i="5"/>
  <c r="J111" i="5" s="1"/>
  <c r="I112" i="5"/>
  <c r="I113" i="5"/>
  <c r="J113" i="5" s="1"/>
  <c r="I114" i="5"/>
  <c r="I115" i="5"/>
  <c r="J115" i="5" s="1"/>
  <c r="I116" i="5"/>
  <c r="I117" i="5"/>
  <c r="J117" i="5" s="1"/>
  <c r="I118" i="5"/>
  <c r="I119" i="5"/>
  <c r="J119" i="5" s="1"/>
  <c r="I120" i="5"/>
  <c r="I121" i="5"/>
  <c r="J121" i="5" s="1"/>
  <c r="I122" i="5"/>
  <c r="I123" i="5"/>
  <c r="J123" i="5" s="1"/>
  <c r="I124" i="5"/>
  <c r="I125" i="5"/>
  <c r="J125" i="5" s="1"/>
  <c r="I126" i="5"/>
  <c r="I127" i="5"/>
  <c r="J127" i="5" s="1"/>
  <c r="I128" i="5"/>
  <c r="I129" i="5"/>
  <c r="J129" i="5" s="1"/>
  <c r="I130" i="5"/>
  <c r="I131" i="5"/>
  <c r="J131" i="5" s="1"/>
  <c r="I132" i="5"/>
  <c r="I133" i="5"/>
  <c r="J133" i="5" s="1"/>
  <c r="I134" i="5"/>
  <c r="I135" i="5"/>
  <c r="J135" i="5" s="1"/>
  <c r="I136" i="5"/>
  <c r="I137" i="5"/>
  <c r="J137" i="5" s="1"/>
  <c r="I138" i="5"/>
  <c r="I139" i="5"/>
  <c r="J139" i="5" s="1"/>
  <c r="I140" i="5"/>
  <c r="I141" i="5"/>
  <c r="J141" i="5" s="1"/>
  <c r="I142" i="5"/>
  <c r="I143" i="5"/>
  <c r="J143" i="5" s="1"/>
  <c r="I144" i="5"/>
  <c r="I145" i="5"/>
  <c r="J145" i="5" s="1"/>
  <c r="I146" i="5"/>
  <c r="I147" i="5"/>
  <c r="J147" i="5" s="1"/>
  <c r="I148" i="5"/>
  <c r="I149" i="5"/>
  <c r="J149" i="5" s="1"/>
  <c r="I150" i="5"/>
  <c r="I151" i="5"/>
  <c r="J151" i="5" s="1"/>
  <c r="I152" i="5"/>
  <c r="I153" i="5"/>
  <c r="J153" i="5" s="1"/>
  <c r="I154" i="5"/>
  <c r="I155" i="5"/>
  <c r="J155" i="5" s="1"/>
  <c r="I156" i="5"/>
  <c r="I157" i="5"/>
  <c r="J157" i="5" s="1"/>
  <c r="I158" i="5"/>
  <c r="J158" i="5" s="1"/>
  <c r="I159" i="5"/>
  <c r="J159" i="5" s="1"/>
  <c r="I160" i="5"/>
  <c r="I161" i="5"/>
  <c r="J161" i="5" s="1"/>
  <c r="I162" i="5"/>
  <c r="I163" i="5"/>
  <c r="J163" i="5" s="1"/>
  <c r="L10" i="5"/>
  <c r="M10" i="5" s="1"/>
  <c r="K10" i="5"/>
  <c r="M165" i="5" l="1"/>
  <c r="I10" i="5"/>
  <c r="J10" i="5" s="1"/>
</calcChain>
</file>

<file path=xl/sharedStrings.xml><?xml version="1.0" encoding="utf-8"?>
<sst xmlns="http://schemas.openxmlformats.org/spreadsheetml/2006/main" count="645" uniqueCount="327">
  <si>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</si>
  <si>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</si>
  <si>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</si>
  <si>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</si>
  <si>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</si>
  <si>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</si>
  <si>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</si>
  <si>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bal</t>
  </si>
  <si>
    <t>Antibiotické Disky: Amoxycilin/klavulanát 20/10 µg</t>
  </si>
  <si>
    <t>Antibiotické Disky: Ampicillin 10 µg</t>
  </si>
  <si>
    <t xml:space="preserve">Ampicillin 10 µg Antibiotické disky, 5x 50 ks </t>
  </si>
  <si>
    <t>Antibiotické Disky: Ampicillin/Sulbactam 10 µg/10 µg</t>
  </si>
  <si>
    <t xml:space="preserve">Ampicillin/Sulbactam 10 µg/10 µg Antibiotické disky, 5x 50 ks </t>
  </si>
  <si>
    <t xml:space="preserve">Antibiotické Disky: Aztreonam 30 µg </t>
  </si>
  <si>
    <t xml:space="preserve">Aztreonam 30 µg Antibiotické disky, 5x 50 ks </t>
  </si>
  <si>
    <t>Antibiotické Disky: Cefepim 30 µg</t>
  </si>
  <si>
    <t>Cefepim 30 µg Antibiotické disky, 5x 50 ks</t>
  </si>
  <si>
    <t>Antibiotické Disky: Cefotaxim 30 µg</t>
  </si>
  <si>
    <t xml:space="preserve">Cefotaxim 30 µg Antibiotické disky, 5x 50 ks </t>
  </si>
  <si>
    <t>Antibiotické Disky: Cefotaxim 5 µg</t>
  </si>
  <si>
    <t>Cefotaxim 5 µg Antibiotické disky, 5x 50 ks</t>
  </si>
  <si>
    <t>Antibiotické Disky: Cefoxitin 30 µg</t>
  </si>
  <si>
    <t>Cefoxitin 30 µg Antibiotické disky, 5x 50 ks</t>
  </si>
  <si>
    <t>Antibiotické Disky: Ceftazidim 30 µg</t>
  </si>
  <si>
    <t xml:space="preserve">Ceftazidim 30 µg Antibiotické disky, 5x 50 ks </t>
  </si>
  <si>
    <t>Antibiotické Disky: Cefuroxim 30 µg</t>
  </si>
  <si>
    <t xml:space="preserve">Cefuroxim 30 µg Antibiotické disky, 5x 50 ks </t>
  </si>
  <si>
    <t>Antibiotické Disky: Cephalothin</t>
  </si>
  <si>
    <t>Cephalothin Antibiotické disky, 5x 50 ks</t>
  </si>
  <si>
    <t>Antibiotické Disky: Cephazolin</t>
  </si>
  <si>
    <t>Cephazolin Antibiotické disky, 5x 50 ks</t>
  </si>
  <si>
    <t>Antibiotické Disky: Ciprofloxacin 5 µg</t>
  </si>
  <si>
    <t>Antibiotické Disky: Clindamycín 2 µg</t>
  </si>
  <si>
    <t>Clindamycín 2 µg Antibiotické disky, 5x 50 ks</t>
  </si>
  <si>
    <t>Antibiotické Disky: Erythromycin 15 µg</t>
  </si>
  <si>
    <t>Antibiotické disky: Gentamicin 10 µg</t>
  </si>
  <si>
    <t>Antibiotické Disky: Nitrofurantoin 100 µg</t>
  </si>
  <si>
    <t>Antibiotické Disky: Oxacilín 1 µg</t>
  </si>
  <si>
    <t>Oxacilin 1 µg Antibiotické disky, 5x 50 ks</t>
  </si>
  <si>
    <t>Antibiotické Disky: Tetracyklín 30 µg</t>
  </si>
  <si>
    <t>Tetracyclín 30 µg Antibiotické disky, 5x 50 ks</t>
  </si>
  <si>
    <t>Antibiotické Disky: Trimethoprim/Sulphamethoxazole 1,25 µg/23,75 µg</t>
  </si>
  <si>
    <t>Trimethoprim/Sulphamet hoxazole 1,25 µg/23,75 µg Antibiotické disky, 5x 50 ks</t>
  </si>
  <si>
    <t>Antibiotické Disky: Vancomycín 30 µg</t>
  </si>
  <si>
    <t>Antibiotiká: Ampicilín</t>
  </si>
  <si>
    <t>Ampicilin Solution, Ampicilín roztok, 100 mg/mL, 0.2 μm filtrované, antibiotikum určené na experimentálne účely, 10 ml</t>
  </si>
  <si>
    <t>Antibiotiká: Cefotaxím</t>
  </si>
  <si>
    <t>Cefotaxime sodium salt, Cefotaxím sódna soľ, čistota výskumná (research grade), 25 g</t>
  </si>
  <si>
    <t>Antibiotiká: G-418</t>
  </si>
  <si>
    <t>G-418 solution, G-418 roztok, antibiotický roztok pre selekciu neomycínovej rezistencie v transfekovaných bunkách, 50 mg/ml, sterilný, 20 ml</t>
  </si>
  <si>
    <t>Antibiotiká: Gentamycín</t>
  </si>
  <si>
    <t>Gentamycín sulfát, čistota výskumná (research grade), 5 g</t>
  </si>
  <si>
    <t>Antibiotiká: Nalidixín</t>
  </si>
  <si>
    <t>Nalidixic acid, Nalidixín, čistota výskumná (research grade), 5 g</t>
  </si>
  <si>
    <t>Antibiotiká: Streptomycín</t>
  </si>
  <si>
    <t>Streptomycin sulfate salt, Streptomycín sulfát, čistota výskumná (research grade), 5 g</t>
  </si>
  <si>
    <t>Antibiotiká: Penicilín/Streptomycín, roztok</t>
  </si>
  <si>
    <t xml:space="preserve">Penicilín/streptomycín, roztok, zloženie: 10,000 u/ml penicilín, 10,000 µg/ml streptomycín,  penicilín G (sodná soľ) a streptomycín sulfát vo fyziol. roztoku, 100 ml </t>
  </si>
  <si>
    <t>Antibiotický/antimykotický roztok</t>
  </si>
  <si>
    <t xml:space="preserve">Antibiotic Antimycotic Solution (100×), Antibiotický/antimykotick ý roztok, stabilizovaný, zloženie: 10,000 u/ml penicilín, 10 mg/ml streptomycín a 25 μg/ml amfotericín B, sterilné- filtrované, čistota pre bunkové kultúry (BioReagent), 100 ml </t>
  </si>
  <si>
    <t>Antibiotiká-Antimykotiká</t>
  </si>
  <si>
    <t>Antibiotic-Antimycotic (100x), Antibiotický- Antimykotický roztok, kombinácia antiobiotík a antimikotík pre bunkové kultúry, využitie pre bunkové kultúry na experimentálne účely, 100 ml</t>
  </si>
  <si>
    <t>Herbicíd, Glufosinát</t>
  </si>
  <si>
    <t xml:space="preserve">Glufosinate-ammonium, Glufosinát, 100 mg </t>
  </si>
  <si>
    <t>Médium DMEM, vysoká glukóza</t>
  </si>
  <si>
    <t xml:space="preserve">Dulbecco’s Modified Eagle’s Medium (high glucose), Dulbeccovo upravené médium Eagle (DMEM) s vysokým obsahom glukózy, 10x 500 ml </t>
  </si>
  <si>
    <t>Médium DMEM, vysoká glukóza/Gln/bikarbonát/Phenol Red, bez pyruvát</t>
  </si>
  <si>
    <t xml:space="preserve">Dulbecco’s Modified Eagle’s Medium (high glucose, L-glutamine, and sodium bicarbonate, without sodium pyruvate), Dulbeccovo upravené médium Eagle (DMEM) s vysokým obsahom glukózy, L- glutamínu a bikarbonátu sódneho, bez pyruvátu sódneho, sterilné, 6x 500 ml </t>
  </si>
  <si>
    <t>Médium DMEM, vysoká glukóza/Gln/pyruvát, bez bikarbonát</t>
  </si>
  <si>
    <t>Dulbecco’s Modified Eagle’s Medium (high glucose, L-glutamine, sodium pyruvate, w/o sodium bicarbonate), Dulbeccovo upravené médium Eagle (DMEM) vysokým obsahom glukózy, L-glutamínu, a pyruvátom sódnym, bez bikarbonátu sódneho, prášok na 10 l</t>
  </si>
  <si>
    <t>Médium DMEM, vysoká glukóza/GlutaMAX/pyruvát/Phenol red</t>
  </si>
  <si>
    <t>Dulbecco’s Modified Eagle’s Medium (high glucose, GlutaMAX Supplement, pyruvate), Dulbeccovo upravené médium Eagle (DMEM) vysokým obsahom glukózy, GlutaMAXom, pyruvátom a phenol red, 10x 500 ml</t>
  </si>
  <si>
    <t>Médium DMEM, nízka glukóza/bikarbonát, bez Gln/pyruvát/Phenol red</t>
  </si>
  <si>
    <t>Dulbecco’s Modified Eagle’s Medium (low glucose, w/o glutamine, w/o pyruvate and w/o phenol red), Dulbeccovo upravené médium Eagle (DMEM) s nízkym obsahom glukózy, bez glutamínu, pyruvátu, a fenolu red, 6x 500 ml</t>
  </si>
  <si>
    <t>Médium DMEM, nízka glukóza/pyruvát, bez Gln/Phenol red</t>
  </si>
  <si>
    <t>Dulbecco’s Modified Eagle’s Medium (low glucose, w/o glutamine, w/ sodium pyruvate, w/o phenol red), Dulbeccovo upravené médium Eagle (DMEM) s nízkym obsahom glukózy a pyruvátom, bez glutamínu a fenolu red, 10x 500 ml</t>
  </si>
  <si>
    <t>Médium DMEM /F-12 Ham 1:1</t>
  </si>
  <si>
    <t>Dulbecco’s Modified Eagle’s Medium/Nutrient Mixture F-12 Ham (DMEM /F-12 Ham), Dulbeccovo upravené médium Eagle (DMEM) bez L-glutamín, s 1.2 g/L bikarbonát sódny, s 55 mg/L pyruvát sódny, s 15 mM HEPES, sterilné- filtrované, čistota pre bunkové kultúry, 500 ml</t>
  </si>
  <si>
    <t>Médium Opti-MEM I Reduced Serum Medium</t>
  </si>
  <si>
    <t>Opti-MEM I (Reduced Serum Medium), vylepšené MEM, ktoré umožňuje znížiť prídavok FBS, 500 ml</t>
  </si>
  <si>
    <t>Médium D-PBS, MgCl2+/CaCl2+</t>
  </si>
  <si>
    <t>Dulbecco’s Phosphate Buffered Saline, D-PBS s MgCl2 a CaCl2, sterilné- filtrované, čistota pre bunkové kultúry, 500 ml</t>
  </si>
  <si>
    <t>Médium RPMI 1640, bez Gln/Phenol red/HEPES</t>
  </si>
  <si>
    <t>RPMI 1640 medium (no glutamine, no phenol red, no HEPES), RPMI 1640 médium bez Glutamínu, phenol red a HEPES, 500 ml</t>
  </si>
  <si>
    <t>Médium RPMI 1640, Glukóza/Gln/HEPES</t>
  </si>
  <si>
    <t>RPMI 1640 medium, RPMI 1640 médium s glukózou a stabil. glutamínom a HEPES, 500 ml</t>
  </si>
  <si>
    <t>Médium RPMI 1640, Gln/HEPES</t>
  </si>
  <si>
    <t>RPMI 1640 medium, RPMI 1640 médium s obsahom L-glutamínu a 25 mM HEPES, sterilné- filtrované, čistota pre bunkové kultúry, 500 ml</t>
  </si>
  <si>
    <t xml:space="preserve">RPMI 1640 medium, RPMI 1640 médium s glukózou a stabil. glutamínom a HEPES, 1 l </t>
  </si>
  <si>
    <t>Médium RPMI 1640, Glutamax/Phenol Red</t>
  </si>
  <si>
    <t xml:space="preserve">RPMI 1640 Medium (w/ Glutamax and Phenol Red), RPMI 1640 médium s GlutaMAX a fenol red, 500 ml </t>
  </si>
  <si>
    <t>Médium RPMI 1640, Gln/HEPES/Phenol Red, bez bikarbonát</t>
  </si>
  <si>
    <t>RPMI 1640 Medium (w/ 25mM HEPES and L- Glutamine, w/o sodium bicarbonate), RPMI 1640 médium, s 25mM HEPES, L-Glutamín a phenol red, bez NaHCO3, prášok pre 50 l</t>
  </si>
  <si>
    <t>Médium RPMI 1640, Gln/Phenol Red, bez bikarbonát/pyruvát</t>
  </si>
  <si>
    <t xml:space="preserve">RPMI 1640 medium (w/ L-glutamine, w/o sodium bicarbonate), RPMI 1640 médium s glutamínom a fenol red, bez bikarbonátu sódneho a pyruvátu sódneho, prášok, 10x 1l </t>
  </si>
  <si>
    <t>RPMI 1640 medium (w/ L-Glutamine and 25 mM HEPES), RPMI 1640 médium, s glutamínom a HEPES, prášok, 10x 1 l</t>
  </si>
  <si>
    <t>Médium RPMI 1640, GlutaMAX/HEPES</t>
  </si>
  <si>
    <t xml:space="preserve">RPMI 1640 medium (w/ GlutaMAX and HEPES), RPMI 1640 médium s GlutaMAX prídavkom, phenol red a HEPES, sterilné, 10x 500 ml </t>
  </si>
  <si>
    <t>Médium, Základné Médium Eagle</t>
  </si>
  <si>
    <t xml:space="preserve">Minimum Essential Medium Eagle (Alpha Modification, with ribonucleosides, deoxyribonucleosides and sodium bicarbonate, without L-glutamine), Základné médium Eagle, s ribonukleotidmi, deoxiribonukleotidmi, bikarbonátom sódnym, bez L-glutamátu, sterilné, 6x 500 ml </t>
  </si>
  <si>
    <t xml:space="preserve">Minimum Essential Medium Eagle (Alpha Modification, with ribonucleosides, deoxyribonucleosides and sodium bicarbonate, without L-glutamine), Základné médium Eagle, s ribonukleotidmi, deoxiribonukleotidmi, bikarbonátom sódnym, bez L-glutamátu, sterilné, 500 ml </t>
  </si>
  <si>
    <t>Médium, Bazálne médium pre endotelové bunky</t>
  </si>
  <si>
    <t>EBM-2 Endothelial Cell Basal Medium, Bazálne médium EBM-2 pre endotelové bunky, 500 mL</t>
  </si>
  <si>
    <t>Médium kultivačné, Anaerobe Basal Broth</t>
  </si>
  <si>
    <t>Anaerobe Basal Broth, Kultivačné médium/bujón pre kultiváciu anaeróbnych mikroorganizmov, 500 g</t>
  </si>
  <si>
    <t>Médium kultivačné, Azide blood agar base</t>
  </si>
  <si>
    <t xml:space="preserve">Azide blood agar base, Selekčné kultivačné médium/agar určené na izoláciu streptokokov a stafylokokov, 500 g </t>
  </si>
  <si>
    <t>Médium kultivačné, Brain Heart Infusion Broth</t>
  </si>
  <si>
    <t>Brain Heart Infusion Broth, Vysokonutričné médium/bujón pre kultiváciu streptokokov, Neiseria a iných náročných organizmov, 500 g</t>
  </si>
  <si>
    <t>Médium kultivačné, Brilliance E. coli/coliform Selective Agar</t>
  </si>
  <si>
    <t xml:space="preserve">Brilliance E. coli/coliform Selective Agar, Kultivačné médium/agar pre detekciu E.coli, 500 g </t>
  </si>
  <si>
    <t>Médium kultivačné, Campylobacter Selective Agar</t>
  </si>
  <si>
    <t xml:space="preserve">Campylobacter Selective Agar, Kultivačné médium/agar pre selektívnu izoláciu Campylobacter jejuni a C. coli, 500 g </t>
  </si>
  <si>
    <t>Médium kultivačné, BBL Columbia Agar</t>
  </si>
  <si>
    <t>BBL Columbia Agar with 5% Sheep Blood, Kultivačné médium/agar (Columbia Agar) s 5% krvi z ovce, 100 platní</t>
  </si>
  <si>
    <t>Médium kultivačné, Columbia agar base</t>
  </si>
  <si>
    <t xml:space="preserve">Columbia agar base (for fastidious microorganisms), Kultivačné médium/agar pre kultiváciu problematických mikroorganizmov, 500 g </t>
  </si>
  <si>
    <t>Médium kultivačné, Desoxycholate Citrate Agar</t>
  </si>
  <si>
    <t>Médium kultivačné, Deoxyribonuclease Test Agar</t>
  </si>
  <si>
    <t xml:space="preserve">Deoxyribonuclease Test Agar (for microbiology), testovacie médium/agar na detekciu Dnázovej aktivity mikroorganizmov, 500 g </t>
  </si>
  <si>
    <t>Médium kultivačné, Eosin methylene blue agar</t>
  </si>
  <si>
    <t xml:space="preserve">Eosin methylene blue agar (Levine), Izolačné médium/agar pre diferenciáciu mikrooganizmov Enterobacteriaceae, 500 g </t>
  </si>
  <si>
    <t>Médium kultivačné, Kingovo médium - Pseudomonas agar F</t>
  </si>
  <si>
    <t>Pseudomonas agar F, kultivačné médium/agar na izoláciu Pseudomonas sp., 500 g</t>
  </si>
  <si>
    <t>Médium kultivačné, LB Broth (Lennox)</t>
  </si>
  <si>
    <t>LB Broth (Lennox), pre molekulovú biológiu, 1 kg</t>
  </si>
  <si>
    <t>Médium kultivačné, LB Broth, Miller</t>
  </si>
  <si>
    <t>LB Broth, Miller (Luria- Bertani), 500 g</t>
  </si>
  <si>
    <t>Médium kultivačné, LB Broth Low Salt</t>
  </si>
  <si>
    <t>LB Broth Low Salt, Duchefa, 500 g</t>
  </si>
  <si>
    <t>Médium kultivačné, Lennox L agar</t>
  </si>
  <si>
    <t>LB Agar (Lennox L agar), 500 g</t>
  </si>
  <si>
    <t>Médium kultivačné, M17 Agar</t>
  </si>
  <si>
    <t>M17 Agar, Kultivačné médium/agar pre zlepšenie rastu mliečnych streptokokov (lactic streptococci) a ich bakteriofágov, 500 g</t>
  </si>
  <si>
    <t>Médium kultivačné, M17 médium</t>
  </si>
  <si>
    <t xml:space="preserve">M17 Broth, kulivačné médium/bujón M17, 500 g </t>
  </si>
  <si>
    <t>Médium kultivačné, MacConkey Broth</t>
  </si>
  <si>
    <t>Médium kultivačné, MacConkey Agar</t>
  </si>
  <si>
    <t>MacConkey Agar, kultivačné médium/Agar pre mikrobiológiu, 500 g</t>
  </si>
  <si>
    <t>Médium kultivačné, MacConkey Agar No.2</t>
  </si>
  <si>
    <t>MacConkey Agar No.2, Kultivačnémédium/agar obsahujúce Oxoid Bile Salts No.2 pre odlíšenie enterokokov, 500 g</t>
  </si>
  <si>
    <t>Médium kultivačné, MRS agar</t>
  </si>
  <si>
    <t xml:space="preserve">MRS, agar, Kultivačné médium/agar pre mikrobiológiu, pre laktobacily podľa De Mana, Rogosa a Sharpeho, 500 g </t>
  </si>
  <si>
    <t>Médium kultivačné, MRS broth</t>
  </si>
  <si>
    <t>MRS broth, kultivačné médium/bujón pre mikrobiológiu, pre laktobacily podľa De Mana, Rogosa a Sharpeho, 500 g</t>
  </si>
  <si>
    <t>Médium kultivačné, Mueller-Hinton Broth</t>
  </si>
  <si>
    <t>Mueller-Hinton Broth, 500 g</t>
  </si>
  <si>
    <t>Médium kultivačné, Nutrient Broth</t>
  </si>
  <si>
    <t xml:space="preserve">BD Difco Nutrient Broth, Kultivačné médium/bujón pre kultiváciu nenáročných mikroorganizmov, 500 g </t>
  </si>
  <si>
    <t>Médium kultivačné, Nutrient broth N2</t>
  </si>
  <si>
    <t>Nutrient Broth N2, Kultivačné médium/bujón N2, 500 g</t>
  </si>
  <si>
    <t>Médium kultivačné, Nutrient Agar N2</t>
  </si>
  <si>
    <t>Nutrient Agar N2, Kultivačné médium/agar N2, 500 g</t>
  </si>
  <si>
    <t>Médium kultivačné, Nutrient Broth No. 3</t>
  </si>
  <si>
    <t>Médium kultivačné, Potato Dextrose Broth</t>
  </si>
  <si>
    <t>Potato Dextrose Broth, Kultivačné médium/bujón na kultiváciu kvasinek a plesní, 500 g</t>
  </si>
  <si>
    <t>Médium kultivačné, Potato Dextrose Agar</t>
  </si>
  <si>
    <t>Potato Dextrose Agar, Kultivačné médium/agar na kultiváciu kvasinek a plesní, 500 g</t>
  </si>
  <si>
    <t>Médium kultivačné, Sabouraud Dextrose Liquid Medium</t>
  </si>
  <si>
    <t xml:space="preserve">Sabouraud Dextrose Liquid Medium (Sabouraud Dextrose Broth), Tekuté kultivačné médium/bujón na testovanie sterility, nesterilne aplikácie a pod., 500 g </t>
  </si>
  <si>
    <t>Médium kultivačné, Simmons Citrate Agar</t>
  </si>
  <si>
    <t>Simmons Citrate Agar, Kultivačné médium na diferenciáciu Enterobacteriaceae, 500 g</t>
  </si>
  <si>
    <t>Médium kultivačné, Rogosa Agar</t>
  </si>
  <si>
    <t>Rogosa Agar, Kultivačné médium/agar pre izoláciu laktobacilov, 500 g</t>
  </si>
  <si>
    <t>Médium kultivačné, Reinforced Clostridial Medium</t>
  </si>
  <si>
    <t>Reinforced Clostridial Medium, Semi-pevné kultivačné médium pre kultiváciu Closridium a iných anaeróbov, 500 g</t>
  </si>
  <si>
    <t>Médium kultivačné, Reinforced Clostridial Agar</t>
  </si>
  <si>
    <t xml:space="preserve">Reinforced Clostridial Agar, Pevné kultivačné médium/agar pre kultiváciu anaeróbov, predovšetkým druhov Closridium, 500 g </t>
  </si>
  <si>
    <t>Médium kultivačné, Triple Sugar Iron Agar USP</t>
  </si>
  <si>
    <t>Médium kultivačné, Trypticase Soy Agar</t>
  </si>
  <si>
    <t>Trypticase Soy Agar, 500 g</t>
  </si>
  <si>
    <t>Médium kultivačné, Tryptone Soya Broth</t>
  </si>
  <si>
    <t xml:space="preserve">Tryptone Soya Broth, Vysokonutričné kultivačné médium/bujón pre rast baktérií a húb, 500 g </t>
  </si>
  <si>
    <t>Médium kultivačné, Yeast extract agar</t>
  </si>
  <si>
    <t>Yeast extract agar, 500 g</t>
  </si>
  <si>
    <t>Médium kultivačné, Wilkins-Chalgren Anaerobe Broth</t>
  </si>
  <si>
    <t>Wilkins-Chalgren Anaerobe Broth, Kultivačné médium/bujón všeobecné kultivácie a testovanie antimikrobiálnej citlivosti anaeróbnych organizmov, 500 g</t>
  </si>
  <si>
    <t>Médium kultivačné, Yeast SERVABACTER</t>
  </si>
  <si>
    <t xml:space="preserve">Yeast extract SERVABACTER, Vo vode rozpustná frakcia (ServaBacter) lyzátu kvasiniek, 500 g </t>
  </si>
  <si>
    <t>Agar</t>
  </si>
  <si>
    <t>Agar-agar granulated, pre mikrobiológiu, Agar purifikovaný bez inhybítorov pre mikrobiológiu, 1 kg</t>
  </si>
  <si>
    <t>Agar , Agar-agar</t>
  </si>
  <si>
    <t>Agar-agar granulated, Agar pre purifikovaný bez inhibítorov, 1 kg</t>
  </si>
  <si>
    <t>Agar, Agar pre mikrobiológiu</t>
  </si>
  <si>
    <t>Agar, na mikrobiológiu, &gt;300 g/cm2 (1.5% gel); rozpustný vo vode, 1 kg</t>
  </si>
  <si>
    <t>Agar, Select Agar</t>
  </si>
  <si>
    <t>Aditíva kultivačných médií: EGM2 MV suplementy a rastové faktory pre endotelové bunky</t>
  </si>
  <si>
    <t>EGM2 MV suplementy a rastové faktory pre endotelové bunky (EGM- 2 MV SingleQuot Kit Suppl. &amp; Growth Factors), bal</t>
  </si>
  <si>
    <t>Aditíva Kultivačných médií: F-12 Ham</t>
  </si>
  <si>
    <t>Nutrient Mixture F-12 Ham (Kaighn′s Modification, with L- glutamine, without sodium bicarbonate), zmes nutrientov F-12 Ham, modifikácia s L- glutamínom, bez NaHCO3, prášok, 10x 1 l</t>
  </si>
  <si>
    <t>Aditíva kultivačných médií: ITS-A (100x)</t>
  </si>
  <si>
    <t xml:space="preserve">Insulin-Transferrin- Selenium-Sodium Pyruvate (100X), ITS-A prídavok pre adherentné bunky, 10 ml </t>
  </si>
  <si>
    <t>Aditíva kultivačných médií: MEM Nesenciálne Aminokyseliny, roztok, 100x</t>
  </si>
  <si>
    <t>MEM Non-essential Amino Acid Solution (100x), MEM Neesenciálne Aminokyseliny, 100x konc., sterilné-filtrované, čistota pre bunkové kultúry, 100 ml</t>
  </si>
  <si>
    <t>Fytohormóny: benzylaminopurín</t>
  </si>
  <si>
    <t>Benzylaminopurine, &gt;99%, 5 g</t>
  </si>
  <si>
    <t>Fytohormóny: thidiazuron</t>
  </si>
  <si>
    <t>Thidiazuron, &gt;99%, 250 mg</t>
  </si>
  <si>
    <t>Fytohormóny: kinetín</t>
  </si>
  <si>
    <t>Kinetin, &gt;98%, 1 g</t>
  </si>
  <si>
    <t>chromogénny agar pre identifikáciu baktérií</t>
  </si>
  <si>
    <t xml:space="preserve">chromogénny agar - agar for chromogenic media, kultivačná pôda na identifikáciu baktérií, CAS 9002-18-0, 500g, </t>
  </si>
  <si>
    <t>chromogénny agar pre identifikáciu kvasiniek</t>
  </si>
  <si>
    <t>chromogénny agar - agar for chromogenic media, kultivačná pôda na identifikáciu kvasiniek, CAS 9002-18- 0, 500g,</t>
  </si>
  <si>
    <t>Sérum: Fetálne Bovinné Sérum</t>
  </si>
  <si>
    <t>Fetal Bovine Serum (non- EU origin), Fetálne Bovinné Sérum, čistota pre výskum (Research Grade), sterilné, vhodné pre bunkové kultúry, 500 mL</t>
  </si>
  <si>
    <t>Fetálne Bovinné Sérum (Fetal Bovinne Serum), sterilné-filtrované, Hemoglobin ≤20 mg/dL, 100 ml</t>
  </si>
  <si>
    <t xml:space="preserve">sterilné fetálne bovinné sérum pre bunkové kultúry certifikované pre použitie v EÚ, pripravené sterilnou filtráciou, 500 ml </t>
  </si>
  <si>
    <t>Sérum: Hovädzie Fetálne Sérum</t>
  </si>
  <si>
    <t xml:space="preserve">Fetal Bovine Serum (EU approved), FBS, tepelne inaktivované, 500 ml </t>
  </si>
  <si>
    <t xml:space="preserve">Fetal Bovine Serum (USA origin), 500 ml </t>
  </si>
  <si>
    <t>Sérum: Hovädzie fetálne sérum</t>
  </si>
  <si>
    <t xml:space="preserve">Fetal Bovine Serum. (FBS) South America, FBS, sterilné-filtrované, 500 ml </t>
  </si>
  <si>
    <t>Fetal Bovine Serum. (South America, Eu Approved), FBS, neaktivované, sterilné, 500 ml</t>
  </si>
  <si>
    <t>Fetal Bovine Serum. (South America, Eu Approved), FBS, tepelne inaktivované, sterilné, 500 ml</t>
  </si>
  <si>
    <t>Sérum: Teľacie sérum</t>
  </si>
  <si>
    <t>Newborn Calf Serum, Teľacie sérum, tepelne inaktivované, 500 ml</t>
  </si>
  <si>
    <t>Tinsdaleov agar - základ</t>
  </si>
  <si>
    <t>Tinsdale agar base, 500 g</t>
  </si>
  <si>
    <t>Tinsdaleov agar - suplement</t>
  </si>
  <si>
    <t xml:space="preserve">Tinsdale supplement (Thermo Scientific SR0065), 10 vialiek/bal </t>
  </si>
  <si>
    <t>Denzitné gradientové médium - Histodenz</t>
  </si>
  <si>
    <t>Histodenz, denzitné gradientové médium, 100 g</t>
  </si>
  <si>
    <t>Denzitné gradientové médium - Lymphoprep</t>
  </si>
  <si>
    <t>Lymphoprep, denzitné gradientové médium na izoláciu mononukleárov, 500 ml</t>
  </si>
  <si>
    <t>Extracelulárna matrica bazálnej membrány, Matrixgel</t>
  </si>
  <si>
    <t xml:space="preserve">Matrigel Basement Membrane Matrix High Concentration LDEV- Free, matrix bazálnej membrány, vysoká koncentrácia (HC), bez LDEV, 10 ml </t>
  </si>
  <si>
    <t>Médium Kryoprezervačné - CryoSOfree</t>
  </si>
  <si>
    <t xml:space="preserve">CryoSOfree, Kryoprezervačné médium bez DMSO, 100 ml </t>
  </si>
  <si>
    <t>Médium kryoprezervačné: Recovery freezing medium</t>
  </si>
  <si>
    <t>Recovery Cell Culture Freezing Medium, zmrazovacie mediumm pre TK, čistota pre výskum (research Grade), sterilné, 50 ml</t>
  </si>
  <si>
    <t>Médium diferenciačné, adipogénne - StemPro Adipogenesis Differentiation Kit</t>
  </si>
  <si>
    <t xml:space="preserve">StemPro Adipogenesis Differentiation Kit, kultivačný kit pre diferenciáciu tukových buniek z ľudských mezenchýmových kmeňových buniek (MSCs), kit </t>
  </si>
  <si>
    <t>Médium diferenciačné, chondrogénne - StemPro Chondrogenesis Differentiation Kit</t>
  </si>
  <si>
    <t xml:space="preserve">StemPro Chondrogenesis Differentiation Kit, kultivačný kit pre chondrogénnu diferenciáciu z ľudských mezenchýmových kmeňových buniek (MSCs), kit </t>
  </si>
  <si>
    <t>Médium diferenciačné, osteogenne - StemPro Osteogenesis Differentiation Kit</t>
  </si>
  <si>
    <t xml:space="preserve">StemPro Osteogenesis Differentiation Kit, kultivačný kit pre diferenciáciu ľudských mezenchýmových kmeňových buniek (MSCs) do osteopblastov , kit </t>
  </si>
  <si>
    <t>Médium, Histopaque-1077</t>
  </si>
  <si>
    <t xml:space="preserve">Histopaque-1077, médium na izoláciu mononukleárnych buniek, 6x 100 ml </t>
  </si>
  <si>
    <t>Médium, Histopaque-1119</t>
  </si>
  <si>
    <t xml:space="preserve">Histopaque-1119, sterilný roztok, denzita 1.119 g/ml, 6x 100 ml </t>
  </si>
  <si>
    <t>Médium kultivačné: R2A</t>
  </si>
  <si>
    <t>Médium na kultiváciu baktérií z vody. Zloženie: agar, 15 g/L, casein acid hydrolysate, 0.5 g/L, dextrose, 0.5 g/L, dipotassium phosphate, 0.3 g/L, magnesium sulfate, 0.024 g/L, proteose peptone, 0.5 g/L, sodium pyruvate, 0.3 g/L, starch, soluble, 0.5 g/L, yeast extract, 0.5 g/L. Konečné pH= 7,2 ± 0,2, pri 25ºC. 500G</t>
  </si>
  <si>
    <t>Médium kultivačné: M9 broth</t>
  </si>
  <si>
    <t>Nutrient Broth N9, Kultivačné médium/bujón N9, 500 g</t>
  </si>
  <si>
    <t>Médium selektívne: UriSelect</t>
  </si>
  <si>
    <t>Neselektívne  chromogénne  médium  pre  priamu  izoláciu,  diferenciáciu  a  vymenovanie  patogénov močových ciest, 500g</t>
  </si>
  <si>
    <t>Médium selektévne: Bile esculin azide agar</t>
  </si>
  <si>
    <t xml:space="preserve">Diferenciačné a selektívne médium na rozlíšenie streptokokov skupiny D a enterokokov na základe schopnosti baktérií hydrolyzovať eskulín, 500 g
</t>
  </si>
  <si>
    <t>Médium selektívne: Endo agar</t>
  </si>
  <si>
    <t xml:space="preserve">Diferenciačné a selektívne médium na rozlíšenie Enterobacter
   (Escherichia coli and koliformné baktérie, Klebsiella, Proteus, Salmonella, Shigella), 500 g </t>
  </si>
  <si>
    <t>Aditívum: Starch azure</t>
  </si>
  <si>
    <t>aditívum na prípravu diagnostických médií používaných na dôkaz amylolytickej aktivity baktérií, 1 g</t>
  </si>
  <si>
    <t>Aditívum: tributyrín</t>
  </si>
  <si>
    <t>aditívum na prípravu diagnostických médií používaných na dôkaz lipolytickej aktivity baktérií, 1 g</t>
  </si>
  <si>
    <t>Diagnostické médium: Tributyrin agar</t>
  </si>
  <si>
    <t>Na detekciu a stanovenie počtu lipolytických mikroorganizmov v potravinách a iných materiáloch (stafylokoky, pseudomonády, klostrídie a morské flavobaktérie). 100 g</t>
  </si>
  <si>
    <t xml:space="preserve">Chloramphenicol 30 µg Antibiotické disky, 5x 50 ks </t>
  </si>
  <si>
    <t xml:space="preserve">Kanamycin 30 µg Antibiotické disky, 5x 50 ks </t>
  </si>
  <si>
    <t>Antibiotické disky: Amoxycilín/kyselina klavulánová 3 µg/3 µg</t>
  </si>
  <si>
    <t>Amoxycillin/Clavulanic Acid 3 µg Antibiotické disky, 5x 50 ks</t>
  </si>
  <si>
    <t>Antibiotické disky: Amoxycilín/kyselina klavulánová 30 µg</t>
  </si>
  <si>
    <t>Amoxycillin/Clavulanic Acid 30 µg Antibiotické disky, 5x 50 ks</t>
  </si>
  <si>
    <t>Antibiotické testovacie prúžky MIC: Ampicilín 256-0.016 µg/mL</t>
  </si>
  <si>
    <t>Ampicillin MIC TEST STRIP 256-0,016 µg/mL, 30 stripov</t>
  </si>
  <si>
    <t>Antibiotické testovacie prúžky MIC: Ampicilín/Sulbactam (4 μg/mL) 256-0.016 µg/mL</t>
  </si>
  <si>
    <t>AMPICILLIN-SULBACTAM MIC TEST STRIP 256-0,016 µg/mL (4 μg/mL), 30 stripov</t>
  </si>
  <si>
    <t>Antibiotické testovacie prúžky MIC: Ampicilín/kyselina klavulánová 256-0.016 µg/mL  (2 μg/mL)</t>
  </si>
  <si>
    <t>AMOXICILLIN-CLAVULANIC ACID  MIC TEST STRIP 256-0,016 µg/mL (2 μg/mL), 30 stripov</t>
  </si>
  <si>
    <t>Antibiotické testovacie prúžky MIC: Ciprofloxacín 32-0.002 µg/mL</t>
  </si>
  <si>
    <t>CIPROFLOXACIN 32-0,002 µg/mL, 30 stripov</t>
  </si>
  <si>
    <t>Antibiotické testovacie prúžky MIC: Chloramphenicol 256-0.016 µg/mL</t>
  </si>
  <si>
    <t>CHLORAMPHENICOL MIC TEST STRIP 256-0,016 µg/mL, 30 stripov</t>
  </si>
  <si>
    <t>Antibiotické testovacie prúžky MIC: Erytromycín 256-0.016 µg/mL</t>
  </si>
  <si>
    <t>ERYTHROMYCIN MIC TEST STRIP 256-0,016 µg/mL, 30 stripov</t>
  </si>
  <si>
    <t>Antibiotické testovacie prúžky MIC: Gentamicin 256-0.016 µg/mL</t>
  </si>
  <si>
    <t>GENTAMICIN MIC TEST STRIP 256-0,016 µg/mL, 30 stripov</t>
  </si>
  <si>
    <t>Antibiotické testovacie prúžky MIC: Gentamicin 1024-0.064 µg/mL</t>
  </si>
  <si>
    <t>GENTAMICIN MIC TEST STRIP 1024-0,0064 µg/mL, 30 stripov</t>
  </si>
  <si>
    <t>Antibiotické testovacie prúžky MIC: Kanamicin 256-0.016 µg/mL</t>
  </si>
  <si>
    <t>KANAMYCIN MIC TEST STRIP 256-0,016 µg/mL, 30 stripov</t>
  </si>
  <si>
    <t>Antibiotické testovacie prúžky MIC: kyselina nalidixová 256-0.016 µg/mL</t>
  </si>
  <si>
    <t>NALIDIXIC ACID MIC TEST STRIP 256-0,016 µg/mL, 30 stripov</t>
  </si>
  <si>
    <t>Antibiotické testovacie prúžky MIC: Streptomycin 1024-0.064 µg/mL</t>
  </si>
  <si>
    <t>STREPTOMYCIN MIC TEST STRIP 1024-0,064 µg/mL, 30 stripov</t>
  </si>
  <si>
    <t>Antibiotické testovacie prúžky MIC: Tetracycline 256-0.016 µg/mL</t>
  </si>
  <si>
    <t>TETRACYCLINE MIC TEST STRIP 1024-0,064 µg/mL, 30 stripov</t>
  </si>
  <si>
    <t>Antibiotické testovacie prúžky MIC: Vancomycin 256-0.016 µg/mL</t>
  </si>
  <si>
    <t>VANCOMYCIN  MIC TEST STRIP 1024-0,064 µg/mL, 30 stripov</t>
  </si>
  <si>
    <t>Verejný obstarávateľ/Kupujúci:  Univerzita Pavla Jozefa Šafárika v Košiciach</t>
  </si>
  <si>
    <t>Uchádzač/Dodávateľ:</t>
  </si>
  <si>
    <t>Príloha č. 5 E súťažných podkladov</t>
  </si>
  <si>
    <t>Príloha č. 1 Rámcovej dohody</t>
  </si>
  <si>
    <t>DPH v eurách</t>
  </si>
  <si>
    <t>v eurách s DPH</t>
  </si>
  <si>
    <t>v eurách bez DPH</t>
  </si>
  <si>
    <t>Časť E: Kultivačné médiá a aditíva</t>
  </si>
  <si>
    <t>Cena  za mernú jednotku (MJ)</t>
  </si>
  <si>
    <t>Cena za predpokladané množstvo MJ</t>
  </si>
  <si>
    <t>PONUKA</t>
  </si>
  <si>
    <t xml:space="preserve">Sadzba  DPH v % </t>
  </si>
  <si>
    <t>Amoxycilin/klavulanát  Antibiotické disky,    5 x 50 ks</t>
  </si>
  <si>
    <t xml:space="preserve">Select agar, Agar pre molekulovú biológiu,   1 kg </t>
  </si>
  <si>
    <t>Ciprofloxacin 5 µg Antibiotické disky,               5x 50 ks</t>
  </si>
  <si>
    <t>Erythromycin 15 µg Antibiotické disky,                      5x 50 ks</t>
  </si>
  <si>
    <t>Gentamicín 10 µg Antibiotické disky,              5x 50 ks</t>
  </si>
  <si>
    <t xml:space="preserve">Gentamycin 10 µg Antibiotické disky,                    5x 50 ks </t>
  </si>
  <si>
    <t xml:space="preserve">Streptomycin 300 µg Antibiotické disky,            5x 50 ks </t>
  </si>
  <si>
    <t>Nitrofurantoin 100 µg Antibiotické disky,               5x 50 ks</t>
  </si>
  <si>
    <t xml:space="preserve">Nalidixic acid 30 µg Antibiotické disky,                 5x 50 ks </t>
  </si>
  <si>
    <t xml:space="preserve">Vancomycin 30 µg Antibiotické disky,                             5x 50 ks </t>
  </si>
  <si>
    <t xml:space="preserve">Desoxycholate Citrate Agar (Hynes), Kultivačné médium/agar pre izoláciu mikroorganizmov Salmonella a Shigella,           500 g </t>
  </si>
  <si>
    <t>MacConkey Broth, Kultivačné médium/bujón s obsahom Neutral Red,        500 g</t>
  </si>
  <si>
    <t>Nutrient Broth No. 3, for microbiology,           500 g</t>
  </si>
  <si>
    <t>Triple Sugar Iron Agar, Agar podľa Hajna,             500 g</t>
  </si>
  <si>
    <t>Predpokladané odberné množstvo predpokladaného balenia     (ks/bal)</t>
  </si>
  <si>
    <t>Celková cena za časť E                      predmetu zákazky                                                  v eurách bez DPH</t>
  </si>
  <si>
    <t>Celková cena za časť E                       predmetu zákazky                                                v eurách s DPH</t>
  </si>
  <si>
    <t>V .........................................  dňa ................................</t>
  </si>
  <si>
    <t>.................................................................</t>
  </si>
  <si>
    <t>Meno, priezvisko, podpis osoby zodpovednej za uchádzača/dodávateľa</t>
  </si>
  <si>
    <r>
      <t xml:space="preserve">Predmet zákazky/dohody:  Substancie pre biologický, chemický a molekulovo- biochemický výskum  - </t>
    </r>
    <r>
      <rPr>
        <sz val="11"/>
        <color rgb="FFFF0000"/>
        <rFont val="Calibri"/>
        <family val="2"/>
        <charset val="238"/>
        <scheme val="minor"/>
      </rPr>
      <t>Časť E: Kultivačné médiá a aditíva</t>
    </r>
  </si>
  <si>
    <r>
      <t xml:space="preserve">Antibiotické disky: gentamycín 10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charset val="238"/>
        <scheme val="minor"/>
      </rPr>
      <t>g</t>
    </r>
  </si>
  <si>
    <r>
      <t xml:space="preserve">Antibiotické disky: chloramfenikol 30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charset val="238"/>
        <scheme val="minor"/>
      </rPr>
      <t>g</t>
    </r>
  </si>
  <si>
    <r>
      <t xml:space="preserve">Antibiotické disky: kanamycín 30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charset val="238"/>
        <scheme val="minor"/>
      </rPr>
      <t>g</t>
    </r>
  </si>
  <si>
    <r>
      <t xml:space="preserve">Antibiotické disky: kyselina nalidixová 30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charset val="238"/>
        <scheme val="minor"/>
      </rPr>
      <t>g</t>
    </r>
  </si>
  <si>
    <r>
      <t xml:space="preserve">Antibiotické disky: streptomycín 300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charset val="238"/>
        <scheme val="minor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</si>
</sst>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Symbol"/>
      <family val="1"/>
      <charset val="2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97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Border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left" vertical="center" wrapText="1"/>
    </xf>
    <xf numFmtId="1" fontId="9" fillId="5" borderId="5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2" fontId="9" fillId="5" borderId="15" xfId="0" applyNumberFormat="1" applyFont="1" applyFill="1" applyBorder="1" applyAlignment="1">
      <alignment horizontal="center" vertical="center" wrapText="1"/>
    </xf>
    <xf numFmtId="1" fontId="9" fillId="5" borderId="16" xfId="1" applyNumberFormat="1" applyFont="1" applyFill="1" applyBorder="1" applyAlignment="1">
      <alignment horizontal="center" vertical="center" wrapText="1"/>
    </xf>
    <xf numFmtId="2" fontId="9" fillId="2" borderId="16" xfId="1" applyNumberFormat="1" applyFont="1" applyFill="1" applyBorder="1" applyAlignment="1">
      <alignment horizontal="center" vertical="center" wrapText="1"/>
    </xf>
    <xf numFmtId="2" fontId="9" fillId="2" borderId="17" xfId="1" applyNumberFormat="1" applyFont="1" applyFill="1" applyBorder="1" applyAlignment="1">
      <alignment horizontal="center" vertical="center" wrapText="1"/>
    </xf>
    <xf numFmtId="2" fontId="9" fillId="5" borderId="18" xfId="0" applyNumberFormat="1" applyFont="1" applyFill="1" applyBorder="1" applyAlignment="1">
      <alignment horizontal="center" vertical="center" wrapText="1"/>
    </xf>
    <xf numFmtId="2" fontId="9" fillId="2" borderId="19" xfId="1" applyNumberFormat="1" applyFont="1" applyFill="1" applyBorder="1" applyAlignment="1">
      <alignment horizontal="center" vertical="center" wrapText="1"/>
    </xf>
    <xf numFmtId="2" fontId="11" fillId="5" borderId="20" xfId="0" applyNumberFormat="1" applyFont="1" applyFill="1" applyBorder="1" applyAlignment="1">
      <alignment horizontal="center" vertical="center" wrapText="1"/>
    </xf>
    <xf numFmtId="2" fontId="9" fillId="5" borderId="20" xfId="0" applyNumberFormat="1" applyFont="1" applyFill="1" applyBorder="1" applyAlignment="1">
      <alignment horizontal="center" vertical="center" wrapText="1"/>
    </xf>
    <xf numFmtId="2" fontId="11" fillId="5" borderId="18" xfId="0" applyNumberFormat="1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1" fontId="9" fillId="5" borderId="22" xfId="1" applyNumberFormat="1" applyFont="1" applyFill="1" applyBorder="1" applyAlignment="1">
      <alignment horizontal="center" vertical="center" wrapText="1"/>
    </xf>
    <xf numFmtId="2" fontId="9" fillId="2" borderId="22" xfId="1" applyNumberFormat="1" applyFont="1" applyFill="1" applyBorder="1" applyAlignment="1">
      <alignment horizontal="center" vertical="center" wrapText="1"/>
    </xf>
    <xf numFmtId="2" fontId="9" fillId="2" borderId="23" xfId="1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2" fontId="9" fillId="2" borderId="17" xfId="0" applyNumberFormat="1" applyFont="1" applyFill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</cellXfs>
  <cellStyles count="5">
    <cellStyle name="Hypertextové prepojenie" xfId="2" builtinId="8"/>
    <cellStyle name="Normálna" xfId="0" builtinId="0"/>
    <cellStyle name="Normálna 2" xfId="4"/>
    <cellStyle name="Normální 2" xfId="3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topLeftCell="F5" workbookViewId="0">
      <selection activeCell="N10" sqref="N10:O163"/>
    </sheetView>
  </sheetViews>
  <sheetFormatPr defaultColWidth="9.140625" defaultRowHeight="15" x14ac:dyDescent="0.25"/>
  <cols>
    <col min="1" max="1" width="6.7109375" style="2" customWidth="1"/>
    <col min="2" max="2" width="37.7109375" style="2" customWidth="1"/>
    <col min="3" max="3" width="39.5703125" style="2" customWidth="1"/>
    <col min="4" max="4" width="9.7109375" style="2" customWidth="1"/>
    <col min="5" max="5" width="10" style="2" customWidth="1"/>
    <col min="6" max="6" width="12.7109375" style="2" customWidth="1"/>
    <col min="7" max="7" width="11.5703125" style="2" customWidth="1"/>
    <col min="8" max="8" width="7.7109375" style="2" customWidth="1"/>
    <col min="9" max="10" width="10.28515625" style="2" customWidth="1"/>
    <col min="11" max="11" width="10.7109375" style="2" customWidth="1"/>
    <col min="12" max="12" width="10" style="2" customWidth="1"/>
    <col min="13" max="13" width="11.85546875" style="2" customWidth="1"/>
    <col min="14" max="14" width="12.85546875" style="2" customWidth="1"/>
    <col min="15" max="15" width="13.85546875" style="2" customWidth="1"/>
    <col min="16" max="16384" width="9.140625" style="3"/>
  </cols>
  <sheetData>
    <row r="1" spans="1:16" x14ac:dyDescent="0.25">
      <c r="A1" s="50" t="s">
        <v>289</v>
      </c>
      <c r="B1" s="50"/>
      <c r="C1" s="50"/>
      <c r="D1" s="50"/>
      <c r="E1" s="50"/>
      <c r="F1" s="50"/>
      <c r="G1" s="50"/>
    </row>
    <row r="2" spans="1:16" x14ac:dyDescent="0.25">
      <c r="A2" s="50" t="s">
        <v>321</v>
      </c>
      <c r="B2" s="50"/>
      <c r="C2" s="50"/>
      <c r="D2" s="50"/>
      <c r="E2" s="50"/>
      <c r="F2" s="50"/>
      <c r="G2" s="50"/>
    </row>
    <row r="3" spans="1:16" x14ac:dyDescent="0.25">
      <c r="A3" s="50" t="s">
        <v>290</v>
      </c>
      <c r="B3" s="50"/>
      <c r="C3" s="50"/>
      <c r="D3" s="50"/>
      <c r="E3" s="50"/>
      <c r="F3" s="50"/>
      <c r="G3" s="50"/>
    </row>
    <row r="5" spans="1:16" x14ac:dyDescent="0.25">
      <c r="A5" s="51" t="s">
        <v>291</v>
      </c>
      <c r="B5" s="51"/>
    </row>
    <row r="6" spans="1:16" x14ac:dyDescent="0.25">
      <c r="A6" s="50" t="s">
        <v>292</v>
      </c>
      <c r="B6" s="50"/>
    </row>
    <row r="7" spans="1:16" ht="18" customHeight="1" thickBot="1" x14ac:dyDescent="0.3">
      <c r="M7" s="58"/>
      <c r="N7" s="58"/>
      <c r="O7" s="58"/>
      <c r="P7" s="59"/>
    </row>
    <row r="8" spans="1:16" s="1" customFormat="1" ht="32.25" customHeight="1" thickBot="1" x14ac:dyDescent="0.3">
      <c r="A8" s="52" t="s">
        <v>296</v>
      </c>
      <c r="B8" s="53"/>
      <c r="C8" s="53"/>
      <c r="D8" s="53"/>
      <c r="E8" s="53"/>
      <c r="F8" s="54"/>
      <c r="G8" s="55" t="s">
        <v>297</v>
      </c>
      <c r="H8" s="53"/>
      <c r="I8" s="53"/>
      <c r="J8" s="54"/>
      <c r="K8" s="55" t="s">
        <v>298</v>
      </c>
      <c r="L8" s="53"/>
      <c r="M8" s="54"/>
      <c r="N8" s="56" t="s">
        <v>299</v>
      </c>
      <c r="O8" s="57"/>
    </row>
    <row r="9" spans="1:16" s="4" customFormat="1" ht="89.25" customHeight="1" thickBot="1" x14ac:dyDescent="0.3">
      <c r="A9" s="5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0" t="s">
        <v>315</v>
      </c>
      <c r="G9" s="5" t="s">
        <v>295</v>
      </c>
      <c r="H9" s="6" t="s">
        <v>300</v>
      </c>
      <c r="I9" s="6" t="s">
        <v>293</v>
      </c>
      <c r="J9" s="61" t="s">
        <v>294</v>
      </c>
      <c r="K9" s="5" t="s">
        <v>295</v>
      </c>
      <c r="L9" s="6" t="s">
        <v>293</v>
      </c>
      <c r="M9" s="61" t="s">
        <v>294</v>
      </c>
      <c r="N9" s="62" t="s">
        <v>5</v>
      </c>
      <c r="O9" s="7" t="s">
        <v>6</v>
      </c>
    </row>
    <row r="10" spans="1:16" s="15" customFormat="1" ht="25.5" x14ac:dyDescent="0.2">
      <c r="A10" s="11">
        <v>1</v>
      </c>
      <c r="B10" s="12" t="s">
        <v>8</v>
      </c>
      <c r="C10" s="12" t="s">
        <v>301</v>
      </c>
      <c r="D10" s="11" t="s">
        <v>7</v>
      </c>
      <c r="E10" s="11" t="s">
        <v>7</v>
      </c>
      <c r="F10" s="63">
        <v>3</v>
      </c>
      <c r="G10" s="68"/>
      <c r="H10" s="69"/>
      <c r="I10" s="70">
        <f>G10/100*H10</f>
        <v>0</v>
      </c>
      <c r="J10" s="71">
        <f>G10+I10</f>
        <v>0</v>
      </c>
      <c r="K10" s="81">
        <f>F10*G10</f>
        <v>0</v>
      </c>
      <c r="L10" s="82">
        <f>K10/100*H10</f>
        <v>0</v>
      </c>
      <c r="M10" s="83">
        <f>K10+L10</f>
        <v>0</v>
      </c>
      <c r="N10" s="89"/>
      <c r="O10" s="90"/>
    </row>
    <row r="11" spans="1:16" s="15" customFormat="1" ht="46.5" customHeight="1" x14ac:dyDescent="0.2">
      <c r="A11" s="16">
        <v>2</v>
      </c>
      <c r="B11" s="17" t="s">
        <v>186</v>
      </c>
      <c r="C11" s="17" t="s">
        <v>187</v>
      </c>
      <c r="D11" s="16" t="s">
        <v>7</v>
      </c>
      <c r="E11" s="16" t="s">
        <v>7</v>
      </c>
      <c r="F11" s="64">
        <v>6</v>
      </c>
      <c r="G11" s="72"/>
      <c r="H11" s="41"/>
      <c r="I11" s="13">
        <f t="shared" ref="I11:I74" si="0">G11/100*H11</f>
        <v>0</v>
      </c>
      <c r="J11" s="73">
        <f t="shared" ref="J11:J74" si="1">G11+I11</f>
        <v>0</v>
      </c>
      <c r="K11" s="84">
        <f t="shared" ref="K11:K74" si="2">F11*G11</f>
        <v>0</v>
      </c>
      <c r="L11" s="14">
        <f t="shared" ref="L11:L74" si="3">K11/100*H11</f>
        <v>0</v>
      </c>
      <c r="M11" s="85">
        <f t="shared" ref="M11:M74" si="4">K11+L11</f>
        <v>0</v>
      </c>
      <c r="N11" s="91"/>
      <c r="O11" s="92"/>
    </row>
    <row r="12" spans="1:16" s="15" customFormat="1" ht="63.75" x14ac:dyDescent="0.2">
      <c r="A12" s="16">
        <v>3</v>
      </c>
      <c r="B12" s="18" t="s">
        <v>188</v>
      </c>
      <c r="C12" s="17" t="s">
        <v>189</v>
      </c>
      <c r="D12" s="16" t="s">
        <v>7</v>
      </c>
      <c r="E12" s="16" t="s">
        <v>7</v>
      </c>
      <c r="F12" s="64">
        <v>3</v>
      </c>
      <c r="G12" s="72"/>
      <c r="H12" s="41"/>
      <c r="I12" s="13">
        <f t="shared" si="0"/>
        <v>0</v>
      </c>
      <c r="J12" s="73">
        <f t="shared" si="1"/>
        <v>0</v>
      </c>
      <c r="K12" s="84">
        <f t="shared" si="2"/>
        <v>0</v>
      </c>
      <c r="L12" s="14">
        <f t="shared" si="3"/>
        <v>0</v>
      </c>
      <c r="M12" s="85">
        <f t="shared" si="4"/>
        <v>0</v>
      </c>
      <c r="N12" s="91"/>
      <c r="O12" s="92"/>
    </row>
    <row r="13" spans="1:16" s="15" customFormat="1" ht="38.25" x14ac:dyDescent="0.2">
      <c r="A13" s="16">
        <v>4</v>
      </c>
      <c r="B13" s="18" t="s">
        <v>190</v>
      </c>
      <c r="C13" s="17" t="s">
        <v>191</v>
      </c>
      <c r="D13" s="16" t="s">
        <v>7</v>
      </c>
      <c r="E13" s="16" t="s">
        <v>7</v>
      </c>
      <c r="F13" s="64">
        <v>5</v>
      </c>
      <c r="G13" s="72"/>
      <c r="H13" s="41"/>
      <c r="I13" s="13">
        <f t="shared" si="0"/>
        <v>0</v>
      </c>
      <c r="J13" s="73">
        <f t="shared" si="1"/>
        <v>0</v>
      </c>
      <c r="K13" s="84">
        <f t="shared" si="2"/>
        <v>0</v>
      </c>
      <c r="L13" s="14">
        <f t="shared" si="3"/>
        <v>0</v>
      </c>
      <c r="M13" s="85">
        <f t="shared" si="4"/>
        <v>0</v>
      </c>
      <c r="N13" s="91"/>
      <c r="O13" s="92"/>
    </row>
    <row r="14" spans="1:16" s="15" customFormat="1" ht="51" x14ac:dyDescent="0.2">
      <c r="A14" s="11">
        <v>5</v>
      </c>
      <c r="B14" s="18" t="s">
        <v>192</v>
      </c>
      <c r="C14" s="17" t="s">
        <v>193</v>
      </c>
      <c r="D14" s="16" t="s">
        <v>7</v>
      </c>
      <c r="E14" s="16" t="s">
        <v>7</v>
      </c>
      <c r="F14" s="64">
        <v>3</v>
      </c>
      <c r="G14" s="72"/>
      <c r="H14" s="41"/>
      <c r="I14" s="13">
        <f t="shared" si="0"/>
        <v>0</v>
      </c>
      <c r="J14" s="73">
        <f t="shared" si="1"/>
        <v>0</v>
      </c>
      <c r="K14" s="84">
        <f t="shared" si="2"/>
        <v>0</v>
      </c>
      <c r="L14" s="14">
        <f t="shared" si="3"/>
        <v>0</v>
      </c>
      <c r="M14" s="85">
        <f t="shared" si="4"/>
        <v>0</v>
      </c>
      <c r="N14" s="91"/>
      <c r="O14" s="92"/>
    </row>
    <row r="15" spans="1:16" s="15" customFormat="1" ht="38.25" x14ac:dyDescent="0.2">
      <c r="A15" s="16">
        <v>6</v>
      </c>
      <c r="B15" s="19" t="s">
        <v>251</v>
      </c>
      <c r="C15" s="20" t="s">
        <v>252</v>
      </c>
      <c r="D15" s="21" t="s">
        <v>7</v>
      </c>
      <c r="E15" s="21" t="s">
        <v>7</v>
      </c>
      <c r="F15" s="65">
        <v>1</v>
      </c>
      <c r="G15" s="72"/>
      <c r="H15" s="41"/>
      <c r="I15" s="13">
        <f t="shared" si="0"/>
        <v>0</v>
      </c>
      <c r="J15" s="73">
        <f t="shared" si="1"/>
        <v>0</v>
      </c>
      <c r="K15" s="84">
        <f t="shared" si="2"/>
        <v>0</v>
      </c>
      <c r="L15" s="14">
        <f t="shared" si="3"/>
        <v>0</v>
      </c>
      <c r="M15" s="85">
        <f t="shared" si="4"/>
        <v>0</v>
      </c>
      <c r="N15" s="91"/>
      <c r="O15" s="92"/>
    </row>
    <row r="16" spans="1:16" s="15" customFormat="1" ht="38.25" x14ac:dyDescent="0.2">
      <c r="A16" s="16">
        <v>7</v>
      </c>
      <c r="B16" s="19" t="s">
        <v>253</v>
      </c>
      <c r="C16" s="20" t="s">
        <v>254</v>
      </c>
      <c r="D16" s="21" t="s">
        <v>7</v>
      </c>
      <c r="E16" s="21" t="s">
        <v>7</v>
      </c>
      <c r="F16" s="65">
        <v>1</v>
      </c>
      <c r="G16" s="72"/>
      <c r="H16" s="41"/>
      <c r="I16" s="13">
        <f t="shared" si="0"/>
        <v>0</v>
      </c>
      <c r="J16" s="73">
        <f t="shared" si="1"/>
        <v>0</v>
      </c>
      <c r="K16" s="84">
        <f t="shared" si="2"/>
        <v>0</v>
      </c>
      <c r="L16" s="14">
        <f t="shared" si="3"/>
        <v>0</v>
      </c>
      <c r="M16" s="85">
        <f t="shared" si="4"/>
        <v>0</v>
      </c>
      <c r="N16" s="91"/>
      <c r="O16" s="92"/>
    </row>
    <row r="17" spans="1:15" s="15" customFormat="1" ht="38.25" x14ac:dyDescent="0.2">
      <c r="A17" s="16">
        <v>8</v>
      </c>
      <c r="B17" s="18" t="s">
        <v>179</v>
      </c>
      <c r="C17" s="17" t="s">
        <v>180</v>
      </c>
      <c r="D17" s="16" t="s">
        <v>7</v>
      </c>
      <c r="E17" s="16" t="s">
        <v>7</v>
      </c>
      <c r="F17" s="64">
        <v>4</v>
      </c>
      <c r="G17" s="72"/>
      <c r="H17" s="41"/>
      <c r="I17" s="13">
        <f t="shared" si="0"/>
        <v>0</v>
      </c>
      <c r="J17" s="73">
        <f t="shared" si="1"/>
        <v>0</v>
      </c>
      <c r="K17" s="84">
        <f t="shared" si="2"/>
        <v>0</v>
      </c>
      <c r="L17" s="14">
        <f t="shared" si="3"/>
        <v>0</v>
      </c>
      <c r="M17" s="85">
        <f t="shared" si="4"/>
        <v>0</v>
      </c>
      <c r="N17" s="91"/>
      <c r="O17" s="92"/>
    </row>
    <row r="18" spans="1:15" s="15" customFormat="1" ht="25.5" x14ac:dyDescent="0.2">
      <c r="A18" s="11">
        <v>9</v>
      </c>
      <c r="B18" s="18" t="s">
        <v>181</v>
      </c>
      <c r="C18" s="17" t="s">
        <v>182</v>
      </c>
      <c r="D18" s="16" t="s">
        <v>7</v>
      </c>
      <c r="E18" s="16" t="s">
        <v>7</v>
      </c>
      <c r="F18" s="64">
        <v>4</v>
      </c>
      <c r="G18" s="72"/>
      <c r="H18" s="41"/>
      <c r="I18" s="13">
        <f t="shared" si="0"/>
        <v>0</v>
      </c>
      <c r="J18" s="73">
        <f t="shared" si="1"/>
        <v>0</v>
      </c>
      <c r="K18" s="84">
        <f t="shared" si="2"/>
        <v>0</v>
      </c>
      <c r="L18" s="14">
        <f t="shared" si="3"/>
        <v>0</v>
      </c>
      <c r="M18" s="85">
        <f t="shared" si="4"/>
        <v>0</v>
      </c>
      <c r="N18" s="91"/>
      <c r="O18" s="92"/>
    </row>
    <row r="19" spans="1:15" s="15" customFormat="1" ht="25.5" x14ac:dyDescent="0.2">
      <c r="A19" s="16">
        <v>10</v>
      </c>
      <c r="B19" s="18" t="s">
        <v>183</v>
      </c>
      <c r="C19" s="22" t="s">
        <v>184</v>
      </c>
      <c r="D19" s="16" t="s">
        <v>7</v>
      </c>
      <c r="E19" s="16" t="s">
        <v>7</v>
      </c>
      <c r="F19" s="64">
        <v>3</v>
      </c>
      <c r="G19" s="72"/>
      <c r="H19" s="41"/>
      <c r="I19" s="13">
        <f t="shared" si="0"/>
        <v>0</v>
      </c>
      <c r="J19" s="73">
        <f t="shared" si="1"/>
        <v>0</v>
      </c>
      <c r="K19" s="84">
        <f t="shared" si="2"/>
        <v>0</v>
      </c>
      <c r="L19" s="14">
        <f t="shared" si="3"/>
        <v>0</v>
      </c>
      <c r="M19" s="85">
        <f t="shared" si="4"/>
        <v>0</v>
      </c>
      <c r="N19" s="91"/>
      <c r="O19" s="92"/>
    </row>
    <row r="20" spans="1:15" s="15" customFormat="1" ht="21.75" customHeight="1" x14ac:dyDescent="0.2">
      <c r="A20" s="16">
        <v>11</v>
      </c>
      <c r="B20" s="18" t="s">
        <v>185</v>
      </c>
      <c r="C20" s="23" t="s">
        <v>302</v>
      </c>
      <c r="D20" s="16" t="s">
        <v>7</v>
      </c>
      <c r="E20" s="16" t="s">
        <v>7</v>
      </c>
      <c r="F20" s="64">
        <v>2</v>
      </c>
      <c r="G20" s="72"/>
      <c r="H20" s="41"/>
      <c r="I20" s="13">
        <f t="shared" si="0"/>
        <v>0</v>
      </c>
      <c r="J20" s="73">
        <f t="shared" si="1"/>
        <v>0</v>
      </c>
      <c r="K20" s="84">
        <f t="shared" si="2"/>
        <v>0</v>
      </c>
      <c r="L20" s="14">
        <f t="shared" si="3"/>
        <v>0</v>
      </c>
      <c r="M20" s="85">
        <f t="shared" si="4"/>
        <v>0</v>
      </c>
      <c r="N20" s="91"/>
      <c r="O20" s="92"/>
    </row>
    <row r="21" spans="1:15" s="15" customFormat="1" ht="25.5" x14ac:dyDescent="0.2">
      <c r="A21" s="16">
        <v>12</v>
      </c>
      <c r="B21" s="19" t="s">
        <v>259</v>
      </c>
      <c r="C21" s="24" t="s">
        <v>260</v>
      </c>
      <c r="D21" s="21" t="s">
        <v>7</v>
      </c>
      <c r="E21" s="21" t="s">
        <v>7</v>
      </c>
      <c r="F21" s="65">
        <v>1</v>
      </c>
      <c r="G21" s="72"/>
      <c r="H21" s="41"/>
      <c r="I21" s="13">
        <f t="shared" si="0"/>
        <v>0</v>
      </c>
      <c r="J21" s="73">
        <f t="shared" si="1"/>
        <v>0</v>
      </c>
      <c r="K21" s="84">
        <f t="shared" si="2"/>
        <v>0</v>
      </c>
      <c r="L21" s="14">
        <f t="shared" si="3"/>
        <v>0</v>
      </c>
      <c r="M21" s="85">
        <f t="shared" si="4"/>
        <v>0</v>
      </c>
      <c r="N21" s="91"/>
      <c r="O21" s="92"/>
    </row>
    <row r="22" spans="1:15" s="15" customFormat="1" ht="25.5" x14ac:dyDescent="0.2">
      <c r="A22" s="11">
        <v>13</v>
      </c>
      <c r="B22" s="19" t="s">
        <v>261</v>
      </c>
      <c r="C22" s="24" t="s">
        <v>262</v>
      </c>
      <c r="D22" s="21" t="s">
        <v>7</v>
      </c>
      <c r="E22" s="21" t="s">
        <v>7</v>
      </c>
      <c r="F22" s="65">
        <v>1</v>
      </c>
      <c r="G22" s="72"/>
      <c r="H22" s="41"/>
      <c r="I22" s="13">
        <f t="shared" si="0"/>
        <v>0</v>
      </c>
      <c r="J22" s="73">
        <f t="shared" si="1"/>
        <v>0</v>
      </c>
      <c r="K22" s="84">
        <f t="shared" si="2"/>
        <v>0</v>
      </c>
      <c r="L22" s="14">
        <f t="shared" si="3"/>
        <v>0</v>
      </c>
      <c r="M22" s="85">
        <f t="shared" si="4"/>
        <v>0</v>
      </c>
      <c r="N22" s="91"/>
      <c r="O22" s="92"/>
    </row>
    <row r="23" spans="1:15" s="15" customFormat="1" ht="18.75" customHeight="1" x14ac:dyDescent="0.2">
      <c r="A23" s="16">
        <v>14</v>
      </c>
      <c r="B23" s="18" t="s">
        <v>9</v>
      </c>
      <c r="C23" s="23" t="s">
        <v>10</v>
      </c>
      <c r="D23" s="16" t="s">
        <v>7</v>
      </c>
      <c r="E23" s="16" t="s">
        <v>7</v>
      </c>
      <c r="F23" s="64">
        <v>9</v>
      </c>
      <c r="G23" s="72"/>
      <c r="H23" s="41"/>
      <c r="I23" s="13">
        <f t="shared" si="0"/>
        <v>0</v>
      </c>
      <c r="J23" s="73">
        <f t="shared" si="1"/>
        <v>0</v>
      </c>
      <c r="K23" s="84">
        <f t="shared" si="2"/>
        <v>0</v>
      </c>
      <c r="L23" s="14">
        <f t="shared" si="3"/>
        <v>0</v>
      </c>
      <c r="M23" s="85">
        <f t="shared" si="4"/>
        <v>0</v>
      </c>
      <c r="N23" s="91"/>
      <c r="O23" s="92"/>
    </row>
    <row r="24" spans="1:15" s="15" customFormat="1" ht="25.5" x14ac:dyDescent="0.2">
      <c r="A24" s="16">
        <v>15</v>
      </c>
      <c r="B24" s="18" t="s">
        <v>11</v>
      </c>
      <c r="C24" s="23" t="s">
        <v>12</v>
      </c>
      <c r="D24" s="16" t="s">
        <v>7</v>
      </c>
      <c r="E24" s="16" t="s">
        <v>7</v>
      </c>
      <c r="F24" s="64">
        <v>9</v>
      </c>
      <c r="G24" s="72"/>
      <c r="H24" s="41"/>
      <c r="I24" s="13">
        <f t="shared" si="0"/>
        <v>0</v>
      </c>
      <c r="J24" s="73">
        <f t="shared" si="1"/>
        <v>0</v>
      </c>
      <c r="K24" s="84">
        <f t="shared" si="2"/>
        <v>0</v>
      </c>
      <c r="L24" s="14">
        <f t="shared" si="3"/>
        <v>0</v>
      </c>
      <c r="M24" s="85">
        <f t="shared" si="4"/>
        <v>0</v>
      </c>
      <c r="N24" s="91"/>
      <c r="O24" s="92"/>
    </row>
    <row r="25" spans="1:15" s="15" customFormat="1" ht="21.75" customHeight="1" x14ac:dyDescent="0.2">
      <c r="A25" s="16">
        <v>16</v>
      </c>
      <c r="B25" s="18" t="s">
        <v>13</v>
      </c>
      <c r="C25" s="23" t="s">
        <v>14</v>
      </c>
      <c r="D25" s="16" t="s">
        <v>7</v>
      </c>
      <c r="E25" s="16" t="s">
        <v>7</v>
      </c>
      <c r="F25" s="64">
        <v>3</v>
      </c>
      <c r="G25" s="72"/>
      <c r="H25" s="41"/>
      <c r="I25" s="13">
        <f t="shared" si="0"/>
        <v>0</v>
      </c>
      <c r="J25" s="73">
        <f t="shared" si="1"/>
        <v>0</v>
      </c>
      <c r="K25" s="84">
        <f t="shared" si="2"/>
        <v>0</v>
      </c>
      <c r="L25" s="14">
        <f t="shared" si="3"/>
        <v>0</v>
      </c>
      <c r="M25" s="85">
        <f t="shared" si="4"/>
        <v>0</v>
      </c>
      <c r="N25" s="91"/>
      <c r="O25" s="92"/>
    </row>
    <row r="26" spans="1:15" s="15" customFormat="1" ht="15" customHeight="1" x14ac:dyDescent="0.2">
      <c r="A26" s="11">
        <v>17</v>
      </c>
      <c r="B26" s="18" t="s">
        <v>15</v>
      </c>
      <c r="C26" s="23" t="s">
        <v>16</v>
      </c>
      <c r="D26" s="16" t="s">
        <v>7</v>
      </c>
      <c r="E26" s="16" t="s">
        <v>7</v>
      </c>
      <c r="F26" s="64">
        <v>3</v>
      </c>
      <c r="G26" s="72"/>
      <c r="H26" s="41"/>
      <c r="I26" s="13">
        <f t="shared" si="0"/>
        <v>0</v>
      </c>
      <c r="J26" s="73">
        <f t="shared" si="1"/>
        <v>0</v>
      </c>
      <c r="K26" s="84">
        <f t="shared" si="2"/>
        <v>0</v>
      </c>
      <c r="L26" s="14">
        <f t="shared" si="3"/>
        <v>0</v>
      </c>
      <c r="M26" s="85">
        <f t="shared" si="4"/>
        <v>0</v>
      </c>
      <c r="N26" s="91"/>
      <c r="O26" s="92"/>
    </row>
    <row r="27" spans="1:15" s="15" customFormat="1" ht="18.75" customHeight="1" x14ac:dyDescent="0.2">
      <c r="A27" s="16">
        <v>18</v>
      </c>
      <c r="B27" s="18" t="s">
        <v>17</v>
      </c>
      <c r="C27" s="23" t="s">
        <v>18</v>
      </c>
      <c r="D27" s="16" t="s">
        <v>7</v>
      </c>
      <c r="E27" s="16" t="s">
        <v>7</v>
      </c>
      <c r="F27" s="64">
        <v>3</v>
      </c>
      <c r="G27" s="72"/>
      <c r="H27" s="41"/>
      <c r="I27" s="13">
        <f t="shared" si="0"/>
        <v>0</v>
      </c>
      <c r="J27" s="73">
        <f t="shared" si="1"/>
        <v>0</v>
      </c>
      <c r="K27" s="84">
        <f t="shared" si="2"/>
        <v>0</v>
      </c>
      <c r="L27" s="14">
        <f t="shared" si="3"/>
        <v>0</v>
      </c>
      <c r="M27" s="85">
        <f t="shared" si="4"/>
        <v>0</v>
      </c>
      <c r="N27" s="91"/>
      <c r="O27" s="92"/>
    </row>
    <row r="28" spans="1:15" s="15" customFormat="1" ht="18" customHeight="1" x14ac:dyDescent="0.2">
      <c r="A28" s="16">
        <v>19</v>
      </c>
      <c r="B28" s="18" t="s">
        <v>19</v>
      </c>
      <c r="C28" s="23" t="s">
        <v>20</v>
      </c>
      <c r="D28" s="16" t="s">
        <v>7</v>
      </c>
      <c r="E28" s="16" t="s">
        <v>7</v>
      </c>
      <c r="F28" s="64">
        <v>5</v>
      </c>
      <c r="G28" s="72"/>
      <c r="H28" s="41"/>
      <c r="I28" s="13">
        <f t="shared" si="0"/>
        <v>0</v>
      </c>
      <c r="J28" s="73">
        <f t="shared" si="1"/>
        <v>0</v>
      </c>
      <c r="K28" s="84">
        <f t="shared" si="2"/>
        <v>0</v>
      </c>
      <c r="L28" s="14">
        <f t="shared" si="3"/>
        <v>0</v>
      </c>
      <c r="M28" s="85">
        <f t="shared" si="4"/>
        <v>0</v>
      </c>
      <c r="N28" s="91"/>
      <c r="O28" s="92"/>
    </row>
    <row r="29" spans="1:15" s="15" customFormat="1" ht="16.5" customHeight="1" x14ac:dyDescent="0.2">
      <c r="A29" s="16">
        <v>20</v>
      </c>
      <c r="B29" s="18" t="s">
        <v>21</v>
      </c>
      <c r="C29" s="23" t="s">
        <v>22</v>
      </c>
      <c r="D29" s="16" t="s">
        <v>7</v>
      </c>
      <c r="E29" s="16" t="s">
        <v>7</v>
      </c>
      <c r="F29" s="64">
        <v>6</v>
      </c>
      <c r="G29" s="72"/>
      <c r="H29" s="41"/>
      <c r="I29" s="13">
        <f t="shared" si="0"/>
        <v>0</v>
      </c>
      <c r="J29" s="73">
        <f t="shared" si="1"/>
        <v>0</v>
      </c>
      <c r="K29" s="84">
        <f t="shared" si="2"/>
        <v>0</v>
      </c>
      <c r="L29" s="14">
        <f t="shared" si="3"/>
        <v>0</v>
      </c>
      <c r="M29" s="85">
        <f t="shared" si="4"/>
        <v>0</v>
      </c>
      <c r="N29" s="91"/>
      <c r="O29" s="92"/>
    </row>
    <row r="30" spans="1:15" s="25" customFormat="1" ht="18.75" customHeight="1" x14ac:dyDescent="0.2">
      <c r="A30" s="11">
        <v>21</v>
      </c>
      <c r="B30" s="18" t="s">
        <v>23</v>
      </c>
      <c r="C30" s="23" t="s">
        <v>24</v>
      </c>
      <c r="D30" s="16" t="s">
        <v>7</v>
      </c>
      <c r="E30" s="16" t="s">
        <v>7</v>
      </c>
      <c r="F30" s="64">
        <v>3</v>
      </c>
      <c r="G30" s="72"/>
      <c r="H30" s="41"/>
      <c r="I30" s="13">
        <f t="shared" si="0"/>
        <v>0</v>
      </c>
      <c r="J30" s="73">
        <f t="shared" si="1"/>
        <v>0</v>
      </c>
      <c r="K30" s="84">
        <f t="shared" si="2"/>
        <v>0</v>
      </c>
      <c r="L30" s="14">
        <f t="shared" si="3"/>
        <v>0</v>
      </c>
      <c r="M30" s="85">
        <f t="shared" si="4"/>
        <v>0</v>
      </c>
      <c r="N30" s="91"/>
      <c r="O30" s="92"/>
    </row>
    <row r="31" spans="1:15" s="25" customFormat="1" ht="18" customHeight="1" x14ac:dyDescent="0.2">
      <c r="A31" s="16">
        <v>22</v>
      </c>
      <c r="B31" s="18" t="s">
        <v>25</v>
      </c>
      <c r="C31" s="23" t="s">
        <v>26</v>
      </c>
      <c r="D31" s="16" t="s">
        <v>7</v>
      </c>
      <c r="E31" s="16" t="s">
        <v>7</v>
      </c>
      <c r="F31" s="64">
        <v>5</v>
      </c>
      <c r="G31" s="72"/>
      <c r="H31" s="41"/>
      <c r="I31" s="13">
        <f t="shared" si="0"/>
        <v>0</v>
      </c>
      <c r="J31" s="73">
        <f t="shared" si="1"/>
        <v>0</v>
      </c>
      <c r="K31" s="84">
        <f t="shared" si="2"/>
        <v>0</v>
      </c>
      <c r="L31" s="14">
        <f t="shared" si="3"/>
        <v>0</v>
      </c>
      <c r="M31" s="85">
        <f t="shared" si="4"/>
        <v>0</v>
      </c>
      <c r="N31" s="91"/>
      <c r="O31" s="92"/>
    </row>
    <row r="32" spans="1:15" s="15" customFormat="1" ht="17.25" customHeight="1" x14ac:dyDescent="0.2">
      <c r="A32" s="16">
        <v>23</v>
      </c>
      <c r="B32" s="18" t="s">
        <v>27</v>
      </c>
      <c r="C32" s="23" t="s">
        <v>28</v>
      </c>
      <c r="D32" s="16" t="s">
        <v>7</v>
      </c>
      <c r="E32" s="16" t="s">
        <v>7</v>
      </c>
      <c r="F32" s="64">
        <v>5</v>
      </c>
      <c r="G32" s="72"/>
      <c r="H32" s="41"/>
      <c r="I32" s="13">
        <f t="shared" si="0"/>
        <v>0</v>
      </c>
      <c r="J32" s="73">
        <f t="shared" si="1"/>
        <v>0</v>
      </c>
      <c r="K32" s="84">
        <f t="shared" si="2"/>
        <v>0</v>
      </c>
      <c r="L32" s="14">
        <f t="shared" si="3"/>
        <v>0</v>
      </c>
      <c r="M32" s="85">
        <f t="shared" si="4"/>
        <v>0</v>
      </c>
      <c r="N32" s="91"/>
      <c r="O32" s="92"/>
    </row>
    <row r="33" spans="1:15" s="15" customFormat="1" ht="18.75" customHeight="1" x14ac:dyDescent="0.2">
      <c r="A33" s="16">
        <v>24</v>
      </c>
      <c r="B33" s="18" t="s">
        <v>29</v>
      </c>
      <c r="C33" s="23" t="s">
        <v>30</v>
      </c>
      <c r="D33" s="16" t="s">
        <v>7</v>
      </c>
      <c r="E33" s="16" t="s">
        <v>7</v>
      </c>
      <c r="F33" s="64">
        <v>5</v>
      </c>
      <c r="G33" s="72"/>
      <c r="H33" s="41"/>
      <c r="I33" s="13">
        <f t="shared" si="0"/>
        <v>0</v>
      </c>
      <c r="J33" s="73">
        <f t="shared" si="1"/>
        <v>0</v>
      </c>
      <c r="K33" s="84">
        <f t="shared" si="2"/>
        <v>0</v>
      </c>
      <c r="L33" s="14">
        <f t="shared" si="3"/>
        <v>0</v>
      </c>
      <c r="M33" s="85">
        <f t="shared" si="4"/>
        <v>0</v>
      </c>
      <c r="N33" s="91"/>
      <c r="O33" s="92"/>
    </row>
    <row r="34" spans="1:15" s="25" customFormat="1" ht="25.5" x14ac:dyDescent="0.2">
      <c r="A34" s="11">
        <v>25</v>
      </c>
      <c r="B34" s="18" t="s">
        <v>31</v>
      </c>
      <c r="C34" s="23" t="s">
        <v>303</v>
      </c>
      <c r="D34" s="16" t="s">
        <v>7</v>
      </c>
      <c r="E34" s="16" t="s">
        <v>7</v>
      </c>
      <c r="F34" s="64">
        <v>9</v>
      </c>
      <c r="G34" s="72"/>
      <c r="H34" s="41"/>
      <c r="I34" s="13">
        <f t="shared" si="0"/>
        <v>0</v>
      </c>
      <c r="J34" s="73">
        <f t="shared" si="1"/>
        <v>0</v>
      </c>
      <c r="K34" s="84">
        <f t="shared" si="2"/>
        <v>0</v>
      </c>
      <c r="L34" s="14">
        <f t="shared" si="3"/>
        <v>0</v>
      </c>
      <c r="M34" s="85">
        <f t="shared" si="4"/>
        <v>0</v>
      </c>
      <c r="N34" s="91"/>
      <c r="O34" s="92"/>
    </row>
    <row r="35" spans="1:15" s="25" customFormat="1" ht="18.75" customHeight="1" x14ac:dyDescent="0.2">
      <c r="A35" s="16">
        <v>26</v>
      </c>
      <c r="B35" s="18" t="s">
        <v>32</v>
      </c>
      <c r="C35" s="23" t="s">
        <v>33</v>
      </c>
      <c r="D35" s="16" t="s">
        <v>7</v>
      </c>
      <c r="E35" s="16" t="s">
        <v>7</v>
      </c>
      <c r="F35" s="64">
        <v>7</v>
      </c>
      <c r="G35" s="72"/>
      <c r="H35" s="41"/>
      <c r="I35" s="13">
        <f t="shared" si="0"/>
        <v>0</v>
      </c>
      <c r="J35" s="73">
        <f t="shared" si="1"/>
        <v>0</v>
      </c>
      <c r="K35" s="84">
        <f t="shared" si="2"/>
        <v>0</v>
      </c>
      <c r="L35" s="14">
        <f t="shared" si="3"/>
        <v>0</v>
      </c>
      <c r="M35" s="85">
        <f t="shared" si="4"/>
        <v>0</v>
      </c>
      <c r="N35" s="91"/>
      <c r="O35" s="92"/>
    </row>
    <row r="36" spans="1:15" s="26" customFormat="1" ht="25.5" x14ac:dyDescent="0.25">
      <c r="A36" s="16">
        <v>27</v>
      </c>
      <c r="B36" s="18" t="s">
        <v>34</v>
      </c>
      <c r="C36" s="23" t="s">
        <v>304</v>
      </c>
      <c r="D36" s="16" t="s">
        <v>7</v>
      </c>
      <c r="E36" s="16" t="s">
        <v>7</v>
      </c>
      <c r="F36" s="64">
        <v>7</v>
      </c>
      <c r="G36" s="72"/>
      <c r="H36" s="41"/>
      <c r="I36" s="13">
        <f t="shared" si="0"/>
        <v>0</v>
      </c>
      <c r="J36" s="73">
        <f t="shared" si="1"/>
        <v>0</v>
      </c>
      <c r="K36" s="84">
        <f t="shared" si="2"/>
        <v>0</v>
      </c>
      <c r="L36" s="14">
        <f t="shared" si="3"/>
        <v>0</v>
      </c>
      <c r="M36" s="85">
        <f t="shared" si="4"/>
        <v>0</v>
      </c>
      <c r="N36" s="91"/>
      <c r="O36" s="92"/>
    </row>
    <row r="37" spans="1:15" s="15" customFormat="1" ht="25.5" x14ac:dyDescent="0.2">
      <c r="A37" s="16">
        <v>28</v>
      </c>
      <c r="B37" s="18" t="s">
        <v>35</v>
      </c>
      <c r="C37" s="23" t="s">
        <v>305</v>
      </c>
      <c r="D37" s="16" t="s">
        <v>7</v>
      </c>
      <c r="E37" s="16" t="s">
        <v>7</v>
      </c>
      <c r="F37" s="64">
        <v>5</v>
      </c>
      <c r="G37" s="72"/>
      <c r="H37" s="41"/>
      <c r="I37" s="13">
        <f t="shared" si="0"/>
        <v>0</v>
      </c>
      <c r="J37" s="73">
        <f t="shared" si="1"/>
        <v>0</v>
      </c>
      <c r="K37" s="84">
        <f t="shared" si="2"/>
        <v>0</v>
      </c>
      <c r="L37" s="14">
        <f t="shared" si="3"/>
        <v>0</v>
      </c>
      <c r="M37" s="85">
        <f t="shared" si="4"/>
        <v>0</v>
      </c>
      <c r="N37" s="91"/>
      <c r="O37" s="92"/>
    </row>
    <row r="38" spans="1:15" s="15" customFormat="1" ht="25.5" x14ac:dyDescent="0.2">
      <c r="A38" s="11">
        <v>29</v>
      </c>
      <c r="B38" s="19" t="s">
        <v>322</v>
      </c>
      <c r="C38" s="20" t="s">
        <v>306</v>
      </c>
      <c r="D38" s="21" t="s">
        <v>7</v>
      </c>
      <c r="E38" s="21" t="s">
        <v>7</v>
      </c>
      <c r="F38" s="65">
        <v>3</v>
      </c>
      <c r="G38" s="72"/>
      <c r="H38" s="41"/>
      <c r="I38" s="13">
        <f t="shared" si="0"/>
        <v>0</v>
      </c>
      <c r="J38" s="73">
        <f t="shared" si="1"/>
        <v>0</v>
      </c>
      <c r="K38" s="84">
        <f t="shared" si="2"/>
        <v>0</v>
      </c>
      <c r="L38" s="14">
        <f t="shared" si="3"/>
        <v>0</v>
      </c>
      <c r="M38" s="85">
        <f t="shared" si="4"/>
        <v>0</v>
      </c>
      <c r="N38" s="91"/>
      <c r="O38" s="92"/>
    </row>
    <row r="39" spans="1:15" s="25" customFormat="1" ht="25.5" x14ac:dyDescent="0.2">
      <c r="A39" s="16">
        <v>30</v>
      </c>
      <c r="B39" s="19" t="s">
        <v>323</v>
      </c>
      <c r="C39" s="20" t="s">
        <v>257</v>
      </c>
      <c r="D39" s="21" t="s">
        <v>7</v>
      </c>
      <c r="E39" s="21" t="s">
        <v>7</v>
      </c>
      <c r="F39" s="65">
        <v>3</v>
      </c>
      <c r="G39" s="72"/>
      <c r="H39" s="41"/>
      <c r="I39" s="13">
        <f t="shared" si="0"/>
        <v>0</v>
      </c>
      <c r="J39" s="73">
        <f t="shared" si="1"/>
        <v>0</v>
      </c>
      <c r="K39" s="84">
        <f t="shared" si="2"/>
        <v>0</v>
      </c>
      <c r="L39" s="14">
        <f t="shared" si="3"/>
        <v>0</v>
      </c>
      <c r="M39" s="85">
        <f t="shared" si="4"/>
        <v>0</v>
      </c>
      <c r="N39" s="91"/>
      <c r="O39" s="92"/>
    </row>
    <row r="40" spans="1:15" s="27" customFormat="1" ht="18" customHeight="1" x14ac:dyDescent="0.2">
      <c r="A40" s="16">
        <v>31</v>
      </c>
      <c r="B40" s="19" t="s">
        <v>324</v>
      </c>
      <c r="C40" s="24" t="s">
        <v>258</v>
      </c>
      <c r="D40" s="21" t="s">
        <v>7</v>
      </c>
      <c r="E40" s="21" t="s">
        <v>7</v>
      </c>
      <c r="F40" s="65">
        <v>3</v>
      </c>
      <c r="G40" s="72"/>
      <c r="H40" s="41"/>
      <c r="I40" s="13">
        <f t="shared" si="0"/>
        <v>0</v>
      </c>
      <c r="J40" s="73">
        <f t="shared" si="1"/>
        <v>0</v>
      </c>
      <c r="K40" s="84">
        <f t="shared" si="2"/>
        <v>0</v>
      </c>
      <c r="L40" s="14">
        <f t="shared" si="3"/>
        <v>0</v>
      </c>
      <c r="M40" s="85">
        <f t="shared" si="4"/>
        <v>0</v>
      </c>
      <c r="N40" s="91"/>
      <c r="O40" s="92"/>
    </row>
    <row r="41" spans="1:15" s="25" customFormat="1" ht="27.75" customHeight="1" x14ac:dyDescent="0.2">
      <c r="A41" s="16">
        <v>32</v>
      </c>
      <c r="B41" s="28" t="s">
        <v>325</v>
      </c>
      <c r="C41" s="29" t="s">
        <v>309</v>
      </c>
      <c r="D41" s="30" t="s">
        <v>7</v>
      </c>
      <c r="E41" s="30" t="s">
        <v>7</v>
      </c>
      <c r="F41" s="66">
        <v>3</v>
      </c>
      <c r="G41" s="74"/>
      <c r="H41" s="41"/>
      <c r="I41" s="13">
        <f t="shared" si="0"/>
        <v>0</v>
      </c>
      <c r="J41" s="73">
        <f t="shared" si="1"/>
        <v>0</v>
      </c>
      <c r="K41" s="84">
        <f t="shared" si="2"/>
        <v>0</v>
      </c>
      <c r="L41" s="14">
        <f t="shared" si="3"/>
        <v>0</v>
      </c>
      <c r="M41" s="85">
        <f t="shared" si="4"/>
        <v>0</v>
      </c>
      <c r="N41" s="93"/>
      <c r="O41" s="94"/>
    </row>
    <row r="42" spans="1:15" s="25" customFormat="1" ht="26.25" customHeight="1" x14ac:dyDescent="0.2">
      <c r="A42" s="11">
        <v>33</v>
      </c>
      <c r="B42" s="18" t="s">
        <v>36</v>
      </c>
      <c r="C42" s="17" t="s">
        <v>308</v>
      </c>
      <c r="D42" s="11" t="s">
        <v>7</v>
      </c>
      <c r="E42" s="11" t="s">
        <v>7</v>
      </c>
      <c r="F42" s="64">
        <v>9</v>
      </c>
      <c r="G42" s="72"/>
      <c r="H42" s="41"/>
      <c r="I42" s="13">
        <f t="shared" si="0"/>
        <v>0</v>
      </c>
      <c r="J42" s="73">
        <f t="shared" si="1"/>
        <v>0</v>
      </c>
      <c r="K42" s="84">
        <f t="shared" si="2"/>
        <v>0</v>
      </c>
      <c r="L42" s="14">
        <f t="shared" si="3"/>
        <v>0</v>
      </c>
      <c r="M42" s="85">
        <f t="shared" si="4"/>
        <v>0</v>
      </c>
      <c r="N42" s="91"/>
      <c r="O42" s="92"/>
    </row>
    <row r="43" spans="1:15" s="25" customFormat="1" ht="12.75" x14ac:dyDescent="0.2">
      <c r="A43" s="16">
        <v>34</v>
      </c>
      <c r="B43" s="18" t="s">
        <v>37</v>
      </c>
      <c r="C43" s="17" t="s">
        <v>38</v>
      </c>
      <c r="D43" s="11" t="s">
        <v>7</v>
      </c>
      <c r="E43" s="11" t="s">
        <v>7</v>
      </c>
      <c r="F43" s="64">
        <v>10</v>
      </c>
      <c r="G43" s="72"/>
      <c r="H43" s="41"/>
      <c r="I43" s="13">
        <f t="shared" si="0"/>
        <v>0</v>
      </c>
      <c r="J43" s="73">
        <f t="shared" si="1"/>
        <v>0</v>
      </c>
      <c r="K43" s="84">
        <f t="shared" si="2"/>
        <v>0</v>
      </c>
      <c r="L43" s="14">
        <f t="shared" si="3"/>
        <v>0</v>
      </c>
      <c r="M43" s="85">
        <f t="shared" si="4"/>
        <v>0</v>
      </c>
      <c r="N43" s="91"/>
      <c r="O43" s="92"/>
    </row>
    <row r="44" spans="1:15" s="25" customFormat="1" ht="27" customHeight="1" x14ac:dyDescent="0.2">
      <c r="A44" s="16">
        <v>35</v>
      </c>
      <c r="B44" s="19" t="s">
        <v>326</v>
      </c>
      <c r="C44" s="20" t="s">
        <v>307</v>
      </c>
      <c r="D44" s="30" t="s">
        <v>7</v>
      </c>
      <c r="E44" s="30" t="s">
        <v>7</v>
      </c>
      <c r="F44" s="65">
        <v>3</v>
      </c>
      <c r="G44" s="72"/>
      <c r="H44" s="41"/>
      <c r="I44" s="13">
        <f t="shared" si="0"/>
        <v>0</v>
      </c>
      <c r="J44" s="73">
        <f t="shared" si="1"/>
        <v>0</v>
      </c>
      <c r="K44" s="84">
        <f t="shared" si="2"/>
        <v>0</v>
      </c>
      <c r="L44" s="14">
        <f t="shared" si="3"/>
        <v>0</v>
      </c>
      <c r="M44" s="85">
        <f t="shared" si="4"/>
        <v>0</v>
      </c>
      <c r="N44" s="91"/>
      <c r="O44" s="92"/>
    </row>
    <row r="45" spans="1:15" s="25" customFormat="1" ht="24" customHeight="1" x14ac:dyDescent="0.2">
      <c r="A45" s="16">
        <v>36</v>
      </c>
      <c r="B45" s="18" t="s">
        <v>39</v>
      </c>
      <c r="C45" s="23" t="s">
        <v>40</v>
      </c>
      <c r="D45" s="11" t="s">
        <v>7</v>
      </c>
      <c r="E45" s="11" t="s">
        <v>7</v>
      </c>
      <c r="F45" s="64">
        <v>7</v>
      </c>
      <c r="G45" s="72"/>
      <c r="H45" s="41"/>
      <c r="I45" s="13">
        <f t="shared" si="0"/>
        <v>0</v>
      </c>
      <c r="J45" s="73">
        <f t="shared" si="1"/>
        <v>0</v>
      </c>
      <c r="K45" s="84">
        <f t="shared" si="2"/>
        <v>0</v>
      </c>
      <c r="L45" s="14">
        <f t="shared" si="3"/>
        <v>0</v>
      </c>
      <c r="M45" s="85">
        <f t="shared" si="4"/>
        <v>0</v>
      </c>
      <c r="N45" s="91"/>
      <c r="O45" s="92"/>
    </row>
    <row r="46" spans="1:15" s="25" customFormat="1" ht="38.25" x14ac:dyDescent="0.2">
      <c r="A46" s="11">
        <v>37</v>
      </c>
      <c r="B46" s="18" t="s">
        <v>41</v>
      </c>
      <c r="C46" s="23" t="s">
        <v>42</v>
      </c>
      <c r="D46" s="11" t="s">
        <v>7</v>
      </c>
      <c r="E46" s="11" t="s">
        <v>7</v>
      </c>
      <c r="F46" s="64">
        <v>9</v>
      </c>
      <c r="G46" s="72"/>
      <c r="H46" s="41"/>
      <c r="I46" s="13">
        <f t="shared" si="0"/>
        <v>0</v>
      </c>
      <c r="J46" s="73">
        <f t="shared" si="1"/>
        <v>0</v>
      </c>
      <c r="K46" s="84">
        <f t="shared" si="2"/>
        <v>0</v>
      </c>
      <c r="L46" s="14">
        <f t="shared" si="3"/>
        <v>0</v>
      </c>
      <c r="M46" s="85">
        <f t="shared" si="4"/>
        <v>0</v>
      </c>
      <c r="N46" s="91"/>
      <c r="O46" s="92"/>
    </row>
    <row r="47" spans="1:15" s="15" customFormat="1" ht="25.5" x14ac:dyDescent="0.2">
      <c r="A47" s="16">
        <v>38</v>
      </c>
      <c r="B47" s="18" t="s">
        <v>43</v>
      </c>
      <c r="C47" s="17" t="s">
        <v>310</v>
      </c>
      <c r="D47" s="11" t="s">
        <v>7</v>
      </c>
      <c r="E47" s="11" t="s">
        <v>7</v>
      </c>
      <c r="F47" s="64">
        <v>3</v>
      </c>
      <c r="G47" s="72"/>
      <c r="H47" s="41"/>
      <c r="I47" s="13">
        <f t="shared" si="0"/>
        <v>0</v>
      </c>
      <c r="J47" s="73">
        <f t="shared" si="1"/>
        <v>0</v>
      </c>
      <c r="K47" s="84">
        <f t="shared" si="2"/>
        <v>0</v>
      </c>
      <c r="L47" s="14">
        <f t="shared" si="3"/>
        <v>0</v>
      </c>
      <c r="M47" s="85">
        <f t="shared" si="4"/>
        <v>0</v>
      </c>
      <c r="N47" s="91"/>
      <c r="O47" s="92"/>
    </row>
    <row r="48" spans="1:15" s="25" customFormat="1" ht="25.5" x14ac:dyDescent="0.2">
      <c r="A48" s="16">
        <v>39</v>
      </c>
      <c r="B48" s="19" t="s">
        <v>263</v>
      </c>
      <c r="C48" s="20" t="s">
        <v>264</v>
      </c>
      <c r="D48" s="30" t="s">
        <v>7</v>
      </c>
      <c r="E48" s="30" t="s">
        <v>7</v>
      </c>
      <c r="F48" s="65">
        <v>6</v>
      </c>
      <c r="G48" s="72"/>
      <c r="H48" s="41"/>
      <c r="I48" s="13">
        <f t="shared" si="0"/>
        <v>0</v>
      </c>
      <c r="J48" s="73">
        <f t="shared" si="1"/>
        <v>0</v>
      </c>
      <c r="K48" s="84">
        <f t="shared" si="2"/>
        <v>0</v>
      </c>
      <c r="L48" s="14">
        <f t="shared" si="3"/>
        <v>0</v>
      </c>
      <c r="M48" s="85">
        <f t="shared" si="4"/>
        <v>0</v>
      </c>
      <c r="N48" s="91"/>
      <c r="O48" s="92"/>
    </row>
    <row r="49" spans="1:15" s="25" customFormat="1" ht="38.25" x14ac:dyDescent="0.2">
      <c r="A49" s="16">
        <v>40</v>
      </c>
      <c r="B49" s="19" t="s">
        <v>267</v>
      </c>
      <c r="C49" s="24" t="s">
        <v>268</v>
      </c>
      <c r="D49" s="30" t="s">
        <v>7</v>
      </c>
      <c r="E49" s="30" t="s">
        <v>7</v>
      </c>
      <c r="F49" s="65">
        <v>3</v>
      </c>
      <c r="G49" s="72"/>
      <c r="H49" s="41"/>
      <c r="I49" s="13">
        <f t="shared" si="0"/>
        <v>0</v>
      </c>
      <c r="J49" s="73">
        <f t="shared" si="1"/>
        <v>0</v>
      </c>
      <c r="K49" s="84">
        <f t="shared" si="2"/>
        <v>0</v>
      </c>
      <c r="L49" s="14">
        <f t="shared" si="3"/>
        <v>0</v>
      </c>
      <c r="M49" s="85">
        <f t="shared" si="4"/>
        <v>0</v>
      </c>
      <c r="N49" s="91"/>
      <c r="O49" s="92"/>
    </row>
    <row r="50" spans="1:15" s="25" customFormat="1" ht="38.25" x14ac:dyDescent="0.2">
      <c r="A50" s="11">
        <v>41</v>
      </c>
      <c r="B50" s="19" t="s">
        <v>265</v>
      </c>
      <c r="C50" s="24" t="s">
        <v>266</v>
      </c>
      <c r="D50" s="30" t="s">
        <v>7</v>
      </c>
      <c r="E50" s="30" t="s">
        <v>7</v>
      </c>
      <c r="F50" s="65">
        <v>3</v>
      </c>
      <c r="G50" s="72"/>
      <c r="H50" s="41"/>
      <c r="I50" s="13">
        <f t="shared" si="0"/>
        <v>0</v>
      </c>
      <c r="J50" s="73">
        <f t="shared" si="1"/>
        <v>0</v>
      </c>
      <c r="K50" s="84">
        <f t="shared" si="2"/>
        <v>0</v>
      </c>
      <c r="L50" s="14">
        <f t="shared" si="3"/>
        <v>0</v>
      </c>
      <c r="M50" s="85">
        <f t="shared" si="4"/>
        <v>0</v>
      </c>
      <c r="N50" s="91"/>
      <c r="O50" s="92"/>
    </row>
    <row r="51" spans="1:15" s="25" customFormat="1" ht="25.5" x14ac:dyDescent="0.2">
      <c r="A51" s="16">
        <v>42</v>
      </c>
      <c r="B51" s="19" t="s">
        <v>269</v>
      </c>
      <c r="C51" s="24" t="s">
        <v>270</v>
      </c>
      <c r="D51" s="30" t="s">
        <v>7</v>
      </c>
      <c r="E51" s="30" t="s">
        <v>7</v>
      </c>
      <c r="F51" s="65">
        <v>6</v>
      </c>
      <c r="G51" s="72"/>
      <c r="H51" s="41"/>
      <c r="I51" s="13">
        <f t="shared" si="0"/>
        <v>0</v>
      </c>
      <c r="J51" s="73">
        <f t="shared" si="1"/>
        <v>0</v>
      </c>
      <c r="K51" s="84">
        <f t="shared" si="2"/>
        <v>0</v>
      </c>
      <c r="L51" s="14">
        <f t="shared" si="3"/>
        <v>0</v>
      </c>
      <c r="M51" s="85">
        <f t="shared" si="4"/>
        <v>0</v>
      </c>
      <c r="N51" s="91"/>
      <c r="O51" s="92"/>
    </row>
    <row r="52" spans="1:15" s="31" customFormat="1" ht="25.5" x14ac:dyDescent="0.2">
      <c r="A52" s="16">
        <v>43</v>
      </c>
      <c r="B52" s="19" t="s">
        <v>273</v>
      </c>
      <c r="C52" s="24" t="s">
        <v>274</v>
      </c>
      <c r="D52" s="30" t="s">
        <v>7</v>
      </c>
      <c r="E52" s="30" t="s">
        <v>7</v>
      </c>
      <c r="F52" s="65">
        <v>4</v>
      </c>
      <c r="G52" s="72"/>
      <c r="H52" s="41"/>
      <c r="I52" s="13">
        <f t="shared" si="0"/>
        <v>0</v>
      </c>
      <c r="J52" s="73">
        <f t="shared" si="1"/>
        <v>0</v>
      </c>
      <c r="K52" s="84">
        <f t="shared" si="2"/>
        <v>0</v>
      </c>
      <c r="L52" s="14">
        <f t="shared" si="3"/>
        <v>0</v>
      </c>
      <c r="M52" s="85">
        <f t="shared" si="4"/>
        <v>0</v>
      </c>
      <c r="N52" s="91"/>
      <c r="O52" s="92"/>
    </row>
    <row r="53" spans="1:15" s="15" customFormat="1" ht="25.5" x14ac:dyDescent="0.2">
      <c r="A53" s="16">
        <v>44</v>
      </c>
      <c r="B53" s="19" t="s">
        <v>277</v>
      </c>
      <c r="C53" s="24" t="s">
        <v>278</v>
      </c>
      <c r="D53" s="30" t="s">
        <v>7</v>
      </c>
      <c r="E53" s="30" t="s">
        <v>7</v>
      </c>
      <c r="F53" s="65">
        <v>3</v>
      </c>
      <c r="G53" s="72"/>
      <c r="H53" s="41"/>
      <c r="I53" s="13">
        <f t="shared" si="0"/>
        <v>0</v>
      </c>
      <c r="J53" s="73">
        <f t="shared" si="1"/>
        <v>0</v>
      </c>
      <c r="K53" s="84">
        <f t="shared" si="2"/>
        <v>0</v>
      </c>
      <c r="L53" s="14">
        <f t="shared" si="3"/>
        <v>0</v>
      </c>
      <c r="M53" s="85">
        <f t="shared" si="4"/>
        <v>0</v>
      </c>
      <c r="N53" s="91"/>
      <c r="O53" s="92"/>
    </row>
    <row r="54" spans="1:15" s="15" customFormat="1" ht="25.5" x14ac:dyDescent="0.2">
      <c r="A54" s="11">
        <v>45</v>
      </c>
      <c r="B54" s="19" t="s">
        <v>275</v>
      </c>
      <c r="C54" s="24" t="s">
        <v>276</v>
      </c>
      <c r="D54" s="30" t="s">
        <v>7</v>
      </c>
      <c r="E54" s="30" t="s">
        <v>7</v>
      </c>
      <c r="F54" s="65">
        <v>6</v>
      </c>
      <c r="G54" s="72"/>
      <c r="H54" s="41"/>
      <c r="I54" s="13">
        <f t="shared" si="0"/>
        <v>0</v>
      </c>
      <c r="J54" s="73">
        <f t="shared" si="1"/>
        <v>0</v>
      </c>
      <c r="K54" s="84">
        <f t="shared" si="2"/>
        <v>0</v>
      </c>
      <c r="L54" s="14">
        <f t="shared" si="3"/>
        <v>0</v>
      </c>
      <c r="M54" s="85">
        <f t="shared" si="4"/>
        <v>0</v>
      </c>
      <c r="N54" s="91"/>
      <c r="O54" s="92"/>
    </row>
    <row r="55" spans="1:15" s="15" customFormat="1" ht="25.5" x14ac:dyDescent="0.2">
      <c r="A55" s="16">
        <v>46</v>
      </c>
      <c r="B55" s="19" t="s">
        <v>271</v>
      </c>
      <c r="C55" s="24" t="s">
        <v>272</v>
      </c>
      <c r="D55" s="30" t="s">
        <v>7</v>
      </c>
      <c r="E55" s="30" t="s">
        <v>7</v>
      </c>
      <c r="F55" s="65">
        <v>6</v>
      </c>
      <c r="G55" s="72"/>
      <c r="H55" s="41"/>
      <c r="I55" s="13">
        <f t="shared" si="0"/>
        <v>0</v>
      </c>
      <c r="J55" s="73">
        <f t="shared" si="1"/>
        <v>0</v>
      </c>
      <c r="K55" s="84">
        <f t="shared" si="2"/>
        <v>0</v>
      </c>
      <c r="L55" s="14">
        <f t="shared" si="3"/>
        <v>0</v>
      </c>
      <c r="M55" s="85">
        <f t="shared" si="4"/>
        <v>0</v>
      </c>
      <c r="N55" s="91"/>
      <c r="O55" s="92"/>
    </row>
    <row r="56" spans="1:15" s="15" customFormat="1" ht="25.5" x14ac:dyDescent="0.2">
      <c r="A56" s="16">
        <v>47</v>
      </c>
      <c r="B56" s="19" t="s">
        <v>279</v>
      </c>
      <c r="C56" s="24" t="s">
        <v>280</v>
      </c>
      <c r="D56" s="30" t="s">
        <v>7</v>
      </c>
      <c r="E56" s="30" t="s">
        <v>7</v>
      </c>
      <c r="F56" s="65">
        <v>6</v>
      </c>
      <c r="G56" s="72"/>
      <c r="H56" s="41"/>
      <c r="I56" s="13">
        <f t="shared" si="0"/>
        <v>0</v>
      </c>
      <c r="J56" s="73">
        <f t="shared" si="1"/>
        <v>0</v>
      </c>
      <c r="K56" s="84">
        <f t="shared" si="2"/>
        <v>0</v>
      </c>
      <c r="L56" s="14">
        <f t="shared" si="3"/>
        <v>0</v>
      </c>
      <c r="M56" s="85">
        <f t="shared" si="4"/>
        <v>0</v>
      </c>
      <c r="N56" s="91"/>
      <c r="O56" s="92"/>
    </row>
    <row r="57" spans="1:15" s="27" customFormat="1" ht="25.5" x14ac:dyDescent="0.2">
      <c r="A57" s="16">
        <v>48</v>
      </c>
      <c r="B57" s="19" t="s">
        <v>281</v>
      </c>
      <c r="C57" s="24" t="s">
        <v>282</v>
      </c>
      <c r="D57" s="30" t="s">
        <v>7</v>
      </c>
      <c r="E57" s="30" t="s">
        <v>7</v>
      </c>
      <c r="F57" s="65">
        <v>3</v>
      </c>
      <c r="G57" s="72"/>
      <c r="H57" s="41"/>
      <c r="I57" s="13">
        <f t="shared" si="0"/>
        <v>0</v>
      </c>
      <c r="J57" s="73">
        <f t="shared" si="1"/>
        <v>0</v>
      </c>
      <c r="K57" s="84">
        <f t="shared" si="2"/>
        <v>0</v>
      </c>
      <c r="L57" s="14">
        <f t="shared" si="3"/>
        <v>0</v>
      </c>
      <c r="M57" s="85">
        <f t="shared" si="4"/>
        <v>0</v>
      </c>
      <c r="N57" s="91"/>
      <c r="O57" s="92"/>
    </row>
    <row r="58" spans="1:15" s="15" customFormat="1" ht="25.5" x14ac:dyDescent="0.2">
      <c r="A58" s="11">
        <v>49</v>
      </c>
      <c r="B58" s="19" t="s">
        <v>283</v>
      </c>
      <c r="C58" s="24" t="s">
        <v>284</v>
      </c>
      <c r="D58" s="30" t="s">
        <v>7</v>
      </c>
      <c r="E58" s="30" t="s">
        <v>7</v>
      </c>
      <c r="F58" s="65">
        <v>4</v>
      </c>
      <c r="G58" s="72"/>
      <c r="H58" s="41"/>
      <c r="I58" s="13">
        <f t="shared" si="0"/>
        <v>0</v>
      </c>
      <c r="J58" s="73">
        <f t="shared" si="1"/>
        <v>0</v>
      </c>
      <c r="K58" s="84">
        <f t="shared" si="2"/>
        <v>0</v>
      </c>
      <c r="L58" s="14">
        <f t="shared" si="3"/>
        <v>0</v>
      </c>
      <c r="M58" s="85">
        <f t="shared" si="4"/>
        <v>0</v>
      </c>
      <c r="N58" s="91"/>
      <c r="O58" s="92"/>
    </row>
    <row r="59" spans="1:15" s="15" customFormat="1" ht="25.5" x14ac:dyDescent="0.2">
      <c r="A59" s="16">
        <v>50</v>
      </c>
      <c r="B59" s="19" t="s">
        <v>285</v>
      </c>
      <c r="C59" s="24" t="s">
        <v>286</v>
      </c>
      <c r="D59" s="30" t="s">
        <v>7</v>
      </c>
      <c r="E59" s="30" t="s">
        <v>7</v>
      </c>
      <c r="F59" s="65">
        <v>6</v>
      </c>
      <c r="G59" s="72"/>
      <c r="H59" s="41"/>
      <c r="I59" s="13">
        <f t="shared" si="0"/>
        <v>0</v>
      </c>
      <c r="J59" s="73">
        <f t="shared" si="1"/>
        <v>0</v>
      </c>
      <c r="K59" s="84">
        <f t="shared" si="2"/>
        <v>0</v>
      </c>
      <c r="L59" s="14">
        <f t="shared" si="3"/>
        <v>0</v>
      </c>
      <c r="M59" s="85">
        <f t="shared" si="4"/>
        <v>0</v>
      </c>
      <c r="N59" s="91"/>
      <c r="O59" s="92"/>
    </row>
    <row r="60" spans="1:15" s="25" customFormat="1" ht="25.5" x14ac:dyDescent="0.2">
      <c r="A60" s="16">
        <v>51</v>
      </c>
      <c r="B60" s="19" t="s">
        <v>287</v>
      </c>
      <c r="C60" s="24" t="s">
        <v>288</v>
      </c>
      <c r="D60" s="30" t="s">
        <v>7</v>
      </c>
      <c r="E60" s="30" t="s">
        <v>7</v>
      </c>
      <c r="F60" s="65">
        <v>6</v>
      </c>
      <c r="G60" s="72"/>
      <c r="H60" s="41"/>
      <c r="I60" s="13">
        <f t="shared" si="0"/>
        <v>0</v>
      </c>
      <c r="J60" s="73">
        <f t="shared" si="1"/>
        <v>0</v>
      </c>
      <c r="K60" s="84">
        <f t="shared" si="2"/>
        <v>0</v>
      </c>
      <c r="L60" s="14">
        <f t="shared" si="3"/>
        <v>0</v>
      </c>
      <c r="M60" s="85">
        <f t="shared" si="4"/>
        <v>0</v>
      </c>
      <c r="N60" s="91"/>
      <c r="O60" s="92"/>
    </row>
    <row r="61" spans="1:15" s="27" customFormat="1" ht="80.25" customHeight="1" x14ac:dyDescent="0.2">
      <c r="A61" s="16">
        <v>52</v>
      </c>
      <c r="B61" s="18" t="s">
        <v>58</v>
      </c>
      <c r="C61" s="23" t="s">
        <v>59</v>
      </c>
      <c r="D61" s="11" t="s">
        <v>7</v>
      </c>
      <c r="E61" s="11" t="s">
        <v>7</v>
      </c>
      <c r="F61" s="64">
        <v>30</v>
      </c>
      <c r="G61" s="72"/>
      <c r="H61" s="41"/>
      <c r="I61" s="13">
        <f t="shared" si="0"/>
        <v>0</v>
      </c>
      <c r="J61" s="73">
        <f t="shared" si="1"/>
        <v>0</v>
      </c>
      <c r="K61" s="84">
        <f t="shared" si="2"/>
        <v>0</v>
      </c>
      <c r="L61" s="14">
        <f t="shared" si="3"/>
        <v>0</v>
      </c>
      <c r="M61" s="85">
        <f t="shared" si="4"/>
        <v>0</v>
      </c>
      <c r="N61" s="91"/>
      <c r="O61" s="92"/>
    </row>
    <row r="62" spans="1:15" s="15" customFormat="1" ht="38.25" x14ac:dyDescent="0.2">
      <c r="A62" s="11">
        <v>53</v>
      </c>
      <c r="B62" s="32" t="s">
        <v>44</v>
      </c>
      <c r="C62" s="33" t="s">
        <v>45</v>
      </c>
      <c r="D62" s="11" t="s">
        <v>7</v>
      </c>
      <c r="E62" s="11" t="s">
        <v>7</v>
      </c>
      <c r="F62" s="63">
        <v>1</v>
      </c>
      <c r="G62" s="75"/>
      <c r="H62" s="41"/>
      <c r="I62" s="13">
        <f t="shared" si="0"/>
        <v>0</v>
      </c>
      <c r="J62" s="73">
        <f t="shared" si="1"/>
        <v>0</v>
      </c>
      <c r="K62" s="84">
        <f t="shared" si="2"/>
        <v>0</v>
      </c>
      <c r="L62" s="14">
        <f t="shared" si="3"/>
        <v>0</v>
      </c>
      <c r="M62" s="85">
        <f t="shared" si="4"/>
        <v>0</v>
      </c>
      <c r="N62" s="91"/>
      <c r="O62" s="92"/>
    </row>
    <row r="63" spans="1:15" s="27" customFormat="1" ht="31.5" customHeight="1" x14ac:dyDescent="0.2">
      <c r="A63" s="16">
        <v>54</v>
      </c>
      <c r="B63" s="18" t="s">
        <v>46</v>
      </c>
      <c r="C63" s="23" t="s">
        <v>47</v>
      </c>
      <c r="D63" s="11" t="s">
        <v>7</v>
      </c>
      <c r="E63" s="11" t="s">
        <v>7</v>
      </c>
      <c r="F63" s="64">
        <v>1</v>
      </c>
      <c r="G63" s="72"/>
      <c r="H63" s="41"/>
      <c r="I63" s="13">
        <f t="shared" si="0"/>
        <v>0</v>
      </c>
      <c r="J63" s="73">
        <f t="shared" si="1"/>
        <v>0</v>
      </c>
      <c r="K63" s="84">
        <f t="shared" si="2"/>
        <v>0</v>
      </c>
      <c r="L63" s="14">
        <f t="shared" si="3"/>
        <v>0</v>
      </c>
      <c r="M63" s="85">
        <f t="shared" si="4"/>
        <v>0</v>
      </c>
      <c r="N63" s="91"/>
      <c r="O63" s="92"/>
    </row>
    <row r="64" spans="1:15" s="27" customFormat="1" ht="51" x14ac:dyDescent="0.2">
      <c r="A64" s="16">
        <v>55</v>
      </c>
      <c r="B64" s="18" t="s">
        <v>48</v>
      </c>
      <c r="C64" s="23" t="s">
        <v>49</v>
      </c>
      <c r="D64" s="11" t="s">
        <v>7</v>
      </c>
      <c r="E64" s="11" t="s">
        <v>7</v>
      </c>
      <c r="F64" s="64">
        <v>2</v>
      </c>
      <c r="G64" s="72"/>
      <c r="H64" s="41"/>
      <c r="I64" s="13">
        <f t="shared" si="0"/>
        <v>0</v>
      </c>
      <c r="J64" s="73">
        <f t="shared" si="1"/>
        <v>0</v>
      </c>
      <c r="K64" s="84">
        <f t="shared" si="2"/>
        <v>0</v>
      </c>
      <c r="L64" s="14">
        <f t="shared" si="3"/>
        <v>0</v>
      </c>
      <c r="M64" s="85">
        <f t="shared" si="4"/>
        <v>0</v>
      </c>
      <c r="N64" s="91"/>
      <c r="O64" s="92"/>
    </row>
    <row r="65" spans="1:15" s="27" customFormat="1" ht="25.5" x14ac:dyDescent="0.2">
      <c r="A65" s="16">
        <v>56</v>
      </c>
      <c r="B65" s="18" t="s">
        <v>50</v>
      </c>
      <c r="C65" s="23" t="s">
        <v>51</v>
      </c>
      <c r="D65" s="11" t="s">
        <v>7</v>
      </c>
      <c r="E65" s="11" t="s">
        <v>7</v>
      </c>
      <c r="F65" s="64">
        <v>2</v>
      </c>
      <c r="G65" s="72"/>
      <c r="H65" s="41"/>
      <c r="I65" s="13">
        <f t="shared" si="0"/>
        <v>0</v>
      </c>
      <c r="J65" s="73">
        <f t="shared" si="1"/>
        <v>0</v>
      </c>
      <c r="K65" s="84">
        <f t="shared" si="2"/>
        <v>0</v>
      </c>
      <c r="L65" s="14">
        <f t="shared" si="3"/>
        <v>0</v>
      </c>
      <c r="M65" s="85">
        <f t="shared" si="4"/>
        <v>0</v>
      </c>
      <c r="N65" s="91"/>
      <c r="O65" s="92"/>
    </row>
    <row r="66" spans="1:15" s="15" customFormat="1" ht="25.5" x14ac:dyDescent="0.2">
      <c r="A66" s="11">
        <v>57</v>
      </c>
      <c r="B66" s="18" t="s">
        <v>52</v>
      </c>
      <c r="C66" s="23" t="s">
        <v>53</v>
      </c>
      <c r="D66" s="11" t="s">
        <v>7</v>
      </c>
      <c r="E66" s="11" t="s">
        <v>7</v>
      </c>
      <c r="F66" s="64">
        <v>1</v>
      </c>
      <c r="G66" s="72"/>
      <c r="H66" s="41"/>
      <c r="I66" s="13">
        <f t="shared" si="0"/>
        <v>0</v>
      </c>
      <c r="J66" s="73">
        <f t="shared" si="1"/>
        <v>0</v>
      </c>
      <c r="K66" s="84">
        <f t="shared" si="2"/>
        <v>0</v>
      </c>
      <c r="L66" s="14">
        <f t="shared" si="3"/>
        <v>0</v>
      </c>
      <c r="M66" s="85">
        <f t="shared" si="4"/>
        <v>0</v>
      </c>
      <c r="N66" s="91"/>
      <c r="O66" s="92"/>
    </row>
    <row r="67" spans="1:15" s="15" customFormat="1" ht="51" x14ac:dyDescent="0.2">
      <c r="A67" s="16">
        <v>58</v>
      </c>
      <c r="B67" s="18" t="s">
        <v>56</v>
      </c>
      <c r="C67" s="23" t="s">
        <v>57</v>
      </c>
      <c r="D67" s="11" t="s">
        <v>7</v>
      </c>
      <c r="E67" s="11" t="s">
        <v>7</v>
      </c>
      <c r="F67" s="64">
        <v>41</v>
      </c>
      <c r="G67" s="72"/>
      <c r="H67" s="41"/>
      <c r="I67" s="13">
        <f t="shared" si="0"/>
        <v>0</v>
      </c>
      <c r="J67" s="73">
        <f t="shared" si="1"/>
        <v>0</v>
      </c>
      <c r="K67" s="84">
        <f t="shared" si="2"/>
        <v>0</v>
      </c>
      <c r="L67" s="14">
        <f t="shared" si="3"/>
        <v>0</v>
      </c>
      <c r="M67" s="85">
        <f t="shared" si="4"/>
        <v>0</v>
      </c>
      <c r="N67" s="91"/>
      <c r="O67" s="92"/>
    </row>
    <row r="68" spans="1:15" s="27" customFormat="1" ht="25.5" x14ac:dyDescent="0.2">
      <c r="A68" s="16">
        <v>59</v>
      </c>
      <c r="B68" s="18" t="s">
        <v>54</v>
      </c>
      <c r="C68" s="23" t="s">
        <v>55</v>
      </c>
      <c r="D68" s="11" t="s">
        <v>7</v>
      </c>
      <c r="E68" s="11" t="s">
        <v>7</v>
      </c>
      <c r="F68" s="64">
        <v>2</v>
      </c>
      <c r="G68" s="72"/>
      <c r="H68" s="41"/>
      <c r="I68" s="13">
        <f t="shared" si="0"/>
        <v>0</v>
      </c>
      <c r="J68" s="73">
        <f t="shared" si="1"/>
        <v>0</v>
      </c>
      <c r="K68" s="84">
        <f t="shared" si="2"/>
        <v>0</v>
      </c>
      <c r="L68" s="14">
        <f t="shared" si="3"/>
        <v>0</v>
      </c>
      <c r="M68" s="85">
        <f t="shared" si="4"/>
        <v>0</v>
      </c>
      <c r="N68" s="91"/>
      <c r="O68" s="92"/>
    </row>
    <row r="69" spans="1:15" s="15" customFormat="1" ht="56.25" customHeight="1" x14ac:dyDescent="0.2">
      <c r="A69" s="16">
        <v>60</v>
      </c>
      <c r="B69" s="18" t="s">
        <v>60</v>
      </c>
      <c r="C69" s="23" t="s">
        <v>61</v>
      </c>
      <c r="D69" s="11" t="s">
        <v>7</v>
      </c>
      <c r="E69" s="11" t="s">
        <v>7</v>
      </c>
      <c r="F69" s="64">
        <v>5</v>
      </c>
      <c r="G69" s="72"/>
      <c r="H69" s="41"/>
      <c r="I69" s="13">
        <f t="shared" si="0"/>
        <v>0</v>
      </c>
      <c r="J69" s="73">
        <f t="shared" si="1"/>
        <v>0</v>
      </c>
      <c r="K69" s="84">
        <f t="shared" si="2"/>
        <v>0</v>
      </c>
      <c r="L69" s="14">
        <f t="shared" si="3"/>
        <v>0</v>
      </c>
      <c r="M69" s="85">
        <f t="shared" si="4"/>
        <v>0</v>
      </c>
      <c r="N69" s="91"/>
      <c r="O69" s="92"/>
    </row>
    <row r="70" spans="1:15" s="27" customFormat="1" ht="19.5" customHeight="1" x14ac:dyDescent="0.2">
      <c r="A70" s="11">
        <v>61</v>
      </c>
      <c r="B70" s="18" t="s">
        <v>221</v>
      </c>
      <c r="C70" s="23" t="s">
        <v>222</v>
      </c>
      <c r="D70" s="34" t="s">
        <v>7</v>
      </c>
      <c r="E70" s="34" t="s">
        <v>7</v>
      </c>
      <c r="F70" s="65">
        <v>1</v>
      </c>
      <c r="G70" s="72"/>
      <c r="H70" s="41"/>
      <c r="I70" s="13">
        <f t="shared" si="0"/>
        <v>0</v>
      </c>
      <c r="J70" s="73">
        <f t="shared" si="1"/>
        <v>0</v>
      </c>
      <c r="K70" s="84">
        <f t="shared" si="2"/>
        <v>0</v>
      </c>
      <c r="L70" s="14">
        <f t="shared" si="3"/>
        <v>0</v>
      </c>
      <c r="M70" s="85">
        <f t="shared" si="4"/>
        <v>0</v>
      </c>
      <c r="N70" s="91"/>
      <c r="O70" s="92"/>
    </row>
    <row r="71" spans="1:15" s="15" customFormat="1" ht="25.5" x14ac:dyDescent="0.2">
      <c r="A71" s="16">
        <v>62</v>
      </c>
      <c r="B71" s="35" t="s">
        <v>223</v>
      </c>
      <c r="C71" s="23" t="s">
        <v>224</v>
      </c>
      <c r="D71" s="34" t="s">
        <v>7</v>
      </c>
      <c r="E71" s="34" t="s">
        <v>7</v>
      </c>
      <c r="F71" s="65">
        <v>6</v>
      </c>
      <c r="G71" s="72"/>
      <c r="H71" s="41"/>
      <c r="I71" s="13">
        <f t="shared" si="0"/>
        <v>0</v>
      </c>
      <c r="J71" s="73">
        <f t="shared" si="1"/>
        <v>0</v>
      </c>
      <c r="K71" s="84">
        <f t="shared" si="2"/>
        <v>0</v>
      </c>
      <c r="L71" s="14">
        <f t="shared" si="3"/>
        <v>0</v>
      </c>
      <c r="M71" s="85">
        <f t="shared" si="4"/>
        <v>0</v>
      </c>
      <c r="N71" s="91"/>
      <c r="O71" s="92"/>
    </row>
    <row r="72" spans="1:15" s="15" customFormat="1" ht="51" x14ac:dyDescent="0.2">
      <c r="A72" s="16">
        <v>63</v>
      </c>
      <c r="B72" s="19" t="s">
        <v>255</v>
      </c>
      <c r="C72" s="24" t="s">
        <v>256</v>
      </c>
      <c r="D72" s="30" t="s">
        <v>7</v>
      </c>
      <c r="E72" s="30" t="s">
        <v>7</v>
      </c>
      <c r="F72" s="65">
        <v>2</v>
      </c>
      <c r="G72" s="72"/>
      <c r="H72" s="41"/>
      <c r="I72" s="13">
        <f t="shared" si="0"/>
        <v>0</v>
      </c>
      <c r="J72" s="73">
        <f t="shared" si="1"/>
        <v>0</v>
      </c>
      <c r="K72" s="84">
        <f t="shared" si="2"/>
        <v>0</v>
      </c>
      <c r="L72" s="14">
        <f t="shared" si="3"/>
        <v>0</v>
      </c>
      <c r="M72" s="85">
        <f t="shared" si="4"/>
        <v>0</v>
      </c>
      <c r="N72" s="91"/>
      <c r="O72" s="92"/>
    </row>
    <row r="73" spans="1:15" s="15" customFormat="1" ht="51" x14ac:dyDescent="0.2">
      <c r="A73" s="16">
        <v>64</v>
      </c>
      <c r="B73" s="18" t="s">
        <v>225</v>
      </c>
      <c r="C73" s="22" t="s">
        <v>226</v>
      </c>
      <c r="D73" s="34" t="s">
        <v>7</v>
      </c>
      <c r="E73" s="34" t="s">
        <v>7</v>
      </c>
      <c r="F73" s="64">
        <v>3</v>
      </c>
      <c r="G73" s="72"/>
      <c r="H73" s="41"/>
      <c r="I73" s="13">
        <f t="shared" si="0"/>
        <v>0</v>
      </c>
      <c r="J73" s="73">
        <f t="shared" si="1"/>
        <v>0</v>
      </c>
      <c r="K73" s="84">
        <f t="shared" si="2"/>
        <v>0</v>
      </c>
      <c r="L73" s="14">
        <f t="shared" si="3"/>
        <v>0</v>
      </c>
      <c r="M73" s="85">
        <f t="shared" si="4"/>
        <v>0</v>
      </c>
      <c r="N73" s="91"/>
      <c r="O73" s="92"/>
    </row>
    <row r="74" spans="1:15" s="25" customFormat="1" ht="16.5" customHeight="1" x14ac:dyDescent="0.2">
      <c r="A74" s="11">
        <v>65</v>
      </c>
      <c r="B74" s="18" t="s">
        <v>194</v>
      </c>
      <c r="C74" s="23" t="s">
        <v>195</v>
      </c>
      <c r="D74" s="11" t="s">
        <v>7</v>
      </c>
      <c r="E74" s="11" t="s">
        <v>7</v>
      </c>
      <c r="F74" s="64">
        <v>1</v>
      </c>
      <c r="G74" s="72"/>
      <c r="H74" s="41"/>
      <c r="I74" s="13">
        <f t="shared" si="0"/>
        <v>0</v>
      </c>
      <c r="J74" s="73">
        <f t="shared" si="1"/>
        <v>0</v>
      </c>
      <c r="K74" s="84">
        <f t="shared" si="2"/>
        <v>0</v>
      </c>
      <c r="L74" s="14">
        <f t="shared" si="3"/>
        <v>0</v>
      </c>
      <c r="M74" s="85">
        <f t="shared" si="4"/>
        <v>0</v>
      </c>
      <c r="N74" s="91"/>
      <c r="O74" s="92"/>
    </row>
    <row r="75" spans="1:15" s="15" customFormat="1" ht="15" customHeight="1" x14ac:dyDescent="0.2">
      <c r="A75" s="16">
        <v>66</v>
      </c>
      <c r="B75" s="18" t="s">
        <v>198</v>
      </c>
      <c r="C75" s="23" t="s">
        <v>199</v>
      </c>
      <c r="D75" s="11" t="s">
        <v>7</v>
      </c>
      <c r="E75" s="11" t="s">
        <v>7</v>
      </c>
      <c r="F75" s="64">
        <v>1</v>
      </c>
      <c r="G75" s="72"/>
      <c r="H75" s="41"/>
      <c r="I75" s="13">
        <f t="shared" ref="I75:I138" si="5">G75/100*H75</f>
        <v>0</v>
      </c>
      <c r="J75" s="73">
        <f t="shared" ref="J75:J138" si="6">G75+I75</f>
        <v>0</v>
      </c>
      <c r="K75" s="84">
        <f t="shared" ref="K75:K138" si="7">F75*G75</f>
        <v>0</v>
      </c>
      <c r="L75" s="14">
        <f t="shared" ref="L75:L138" si="8">K75/100*H75</f>
        <v>0</v>
      </c>
      <c r="M75" s="85">
        <f t="shared" ref="M75:M138" si="9">K75+L75</f>
        <v>0</v>
      </c>
      <c r="N75" s="91"/>
      <c r="O75" s="92"/>
    </row>
    <row r="76" spans="1:15" s="25" customFormat="1" ht="16.5" customHeight="1" x14ac:dyDescent="0.2">
      <c r="A76" s="16">
        <v>67</v>
      </c>
      <c r="B76" s="18" t="s">
        <v>196</v>
      </c>
      <c r="C76" s="23" t="s">
        <v>197</v>
      </c>
      <c r="D76" s="11" t="s">
        <v>7</v>
      </c>
      <c r="E76" s="11" t="s">
        <v>7</v>
      </c>
      <c r="F76" s="64">
        <v>1</v>
      </c>
      <c r="G76" s="72"/>
      <c r="H76" s="41"/>
      <c r="I76" s="13">
        <f t="shared" si="5"/>
        <v>0</v>
      </c>
      <c r="J76" s="73">
        <f t="shared" si="6"/>
        <v>0</v>
      </c>
      <c r="K76" s="84">
        <f t="shared" si="7"/>
        <v>0</v>
      </c>
      <c r="L76" s="14">
        <f t="shared" si="8"/>
        <v>0</v>
      </c>
      <c r="M76" s="85">
        <f t="shared" si="9"/>
        <v>0</v>
      </c>
      <c r="N76" s="91"/>
      <c r="O76" s="92"/>
    </row>
    <row r="77" spans="1:15" s="15" customFormat="1" ht="15" customHeight="1" x14ac:dyDescent="0.2">
      <c r="A77" s="16">
        <v>68</v>
      </c>
      <c r="B77" s="18" t="s">
        <v>62</v>
      </c>
      <c r="C77" s="23" t="s">
        <v>63</v>
      </c>
      <c r="D77" s="11" t="s">
        <v>7</v>
      </c>
      <c r="E77" s="11" t="s">
        <v>7</v>
      </c>
      <c r="F77" s="64">
        <v>5</v>
      </c>
      <c r="G77" s="72"/>
      <c r="H77" s="41"/>
      <c r="I77" s="13">
        <f t="shared" si="5"/>
        <v>0</v>
      </c>
      <c r="J77" s="73">
        <f t="shared" si="6"/>
        <v>0</v>
      </c>
      <c r="K77" s="84">
        <f t="shared" si="7"/>
        <v>0</v>
      </c>
      <c r="L77" s="14">
        <f t="shared" si="8"/>
        <v>0</v>
      </c>
      <c r="M77" s="85">
        <f t="shared" si="9"/>
        <v>0</v>
      </c>
      <c r="N77" s="91"/>
      <c r="O77" s="92"/>
    </row>
    <row r="78" spans="1:15" s="27" customFormat="1" ht="38.25" x14ac:dyDescent="0.2">
      <c r="A78" s="11">
        <v>69</v>
      </c>
      <c r="B78" s="36" t="s">
        <v>200</v>
      </c>
      <c r="C78" s="37" t="s">
        <v>201</v>
      </c>
      <c r="D78" s="11" t="s">
        <v>7</v>
      </c>
      <c r="E78" s="11" t="s">
        <v>7</v>
      </c>
      <c r="F78" s="64">
        <v>100</v>
      </c>
      <c r="G78" s="72"/>
      <c r="H78" s="41"/>
      <c r="I78" s="13">
        <f t="shared" si="5"/>
        <v>0</v>
      </c>
      <c r="J78" s="73">
        <f t="shared" si="6"/>
        <v>0</v>
      </c>
      <c r="K78" s="84">
        <f t="shared" si="7"/>
        <v>0</v>
      </c>
      <c r="L78" s="14">
        <f t="shared" si="8"/>
        <v>0</v>
      </c>
      <c r="M78" s="85">
        <f t="shared" si="9"/>
        <v>0</v>
      </c>
      <c r="N78" s="91"/>
      <c r="O78" s="92"/>
    </row>
    <row r="79" spans="1:15" s="15" customFormat="1" ht="38.25" x14ac:dyDescent="0.2">
      <c r="A79" s="16">
        <v>70</v>
      </c>
      <c r="B79" s="36" t="s">
        <v>202</v>
      </c>
      <c r="C79" s="37" t="s">
        <v>203</v>
      </c>
      <c r="D79" s="11" t="s">
        <v>7</v>
      </c>
      <c r="E79" s="11" t="s">
        <v>7</v>
      </c>
      <c r="F79" s="64">
        <v>100</v>
      </c>
      <c r="G79" s="72"/>
      <c r="H79" s="41"/>
      <c r="I79" s="13">
        <f t="shared" si="5"/>
        <v>0</v>
      </c>
      <c r="J79" s="73">
        <f t="shared" si="6"/>
        <v>0</v>
      </c>
      <c r="K79" s="84">
        <f t="shared" si="7"/>
        <v>0</v>
      </c>
      <c r="L79" s="14">
        <f t="shared" si="8"/>
        <v>0</v>
      </c>
      <c r="M79" s="85">
        <f t="shared" si="9"/>
        <v>0</v>
      </c>
      <c r="N79" s="91"/>
      <c r="O79" s="92"/>
    </row>
    <row r="80" spans="1:15" s="27" customFormat="1" ht="51" x14ac:dyDescent="0.2">
      <c r="A80" s="16">
        <v>71</v>
      </c>
      <c r="B80" s="18" t="s">
        <v>231</v>
      </c>
      <c r="C80" s="23" t="s">
        <v>232</v>
      </c>
      <c r="D80" s="34" t="s">
        <v>7</v>
      </c>
      <c r="E80" s="34" t="s">
        <v>7</v>
      </c>
      <c r="F80" s="64">
        <v>2</v>
      </c>
      <c r="G80" s="72"/>
      <c r="H80" s="41"/>
      <c r="I80" s="13">
        <f t="shared" si="5"/>
        <v>0</v>
      </c>
      <c r="J80" s="73">
        <f t="shared" si="6"/>
        <v>0</v>
      </c>
      <c r="K80" s="84">
        <f t="shared" si="7"/>
        <v>0</v>
      </c>
      <c r="L80" s="14">
        <f t="shared" si="8"/>
        <v>0</v>
      </c>
      <c r="M80" s="85">
        <f t="shared" si="9"/>
        <v>0</v>
      </c>
      <c r="N80" s="91"/>
      <c r="O80" s="92"/>
    </row>
    <row r="81" spans="1:15" s="15" customFormat="1" ht="51" x14ac:dyDescent="0.2">
      <c r="A81" s="16">
        <v>72</v>
      </c>
      <c r="B81" s="18" t="s">
        <v>233</v>
      </c>
      <c r="C81" s="23" t="s">
        <v>234</v>
      </c>
      <c r="D81" s="34" t="s">
        <v>7</v>
      </c>
      <c r="E81" s="34" t="s">
        <v>7</v>
      </c>
      <c r="F81" s="64">
        <v>4</v>
      </c>
      <c r="G81" s="72"/>
      <c r="H81" s="41"/>
      <c r="I81" s="13">
        <f t="shared" si="5"/>
        <v>0</v>
      </c>
      <c r="J81" s="73">
        <f t="shared" si="6"/>
        <v>0</v>
      </c>
      <c r="K81" s="84">
        <f t="shared" si="7"/>
        <v>0</v>
      </c>
      <c r="L81" s="14">
        <f t="shared" si="8"/>
        <v>0</v>
      </c>
      <c r="M81" s="85">
        <f t="shared" si="9"/>
        <v>0</v>
      </c>
      <c r="N81" s="91"/>
      <c r="O81" s="92"/>
    </row>
    <row r="82" spans="1:15" s="15" customFormat="1" ht="51" x14ac:dyDescent="0.2">
      <c r="A82" s="11">
        <v>73</v>
      </c>
      <c r="B82" s="35" t="s">
        <v>235</v>
      </c>
      <c r="C82" s="38" t="s">
        <v>236</v>
      </c>
      <c r="D82" s="34" t="s">
        <v>7</v>
      </c>
      <c r="E82" s="34" t="s">
        <v>7</v>
      </c>
      <c r="F82" s="64">
        <v>1</v>
      </c>
      <c r="G82" s="72"/>
      <c r="H82" s="41"/>
      <c r="I82" s="13">
        <f t="shared" si="5"/>
        <v>0</v>
      </c>
      <c r="J82" s="73">
        <f t="shared" si="6"/>
        <v>0</v>
      </c>
      <c r="K82" s="84">
        <f t="shared" si="7"/>
        <v>0</v>
      </c>
      <c r="L82" s="14">
        <f t="shared" si="8"/>
        <v>0</v>
      </c>
      <c r="M82" s="85">
        <f t="shared" si="9"/>
        <v>0</v>
      </c>
      <c r="N82" s="91"/>
      <c r="O82" s="92"/>
    </row>
    <row r="83" spans="1:15" s="15" customFormat="1" ht="81.75" customHeight="1" x14ac:dyDescent="0.2">
      <c r="A83" s="16">
        <v>74</v>
      </c>
      <c r="B83" s="18" t="s">
        <v>76</v>
      </c>
      <c r="C83" s="23" t="s">
        <v>77</v>
      </c>
      <c r="D83" s="34" t="s">
        <v>7</v>
      </c>
      <c r="E83" s="34" t="s">
        <v>7</v>
      </c>
      <c r="F83" s="64">
        <v>5</v>
      </c>
      <c r="G83" s="72"/>
      <c r="H83" s="41"/>
      <c r="I83" s="13">
        <f t="shared" si="5"/>
        <v>0</v>
      </c>
      <c r="J83" s="73">
        <f t="shared" si="6"/>
        <v>0</v>
      </c>
      <c r="K83" s="84">
        <f t="shared" si="7"/>
        <v>0</v>
      </c>
      <c r="L83" s="14">
        <f t="shared" si="8"/>
        <v>0</v>
      </c>
      <c r="M83" s="85">
        <f t="shared" si="9"/>
        <v>0</v>
      </c>
      <c r="N83" s="91"/>
      <c r="O83" s="92"/>
    </row>
    <row r="84" spans="1:15" s="15" customFormat="1" ht="63.75" x14ac:dyDescent="0.2">
      <c r="A84" s="16">
        <v>75</v>
      </c>
      <c r="B84" s="18" t="s">
        <v>72</v>
      </c>
      <c r="C84" s="23" t="s">
        <v>73</v>
      </c>
      <c r="D84" s="34" t="s">
        <v>7</v>
      </c>
      <c r="E84" s="34" t="s">
        <v>7</v>
      </c>
      <c r="F84" s="64">
        <v>2</v>
      </c>
      <c r="G84" s="72"/>
      <c r="H84" s="41"/>
      <c r="I84" s="13">
        <f t="shared" si="5"/>
        <v>0</v>
      </c>
      <c r="J84" s="73">
        <f t="shared" si="6"/>
        <v>0</v>
      </c>
      <c r="K84" s="84">
        <f t="shared" si="7"/>
        <v>0</v>
      </c>
      <c r="L84" s="14">
        <f t="shared" si="8"/>
        <v>0</v>
      </c>
      <c r="M84" s="85">
        <f t="shared" si="9"/>
        <v>0</v>
      </c>
      <c r="N84" s="91"/>
      <c r="O84" s="92"/>
    </row>
    <row r="85" spans="1:15" s="15" customFormat="1" ht="68.25" customHeight="1" x14ac:dyDescent="0.2">
      <c r="A85" s="16">
        <v>76</v>
      </c>
      <c r="B85" s="18" t="s">
        <v>74</v>
      </c>
      <c r="C85" s="23" t="s">
        <v>75</v>
      </c>
      <c r="D85" s="34" t="s">
        <v>7</v>
      </c>
      <c r="E85" s="34" t="s">
        <v>7</v>
      </c>
      <c r="F85" s="64">
        <v>2</v>
      </c>
      <c r="G85" s="72"/>
      <c r="H85" s="41"/>
      <c r="I85" s="13">
        <f t="shared" si="5"/>
        <v>0</v>
      </c>
      <c r="J85" s="73">
        <f t="shared" si="6"/>
        <v>0</v>
      </c>
      <c r="K85" s="84">
        <f t="shared" si="7"/>
        <v>0</v>
      </c>
      <c r="L85" s="14">
        <f t="shared" si="8"/>
        <v>0</v>
      </c>
      <c r="M85" s="85">
        <f t="shared" si="9"/>
        <v>0</v>
      </c>
      <c r="N85" s="91"/>
      <c r="O85" s="92"/>
    </row>
    <row r="86" spans="1:15" s="15" customFormat="1" ht="44.25" customHeight="1" x14ac:dyDescent="0.2">
      <c r="A86" s="11">
        <v>77</v>
      </c>
      <c r="B86" s="35" t="s">
        <v>64</v>
      </c>
      <c r="C86" s="38" t="s">
        <v>65</v>
      </c>
      <c r="D86" s="34" t="s">
        <v>7</v>
      </c>
      <c r="E86" s="34" t="s">
        <v>7</v>
      </c>
      <c r="F86" s="67">
        <v>2</v>
      </c>
      <c r="G86" s="72"/>
      <c r="H86" s="41"/>
      <c r="I86" s="13">
        <f t="shared" si="5"/>
        <v>0</v>
      </c>
      <c r="J86" s="73">
        <f t="shared" si="6"/>
        <v>0</v>
      </c>
      <c r="K86" s="84">
        <f t="shared" si="7"/>
        <v>0</v>
      </c>
      <c r="L86" s="14">
        <f t="shared" si="8"/>
        <v>0</v>
      </c>
      <c r="M86" s="85">
        <f t="shared" si="9"/>
        <v>0</v>
      </c>
      <c r="N86" s="91"/>
      <c r="O86" s="92"/>
    </row>
    <row r="87" spans="1:15" s="25" customFormat="1" ht="78.75" customHeight="1" x14ac:dyDescent="0.2">
      <c r="A87" s="16">
        <v>78</v>
      </c>
      <c r="B87" s="18" t="s">
        <v>66</v>
      </c>
      <c r="C87" s="23" t="s">
        <v>67</v>
      </c>
      <c r="D87" s="34" t="s">
        <v>7</v>
      </c>
      <c r="E87" s="34" t="s">
        <v>7</v>
      </c>
      <c r="F87" s="64">
        <v>7</v>
      </c>
      <c r="G87" s="72"/>
      <c r="H87" s="41"/>
      <c r="I87" s="13">
        <f t="shared" si="5"/>
        <v>0</v>
      </c>
      <c r="J87" s="73">
        <f t="shared" si="6"/>
        <v>0</v>
      </c>
      <c r="K87" s="84">
        <f t="shared" si="7"/>
        <v>0</v>
      </c>
      <c r="L87" s="14">
        <f t="shared" si="8"/>
        <v>0</v>
      </c>
      <c r="M87" s="85">
        <f t="shared" si="9"/>
        <v>0</v>
      </c>
      <c r="N87" s="91"/>
      <c r="O87" s="92"/>
    </row>
    <row r="88" spans="1:15" s="25" customFormat="1" ht="76.5" x14ac:dyDescent="0.2">
      <c r="A88" s="16">
        <v>79</v>
      </c>
      <c r="B88" s="18" t="s">
        <v>68</v>
      </c>
      <c r="C88" s="23" t="s">
        <v>69</v>
      </c>
      <c r="D88" s="34" t="s">
        <v>7</v>
      </c>
      <c r="E88" s="34" t="s">
        <v>7</v>
      </c>
      <c r="F88" s="64">
        <v>10</v>
      </c>
      <c r="G88" s="72"/>
      <c r="H88" s="41"/>
      <c r="I88" s="13">
        <f t="shared" si="5"/>
        <v>0</v>
      </c>
      <c r="J88" s="73">
        <f t="shared" si="6"/>
        <v>0</v>
      </c>
      <c r="K88" s="84">
        <f t="shared" si="7"/>
        <v>0</v>
      </c>
      <c r="L88" s="14">
        <f t="shared" si="8"/>
        <v>0</v>
      </c>
      <c r="M88" s="85">
        <f t="shared" si="9"/>
        <v>0</v>
      </c>
      <c r="N88" s="91"/>
      <c r="O88" s="92"/>
    </row>
    <row r="89" spans="1:15" s="25" customFormat="1" ht="63.75" x14ac:dyDescent="0.2">
      <c r="A89" s="16">
        <v>80</v>
      </c>
      <c r="B89" s="18" t="s">
        <v>70</v>
      </c>
      <c r="C89" s="40" t="s">
        <v>71</v>
      </c>
      <c r="D89" s="34" t="s">
        <v>7</v>
      </c>
      <c r="E89" s="34" t="s">
        <v>7</v>
      </c>
      <c r="F89" s="64">
        <v>2</v>
      </c>
      <c r="G89" s="72"/>
      <c r="H89" s="41"/>
      <c r="I89" s="13">
        <f t="shared" si="5"/>
        <v>0</v>
      </c>
      <c r="J89" s="73">
        <f t="shared" si="6"/>
        <v>0</v>
      </c>
      <c r="K89" s="84">
        <f t="shared" si="7"/>
        <v>0</v>
      </c>
      <c r="L89" s="14">
        <f t="shared" si="8"/>
        <v>0</v>
      </c>
      <c r="M89" s="85">
        <f t="shared" si="9"/>
        <v>0</v>
      </c>
      <c r="N89" s="91"/>
      <c r="O89" s="92"/>
    </row>
    <row r="90" spans="1:15" s="15" customFormat="1" ht="38.25" x14ac:dyDescent="0.2">
      <c r="A90" s="11">
        <v>81</v>
      </c>
      <c r="B90" s="18" t="s">
        <v>80</v>
      </c>
      <c r="C90" s="23" t="s">
        <v>81</v>
      </c>
      <c r="D90" s="34" t="s">
        <v>7</v>
      </c>
      <c r="E90" s="34" t="s">
        <v>7</v>
      </c>
      <c r="F90" s="64">
        <v>12</v>
      </c>
      <c r="G90" s="72"/>
      <c r="H90" s="41"/>
      <c r="I90" s="13">
        <f t="shared" si="5"/>
        <v>0</v>
      </c>
      <c r="J90" s="73">
        <f t="shared" si="6"/>
        <v>0</v>
      </c>
      <c r="K90" s="84">
        <f t="shared" si="7"/>
        <v>0</v>
      </c>
      <c r="L90" s="14">
        <f t="shared" si="8"/>
        <v>0</v>
      </c>
      <c r="M90" s="85">
        <f t="shared" si="9"/>
        <v>0</v>
      </c>
      <c r="N90" s="91"/>
      <c r="O90" s="92"/>
    </row>
    <row r="91" spans="1:15" s="27" customFormat="1" ht="25.5" x14ac:dyDescent="0.2">
      <c r="A91" s="16">
        <v>82</v>
      </c>
      <c r="B91" s="18" t="s">
        <v>227</v>
      </c>
      <c r="C91" s="23" t="s">
        <v>228</v>
      </c>
      <c r="D91" s="34" t="s">
        <v>7</v>
      </c>
      <c r="E91" s="34" t="s">
        <v>7</v>
      </c>
      <c r="F91" s="64">
        <v>1</v>
      </c>
      <c r="G91" s="72"/>
      <c r="H91" s="41"/>
      <c r="I91" s="13">
        <f t="shared" si="5"/>
        <v>0</v>
      </c>
      <c r="J91" s="73">
        <f t="shared" si="6"/>
        <v>0</v>
      </c>
      <c r="K91" s="84">
        <f t="shared" si="7"/>
        <v>0</v>
      </c>
      <c r="L91" s="14">
        <f t="shared" si="8"/>
        <v>0</v>
      </c>
      <c r="M91" s="85">
        <f t="shared" si="9"/>
        <v>0</v>
      </c>
      <c r="N91" s="91"/>
      <c r="O91" s="92"/>
    </row>
    <row r="92" spans="1:15" s="27" customFormat="1" ht="38.25" x14ac:dyDescent="0.2">
      <c r="A92" s="16">
        <v>83</v>
      </c>
      <c r="B92" s="18" t="s">
        <v>229</v>
      </c>
      <c r="C92" s="23" t="s">
        <v>230</v>
      </c>
      <c r="D92" s="34" t="s">
        <v>7</v>
      </c>
      <c r="E92" s="34" t="s">
        <v>7</v>
      </c>
      <c r="F92" s="64">
        <v>4</v>
      </c>
      <c r="G92" s="72"/>
      <c r="H92" s="41"/>
      <c r="I92" s="13">
        <f t="shared" si="5"/>
        <v>0</v>
      </c>
      <c r="J92" s="73">
        <f t="shared" si="6"/>
        <v>0</v>
      </c>
      <c r="K92" s="84">
        <f t="shared" si="7"/>
        <v>0</v>
      </c>
      <c r="L92" s="14">
        <f t="shared" si="8"/>
        <v>0</v>
      </c>
      <c r="M92" s="85">
        <f t="shared" si="9"/>
        <v>0</v>
      </c>
      <c r="N92" s="91"/>
      <c r="O92" s="92"/>
    </row>
    <row r="93" spans="1:15" s="27" customFormat="1" ht="38.25" x14ac:dyDescent="0.2">
      <c r="A93" s="16">
        <v>84</v>
      </c>
      <c r="B93" s="18" t="s">
        <v>103</v>
      </c>
      <c r="C93" s="23" t="s">
        <v>104</v>
      </c>
      <c r="D93" s="11" t="s">
        <v>7</v>
      </c>
      <c r="E93" s="11" t="s">
        <v>7</v>
      </c>
      <c r="F93" s="64">
        <v>2</v>
      </c>
      <c r="G93" s="72"/>
      <c r="H93" s="41"/>
      <c r="I93" s="13">
        <f t="shared" si="5"/>
        <v>0</v>
      </c>
      <c r="J93" s="73">
        <f t="shared" si="6"/>
        <v>0</v>
      </c>
      <c r="K93" s="84">
        <f t="shared" si="7"/>
        <v>0</v>
      </c>
      <c r="L93" s="14">
        <f t="shared" si="8"/>
        <v>0</v>
      </c>
      <c r="M93" s="85">
        <f t="shared" si="9"/>
        <v>0</v>
      </c>
      <c r="N93" s="91"/>
      <c r="O93" s="92"/>
    </row>
    <row r="94" spans="1:15" s="27" customFormat="1" ht="38.25" x14ac:dyDescent="0.2">
      <c r="A94" s="11">
        <v>85</v>
      </c>
      <c r="B94" s="18" t="s">
        <v>105</v>
      </c>
      <c r="C94" s="23" t="s">
        <v>106</v>
      </c>
      <c r="D94" s="11" t="s">
        <v>7</v>
      </c>
      <c r="E94" s="11" t="s">
        <v>7</v>
      </c>
      <c r="F94" s="64">
        <v>1</v>
      </c>
      <c r="G94" s="72"/>
      <c r="H94" s="41"/>
      <c r="I94" s="13">
        <f t="shared" si="5"/>
        <v>0</v>
      </c>
      <c r="J94" s="73">
        <f t="shared" si="6"/>
        <v>0</v>
      </c>
      <c r="K94" s="84">
        <f t="shared" si="7"/>
        <v>0</v>
      </c>
      <c r="L94" s="14">
        <f t="shared" si="8"/>
        <v>0</v>
      </c>
      <c r="M94" s="85">
        <f t="shared" si="9"/>
        <v>0</v>
      </c>
      <c r="N94" s="91"/>
      <c r="O94" s="92"/>
    </row>
    <row r="95" spans="1:15" s="15" customFormat="1" ht="38.25" x14ac:dyDescent="0.2">
      <c r="A95" s="16">
        <v>86</v>
      </c>
      <c r="B95" s="18" t="s">
        <v>113</v>
      </c>
      <c r="C95" s="23" t="s">
        <v>114</v>
      </c>
      <c r="D95" s="11" t="s">
        <v>7</v>
      </c>
      <c r="E95" s="11" t="s">
        <v>7</v>
      </c>
      <c r="F95" s="64">
        <v>1</v>
      </c>
      <c r="G95" s="72"/>
      <c r="H95" s="41"/>
      <c r="I95" s="13">
        <f t="shared" si="5"/>
        <v>0</v>
      </c>
      <c r="J95" s="73">
        <f t="shared" si="6"/>
        <v>0</v>
      </c>
      <c r="K95" s="84">
        <f t="shared" si="7"/>
        <v>0</v>
      </c>
      <c r="L95" s="14">
        <f t="shared" si="8"/>
        <v>0</v>
      </c>
      <c r="M95" s="85">
        <f t="shared" si="9"/>
        <v>0</v>
      </c>
      <c r="N95" s="91"/>
      <c r="O95" s="92"/>
    </row>
    <row r="96" spans="1:15" s="15" customFormat="1" ht="38.25" x14ac:dyDescent="0.2">
      <c r="A96" s="16">
        <v>87</v>
      </c>
      <c r="B96" s="18" t="s">
        <v>107</v>
      </c>
      <c r="C96" s="23" t="s">
        <v>108</v>
      </c>
      <c r="D96" s="11" t="s">
        <v>7</v>
      </c>
      <c r="E96" s="11" t="s">
        <v>7</v>
      </c>
      <c r="F96" s="64">
        <v>2</v>
      </c>
      <c r="G96" s="72"/>
      <c r="H96" s="41"/>
      <c r="I96" s="13">
        <f t="shared" si="5"/>
        <v>0</v>
      </c>
      <c r="J96" s="73">
        <f t="shared" si="6"/>
        <v>0</v>
      </c>
      <c r="K96" s="84">
        <f t="shared" si="7"/>
        <v>0</v>
      </c>
      <c r="L96" s="14">
        <f t="shared" si="8"/>
        <v>0</v>
      </c>
      <c r="M96" s="85">
        <f t="shared" si="9"/>
        <v>0</v>
      </c>
      <c r="N96" s="91"/>
      <c r="O96" s="92"/>
    </row>
    <row r="97" spans="1:15" s="27" customFormat="1" ht="38.25" x14ac:dyDescent="0.2">
      <c r="A97" s="16">
        <v>88</v>
      </c>
      <c r="B97" s="18" t="s">
        <v>109</v>
      </c>
      <c r="C97" s="23" t="s">
        <v>110</v>
      </c>
      <c r="D97" s="11" t="s">
        <v>7</v>
      </c>
      <c r="E97" s="11" t="s">
        <v>7</v>
      </c>
      <c r="F97" s="64">
        <v>2</v>
      </c>
      <c r="G97" s="72"/>
      <c r="H97" s="41"/>
      <c r="I97" s="13">
        <f t="shared" si="5"/>
        <v>0</v>
      </c>
      <c r="J97" s="73">
        <f t="shared" si="6"/>
        <v>0</v>
      </c>
      <c r="K97" s="84">
        <f t="shared" si="7"/>
        <v>0</v>
      </c>
      <c r="L97" s="14">
        <f t="shared" si="8"/>
        <v>0</v>
      </c>
      <c r="M97" s="85">
        <f t="shared" si="9"/>
        <v>0</v>
      </c>
      <c r="N97" s="91"/>
      <c r="O97" s="92"/>
    </row>
    <row r="98" spans="1:15" s="15" customFormat="1" ht="38.25" x14ac:dyDescent="0.2">
      <c r="A98" s="11">
        <v>89</v>
      </c>
      <c r="B98" s="18" t="s">
        <v>111</v>
      </c>
      <c r="C98" s="23" t="s">
        <v>112</v>
      </c>
      <c r="D98" s="11" t="s">
        <v>7</v>
      </c>
      <c r="E98" s="11" t="s">
        <v>7</v>
      </c>
      <c r="F98" s="64">
        <v>2</v>
      </c>
      <c r="G98" s="72"/>
      <c r="H98" s="41"/>
      <c r="I98" s="13">
        <f t="shared" si="5"/>
        <v>0</v>
      </c>
      <c r="J98" s="73">
        <f t="shared" si="6"/>
        <v>0</v>
      </c>
      <c r="K98" s="84">
        <f t="shared" si="7"/>
        <v>0</v>
      </c>
      <c r="L98" s="14">
        <f t="shared" si="8"/>
        <v>0</v>
      </c>
      <c r="M98" s="85">
        <f t="shared" si="9"/>
        <v>0</v>
      </c>
      <c r="N98" s="91"/>
      <c r="O98" s="92"/>
    </row>
    <row r="99" spans="1:15" s="27" customFormat="1" ht="51" x14ac:dyDescent="0.2">
      <c r="A99" s="16">
        <v>90</v>
      </c>
      <c r="B99" s="18" t="s">
        <v>115</v>
      </c>
      <c r="C99" s="23" t="s">
        <v>116</v>
      </c>
      <c r="D99" s="11" t="s">
        <v>7</v>
      </c>
      <c r="E99" s="11" t="s">
        <v>7</v>
      </c>
      <c r="F99" s="64">
        <v>3</v>
      </c>
      <c r="G99" s="72"/>
      <c r="H99" s="41"/>
      <c r="I99" s="13">
        <f t="shared" si="5"/>
        <v>0</v>
      </c>
      <c r="J99" s="73">
        <f t="shared" si="6"/>
        <v>0</v>
      </c>
      <c r="K99" s="84">
        <f t="shared" si="7"/>
        <v>0</v>
      </c>
      <c r="L99" s="14">
        <f t="shared" si="8"/>
        <v>0</v>
      </c>
      <c r="M99" s="85">
        <f t="shared" si="9"/>
        <v>0</v>
      </c>
      <c r="N99" s="91"/>
      <c r="O99" s="92"/>
    </row>
    <row r="100" spans="1:15" s="15" customFormat="1" ht="51" x14ac:dyDescent="0.2">
      <c r="A100" s="16">
        <v>91</v>
      </c>
      <c r="B100" s="18" t="s">
        <v>118</v>
      </c>
      <c r="C100" s="23" t="s">
        <v>119</v>
      </c>
      <c r="D100" s="11" t="s">
        <v>7</v>
      </c>
      <c r="E100" s="11" t="s">
        <v>7</v>
      </c>
      <c r="F100" s="64">
        <v>1</v>
      </c>
      <c r="G100" s="72"/>
      <c r="H100" s="41"/>
      <c r="I100" s="13">
        <f t="shared" si="5"/>
        <v>0</v>
      </c>
      <c r="J100" s="73">
        <f t="shared" si="6"/>
        <v>0</v>
      </c>
      <c r="K100" s="84">
        <f t="shared" si="7"/>
        <v>0</v>
      </c>
      <c r="L100" s="14">
        <f t="shared" si="8"/>
        <v>0</v>
      </c>
      <c r="M100" s="85">
        <f t="shared" si="9"/>
        <v>0</v>
      </c>
      <c r="N100" s="91"/>
      <c r="O100" s="92"/>
    </row>
    <row r="101" spans="1:15" s="25" customFormat="1" ht="38.25" x14ac:dyDescent="0.2">
      <c r="A101" s="16">
        <v>92</v>
      </c>
      <c r="B101" s="18" t="s">
        <v>117</v>
      </c>
      <c r="C101" s="23" t="s">
        <v>311</v>
      </c>
      <c r="D101" s="11" t="s">
        <v>7</v>
      </c>
      <c r="E101" s="11" t="s">
        <v>7</v>
      </c>
      <c r="F101" s="64">
        <v>2</v>
      </c>
      <c r="G101" s="72"/>
      <c r="H101" s="41"/>
      <c r="I101" s="13">
        <f t="shared" si="5"/>
        <v>0</v>
      </c>
      <c r="J101" s="73">
        <f t="shared" si="6"/>
        <v>0</v>
      </c>
      <c r="K101" s="84">
        <f t="shared" si="7"/>
        <v>0</v>
      </c>
      <c r="L101" s="14">
        <f t="shared" si="8"/>
        <v>0</v>
      </c>
      <c r="M101" s="85">
        <f t="shared" si="9"/>
        <v>0</v>
      </c>
      <c r="N101" s="91"/>
      <c r="O101" s="92"/>
    </row>
    <row r="102" spans="1:15" s="25" customFormat="1" ht="44.25" customHeight="1" x14ac:dyDescent="0.2">
      <c r="A102" s="11">
        <v>93</v>
      </c>
      <c r="B102" s="32" t="s">
        <v>120</v>
      </c>
      <c r="C102" s="33" t="s">
        <v>121</v>
      </c>
      <c r="D102" s="11" t="s">
        <v>7</v>
      </c>
      <c r="E102" s="11" t="s">
        <v>7</v>
      </c>
      <c r="F102" s="63">
        <v>2</v>
      </c>
      <c r="G102" s="75"/>
      <c r="H102" s="41"/>
      <c r="I102" s="13">
        <f t="shared" si="5"/>
        <v>0</v>
      </c>
      <c r="J102" s="73">
        <f t="shared" si="6"/>
        <v>0</v>
      </c>
      <c r="K102" s="84">
        <f t="shared" si="7"/>
        <v>0</v>
      </c>
      <c r="L102" s="14">
        <f t="shared" si="8"/>
        <v>0</v>
      </c>
      <c r="M102" s="85">
        <f t="shared" si="9"/>
        <v>0</v>
      </c>
      <c r="N102" s="93"/>
      <c r="O102" s="94"/>
    </row>
    <row r="103" spans="1:15" s="15" customFormat="1" ht="25.5" x14ac:dyDescent="0.2">
      <c r="A103" s="16">
        <v>94</v>
      </c>
      <c r="B103" s="18" t="s">
        <v>122</v>
      </c>
      <c r="C103" s="23" t="s">
        <v>123</v>
      </c>
      <c r="D103" s="16" t="s">
        <v>7</v>
      </c>
      <c r="E103" s="11" t="s">
        <v>7</v>
      </c>
      <c r="F103" s="64">
        <v>2</v>
      </c>
      <c r="G103" s="72"/>
      <c r="H103" s="41"/>
      <c r="I103" s="13">
        <f t="shared" si="5"/>
        <v>0</v>
      </c>
      <c r="J103" s="73">
        <f t="shared" si="6"/>
        <v>0</v>
      </c>
      <c r="K103" s="84">
        <f t="shared" si="7"/>
        <v>0</v>
      </c>
      <c r="L103" s="14">
        <f t="shared" si="8"/>
        <v>0</v>
      </c>
      <c r="M103" s="85">
        <f t="shared" si="9"/>
        <v>0</v>
      </c>
      <c r="N103" s="91"/>
      <c r="O103" s="92"/>
    </row>
    <row r="104" spans="1:15" s="15" customFormat="1" ht="15.75" customHeight="1" x14ac:dyDescent="0.2">
      <c r="A104" s="16">
        <v>95</v>
      </c>
      <c r="B104" s="18" t="s">
        <v>124</v>
      </c>
      <c r="C104" s="23" t="s">
        <v>125</v>
      </c>
      <c r="D104" s="16" t="s">
        <v>7</v>
      </c>
      <c r="E104" s="11" t="s">
        <v>7</v>
      </c>
      <c r="F104" s="64">
        <v>1</v>
      </c>
      <c r="G104" s="72"/>
      <c r="H104" s="41"/>
      <c r="I104" s="13">
        <f t="shared" si="5"/>
        <v>0</v>
      </c>
      <c r="J104" s="73">
        <f t="shared" si="6"/>
        <v>0</v>
      </c>
      <c r="K104" s="84">
        <f t="shared" si="7"/>
        <v>0</v>
      </c>
      <c r="L104" s="14">
        <f t="shared" si="8"/>
        <v>0</v>
      </c>
      <c r="M104" s="85">
        <f t="shared" si="9"/>
        <v>0</v>
      </c>
      <c r="N104" s="91"/>
      <c r="O104" s="92"/>
    </row>
    <row r="105" spans="1:15" s="25" customFormat="1" ht="16.5" customHeight="1" x14ac:dyDescent="0.2">
      <c r="A105" s="16">
        <v>96</v>
      </c>
      <c r="B105" s="18" t="s">
        <v>128</v>
      </c>
      <c r="C105" s="23" t="s">
        <v>129</v>
      </c>
      <c r="D105" s="16" t="s">
        <v>7</v>
      </c>
      <c r="E105" s="11" t="s">
        <v>7</v>
      </c>
      <c r="F105" s="64">
        <v>2</v>
      </c>
      <c r="G105" s="72"/>
      <c r="H105" s="41"/>
      <c r="I105" s="13">
        <f t="shared" si="5"/>
        <v>0</v>
      </c>
      <c r="J105" s="73">
        <f t="shared" si="6"/>
        <v>0</v>
      </c>
      <c r="K105" s="84">
        <f t="shared" si="7"/>
        <v>0</v>
      </c>
      <c r="L105" s="14">
        <f t="shared" si="8"/>
        <v>0</v>
      </c>
      <c r="M105" s="85">
        <f t="shared" si="9"/>
        <v>0</v>
      </c>
      <c r="N105" s="91"/>
      <c r="O105" s="92"/>
    </row>
    <row r="106" spans="1:15" s="15" customFormat="1" ht="18" customHeight="1" x14ac:dyDescent="0.2">
      <c r="A106" s="11">
        <v>97</v>
      </c>
      <c r="B106" s="18" t="s">
        <v>126</v>
      </c>
      <c r="C106" s="23" t="s">
        <v>127</v>
      </c>
      <c r="D106" s="16" t="s">
        <v>7</v>
      </c>
      <c r="E106" s="11" t="s">
        <v>7</v>
      </c>
      <c r="F106" s="64">
        <v>9</v>
      </c>
      <c r="G106" s="72"/>
      <c r="H106" s="41"/>
      <c r="I106" s="13">
        <f t="shared" si="5"/>
        <v>0</v>
      </c>
      <c r="J106" s="73">
        <f t="shared" si="6"/>
        <v>0</v>
      </c>
      <c r="K106" s="84">
        <f t="shared" si="7"/>
        <v>0</v>
      </c>
      <c r="L106" s="14">
        <f t="shared" si="8"/>
        <v>0</v>
      </c>
      <c r="M106" s="85">
        <f t="shared" si="9"/>
        <v>0</v>
      </c>
      <c r="N106" s="91"/>
      <c r="O106" s="92"/>
    </row>
    <row r="107" spans="1:15" s="15" customFormat="1" ht="16.5" customHeight="1" x14ac:dyDescent="0.2">
      <c r="A107" s="16">
        <v>98</v>
      </c>
      <c r="B107" s="18" t="s">
        <v>130</v>
      </c>
      <c r="C107" s="23" t="s">
        <v>131</v>
      </c>
      <c r="D107" s="16" t="s">
        <v>7</v>
      </c>
      <c r="E107" s="11" t="s">
        <v>7</v>
      </c>
      <c r="F107" s="64">
        <v>2</v>
      </c>
      <c r="G107" s="72"/>
      <c r="H107" s="41"/>
      <c r="I107" s="13">
        <f t="shared" si="5"/>
        <v>0</v>
      </c>
      <c r="J107" s="73">
        <f t="shared" si="6"/>
        <v>0</v>
      </c>
      <c r="K107" s="84">
        <f t="shared" si="7"/>
        <v>0</v>
      </c>
      <c r="L107" s="14">
        <f t="shared" si="8"/>
        <v>0</v>
      </c>
      <c r="M107" s="85">
        <f t="shared" si="9"/>
        <v>0</v>
      </c>
      <c r="N107" s="91"/>
      <c r="O107" s="92"/>
    </row>
    <row r="108" spans="1:15" s="25" customFormat="1" ht="38.25" x14ac:dyDescent="0.2">
      <c r="A108" s="16">
        <v>99</v>
      </c>
      <c r="B108" s="18" t="s">
        <v>132</v>
      </c>
      <c r="C108" s="23" t="s">
        <v>133</v>
      </c>
      <c r="D108" s="16" t="s">
        <v>7</v>
      </c>
      <c r="E108" s="11" t="s">
        <v>7</v>
      </c>
      <c r="F108" s="64">
        <v>2</v>
      </c>
      <c r="G108" s="72"/>
      <c r="H108" s="41"/>
      <c r="I108" s="13">
        <f t="shared" si="5"/>
        <v>0</v>
      </c>
      <c r="J108" s="73">
        <f t="shared" si="6"/>
        <v>0</v>
      </c>
      <c r="K108" s="84">
        <f t="shared" si="7"/>
        <v>0</v>
      </c>
      <c r="L108" s="14">
        <f t="shared" si="8"/>
        <v>0</v>
      </c>
      <c r="M108" s="85">
        <f t="shared" si="9"/>
        <v>0</v>
      </c>
      <c r="N108" s="91"/>
      <c r="O108" s="92"/>
    </row>
    <row r="109" spans="1:15" s="25" customFormat="1" ht="22.5" customHeight="1" x14ac:dyDescent="0.2">
      <c r="A109" s="16">
        <v>100</v>
      </c>
      <c r="B109" s="18" t="s">
        <v>134</v>
      </c>
      <c r="C109" s="23" t="s">
        <v>135</v>
      </c>
      <c r="D109" s="16" t="s">
        <v>7</v>
      </c>
      <c r="E109" s="11" t="s">
        <v>7</v>
      </c>
      <c r="F109" s="64">
        <v>2</v>
      </c>
      <c r="G109" s="72"/>
      <c r="H109" s="41"/>
      <c r="I109" s="13">
        <f t="shared" si="5"/>
        <v>0</v>
      </c>
      <c r="J109" s="73">
        <f t="shared" si="6"/>
        <v>0</v>
      </c>
      <c r="K109" s="84">
        <f t="shared" si="7"/>
        <v>0</v>
      </c>
      <c r="L109" s="14">
        <f t="shared" si="8"/>
        <v>0</v>
      </c>
      <c r="M109" s="85">
        <f t="shared" si="9"/>
        <v>0</v>
      </c>
      <c r="N109" s="91"/>
      <c r="O109" s="92"/>
    </row>
    <row r="110" spans="1:15" s="25" customFormat="1" ht="25.5" x14ac:dyDescent="0.2">
      <c r="A110" s="11">
        <v>101</v>
      </c>
      <c r="B110" s="18" t="s">
        <v>137</v>
      </c>
      <c r="C110" s="23" t="s">
        <v>138</v>
      </c>
      <c r="D110" s="16" t="s">
        <v>7</v>
      </c>
      <c r="E110" s="11" t="s">
        <v>7</v>
      </c>
      <c r="F110" s="64">
        <v>1</v>
      </c>
      <c r="G110" s="72"/>
      <c r="H110" s="41"/>
      <c r="I110" s="13">
        <f t="shared" si="5"/>
        <v>0</v>
      </c>
      <c r="J110" s="73">
        <f t="shared" si="6"/>
        <v>0</v>
      </c>
      <c r="K110" s="84">
        <f t="shared" si="7"/>
        <v>0</v>
      </c>
      <c r="L110" s="14">
        <f t="shared" si="8"/>
        <v>0</v>
      </c>
      <c r="M110" s="85">
        <f t="shared" si="9"/>
        <v>0</v>
      </c>
      <c r="N110" s="91"/>
      <c r="O110" s="92"/>
    </row>
    <row r="111" spans="1:15" s="25" customFormat="1" ht="38.25" x14ac:dyDescent="0.2">
      <c r="A111" s="16">
        <v>102</v>
      </c>
      <c r="B111" s="18" t="s">
        <v>139</v>
      </c>
      <c r="C111" s="23" t="s">
        <v>140</v>
      </c>
      <c r="D111" s="16" t="s">
        <v>7</v>
      </c>
      <c r="E111" s="11" t="s">
        <v>7</v>
      </c>
      <c r="F111" s="64">
        <v>2</v>
      </c>
      <c r="G111" s="72"/>
      <c r="H111" s="41"/>
      <c r="I111" s="13">
        <f t="shared" si="5"/>
        <v>0</v>
      </c>
      <c r="J111" s="73">
        <f t="shared" si="6"/>
        <v>0</v>
      </c>
      <c r="K111" s="84">
        <f t="shared" si="7"/>
        <v>0</v>
      </c>
      <c r="L111" s="14">
        <f t="shared" si="8"/>
        <v>0</v>
      </c>
      <c r="M111" s="85">
        <f t="shared" si="9"/>
        <v>0</v>
      </c>
      <c r="N111" s="91"/>
      <c r="O111" s="92"/>
    </row>
    <row r="112" spans="1:15" s="25" customFormat="1" ht="25.5" x14ac:dyDescent="0.2">
      <c r="A112" s="16">
        <v>103</v>
      </c>
      <c r="B112" s="18" t="s">
        <v>136</v>
      </c>
      <c r="C112" s="23" t="s">
        <v>312</v>
      </c>
      <c r="D112" s="16" t="s">
        <v>7</v>
      </c>
      <c r="E112" s="11" t="s">
        <v>7</v>
      </c>
      <c r="F112" s="64">
        <v>2</v>
      </c>
      <c r="G112" s="72"/>
      <c r="H112" s="41"/>
      <c r="I112" s="13">
        <f t="shared" si="5"/>
        <v>0</v>
      </c>
      <c r="J112" s="73">
        <f t="shared" si="6"/>
        <v>0</v>
      </c>
      <c r="K112" s="84">
        <f t="shared" si="7"/>
        <v>0</v>
      </c>
      <c r="L112" s="14">
        <f t="shared" si="8"/>
        <v>0</v>
      </c>
      <c r="M112" s="85">
        <f t="shared" si="9"/>
        <v>0</v>
      </c>
      <c r="N112" s="91"/>
      <c r="O112" s="92"/>
    </row>
    <row r="113" spans="1:15" s="25" customFormat="1" ht="38.25" x14ac:dyDescent="0.2">
      <c r="A113" s="16">
        <v>104</v>
      </c>
      <c r="B113" s="18" t="s">
        <v>141</v>
      </c>
      <c r="C113" s="23" t="s">
        <v>142</v>
      </c>
      <c r="D113" s="16" t="s">
        <v>7</v>
      </c>
      <c r="E113" s="11" t="s">
        <v>7</v>
      </c>
      <c r="F113" s="64">
        <v>7</v>
      </c>
      <c r="G113" s="72"/>
      <c r="H113" s="41"/>
      <c r="I113" s="13">
        <f t="shared" si="5"/>
        <v>0</v>
      </c>
      <c r="J113" s="73">
        <f t="shared" si="6"/>
        <v>0</v>
      </c>
      <c r="K113" s="84">
        <f t="shared" si="7"/>
        <v>0</v>
      </c>
      <c r="L113" s="14">
        <f t="shared" si="8"/>
        <v>0</v>
      </c>
      <c r="M113" s="85">
        <f t="shared" si="9"/>
        <v>0</v>
      </c>
      <c r="N113" s="91"/>
      <c r="O113" s="92"/>
    </row>
    <row r="114" spans="1:15" s="25" customFormat="1" ht="41.25" customHeight="1" x14ac:dyDescent="0.2">
      <c r="A114" s="11">
        <v>105</v>
      </c>
      <c r="B114" s="18" t="s">
        <v>143</v>
      </c>
      <c r="C114" s="23" t="s">
        <v>144</v>
      </c>
      <c r="D114" s="16" t="s">
        <v>7</v>
      </c>
      <c r="E114" s="11" t="s">
        <v>7</v>
      </c>
      <c r="F114" s="64">
        <v>5</v>
      </c>
      <c r="G114" s="72"/>
      <c r="H114" s="41"/>
      <c r="I114" s="13">
        <f t="shared" si="5"/>
        <v>0</v>
      </c>
      <c r="J114" s="73">
        <f t="shared" si="6"/>
        <v>0</v>
      </c>
      <c r="K114" s="84">
        <f t="shared" si="7"/>
        <v>0</v>
      </c>
      <c r="L114" s="14">
        <f t="shared" si="8"/>
        <v>0</v>
      </c>
      <c r="M114" s="85">
        <f t="shared" si="9"/>
        <v>0</v>
      </c>
      <c r="N114" s="91"/>
      <c r="O114" s="92"/>
    </row>
    <row r="115" spans="1:15" s="27" customFormat="1" ht="16.5" customHeight="1" x14ac:dyDescent="0.2">
      <c r="A115" s="16">
        <v>106</v>
      </c>
      <c r="B115" s="18" t="s">
        <v>145</v>
      </c>
      <c r="C115" s="23" t="s">
        <v>146</v>
      </c>
      <c r="D115" s="16" t="s">
        <v>7</v>
      </c>
      <c r="E115" s="11" t="s">
        <v>7</v>
      </c>
      <c r="F115" s="64">
        <v>4</v>
      </c>
      <c r="G115" s="72"/>
      <c r="H115" s="41"/>
      <c r="I115" s="13">
        <f t="shared" si="5"/>
        <v>0</v>
      </c>
      <c r="J115" s="73">
        <f t="shared" si="6"/>
        <v>0</v>
      </c>
      <c r="K115" s="84">
        <f t="shared" si="7"/>
        <v>0</v>
      </c>
      <c r="L115" s="14">
        <f t="shared" si="8"/>
        <v>0</v>
      </c>
      <c r="M115" s="85">
        <f t="shared" si="9"/>
        <v>0</v>
      </c>
      <c r="N115" s="91"/>
      <c r="O115" s="92"/>
    </row>
    <row r="116" spans="1:15" s="27" customFormat="1" ht="25.5" x14ac:dyDescent="0.2">
      <c r="A116" s="16">
        <v>107</v>
      </c>
      <c r="B116" s="18" t="s">
        <v>151</v>
      </c>
      <c r="C116" s="23" t="s">
        <v>152</v>
      </c>
      <c r="D116" s="16" t="s">
        <v>7</v>
      </c>
      <c r="E116" s="11" t="s">
        <v>7</v>
      </c>
      <c r="F116" s="64">
        <v>2</v>
      </c>
      <c r="G116" s="72"/>
      <c r="H116" s="41"/>
      <c r="I116" s="13">
        <f t="shared" si="5"/>
        <v>0</v>
      </c>
      <c r="J116" s="73">
        <f t="shared" si="6"/>
        <v>0</v>
      </c>
      <c r="K116" s="84">
        <f t="shared" si="7"/>
        <v>0</v>
      </c>
      <c r="L116" s="14">
        <f t="shared" si="8"/>
        <v>0</v>
      </c>
      <c r="M116" s="85">
        <f t="shared" si="9"/>
        <v>0</v>
      </c>
      <c r="N116" s="91"/>
      <c r="O116" s="92"/>
    </row>
    <row r="117" spans="1:15" s="15" customFormat="1" ht="38.25" x14ac:dyDescent="0.2">
      <c r="A117" s="16">
        <v>108</v>
      </c>
      <c r="B117" s="18" t="s">
        <v>147</v>
      </c>
      <c r="C117" s="23" t="s">
        <v>148</v>
      </c>
      <c r="D117" s="16" t="s">
        <v>7</v>
      </c>
      <c r="E117" s="11" t="s">
        <v>7</v>
      </c>
      <c r="F117" s="64">
        <v>2</v>
      </c>
      <c r="G117" s="72"/>
      <c r="H117" s="41"/>
      <c r="I117" s="13">
        <f t="shared" si="5"/>
        <v>0</v>
      </c>
      <c r="J117" s="73">
        <f t="shared" si="6"/>
        <v>0</v>
      </c>
      <c r="K117" s="84">
        <f t="shared" si="7"/>
        <v>0</v>
      </c>
      <c r="L117" s="14">
        <f t="shared" si="8"/>
        <v>0</v>
      </c>
      <c r="M117" s="85">
        <f t="shared" si="9"/>
        <v>0</v>
      </c>
      <c r="N117" s="91"/>
      <c r="O117" s="92"/>
    </row>
    <row r="118" spans="1:15" s="15" customFormat="1" ht="25.5" x14ac:dyDescent="0.2">
      <c r="A118" s="11">
        <v>109</v>
      </c>
      <c r="B118" s="18" t="s">
        <v>149</v>
      </c>
      <c r="C118" s="23" t="s">
        <v>150</v>
      </c>
      <c r="D118" s="16" t="s">
        <v>7</v>
      </c>
      <c r="E118" s="11" t="s">
        <v>7</v>
      </c>
      <c r="F118" s="64">
        <v>2</v>
      </c>
      <c r="G118" s="72"/>
      <c r="H118" s="41"/>
      <c r="I118" s="13">
        <f t="shared" si="5"/>
        <v>0</v>
      </c>
      <c r="J118" s="73">
        <f t="shared" si="6"/>
        <v>0</v>
      </c>
      <c r="K118" s="84">
        <f t="shared" si="7"/>
        <v>0</v>
      </c>
      <c r="L118" s="14">
        <f t="shared" si="8"/>
        <v>0</v>
      </c>
      <c r="M118" s="85">
        <f t="shared" si="9"/>
        <v>0</v>
      </c>
      <c r="N118" s="91"/>
      <c r="O118" s="92"/>
    </row>
    <row r="119" spans="1:15" s="15" customFormat="1" ht="25.5" x14ac:dyDescent="0.2">
      <c r="A119" s="16">
        <v>110</v>
      </c>
      <c r="B119" s="18" t="s">
        <v>153</v>
      </c>
      <c r="C119" s="23" t="s">
        <v>313</v>
      </c>
      <c r="D119" s="16" t="s">
        <v>7</v>
      </c>
      <c r="E119" s="11" t="s">
        <v>7</v>
      </c>
      <c r="F119" s="64">
        <v>2</v>
      </c>
      <c r="G119" s="72"/>
      <c r="H119" s="41"/>
      <c r="I119" s="13">
        <f t="shared" si="5"/>
        <v>0</v>
      </c>
      <c r="J119" s="73">
        <f t="shared" si="6"/>
        <v>0</v>
      </c>
      <c r="K119" s="84">
        <f t="shared" si="7"/>
        <v>0</v>
      </c>
      <c r="L119" s="14">
        <f t="shared" si="8"/>
        <v>0</v>
      </c>
      <c r="M119" s="85">
        <f t="shared" si="9"/>
        <v>0</v>
      </c>
      <c r="N119" s="91"/>
      <c r="O119" s="92"/>
    </row>
    <row r="120" spans="1:15" s="25" customFormat="1" ht="25.5" x14ac:dyDescent="0.2">
      <c r="A120" s="16">
        <v>111</v>
      </c>
      <c r="B120" s="18" t="s">
        <v>156</v>
      </c>
      <c r="C120" s="23" t="s">
        <v>157</v>
      </c>
      <c r="D120" s="16" t="s">
        <v>7</v>
      </c>
      <c r="E120" s="11" t="s">
        <v>7</v>
      </c>
      <c r="F120" s="64">
        <v>1</v>
      </c>
      <c r="G120" s="72"/>
      <c r="H120" s="41"/>
      <c r="I120" s="13">
        <f t="shared" si="5"/>
        <v>0</v>
      </c>
      <c r="J120" s="73">
        <f t="shared" si="6"/>
        <v>0</v>
      </c>
      <c r="K120" s="84">
        <f t="shared" si="7"/>
        <v>0</v>
      </c>
      <c r="L120" s="14">
        <f t="shared" si="8"/>
        <v>0</v>
      </c>
      <c r="M120" s="85">
        <f t="shared" si="9"/>
        <v>0</v>
      </c>
      <c r="N120" s="91"/>
      <c r="O120" s="92"/>
    </row>
    <row r="121" spans="1:15" s="25" customFormat="1" ht="30.75" customHeight="1" x14ac:dyDescent="0.2">
      <c r="A121" s="16">
        <v>112</v>
      </c>
      <c r="B121" s="18" t="s">
        <v>154</v>
      </c>
      <c r="C121" s="23" t="s">
        <v>155</v>
      </c>
      <c r="D121" s="16" t="s">
        <v>7</v>
      </c>
      <c r="E121" s="11" t="s">
        <v>7</v>
      </c>
      <c r="F121" s="64">
        <v>2</v>
      </c>
      <c r="G121" s="72"/>
      <c r="H121" s="41"/>
      <c r="I121" s="13">
        <f t="shared" si="5"/>
        <v>0</v>
      </c>
      <c r="J121" s="73">
        <f t="shared" si="6"/>
        <v>0</v>
      </c>
      <c r="K121" s="84">
        <f t="shared" si="7"/>
        <v>0</v>
      </c>
      <c r="L121" s="14">
        <f t="shared" si="8"/>
        <v>0</v>
      </c>
      <c r="M121" s="85">
        <f t="shared" si="9"/>
        <v>0</v>
      </c>
      <c r="N121" s="91"/>
      <c r="O121" s="92"/>
    </row>
    <row r="122" spans="1:15" s="15" customFormat="1" ht="39" customHeight="1" x14ac:dyDescent="0.2">
      <c r="A122" s="11">
        <v>113</v>
      </c>
      <c r="B122" s="18" t="s">
        <v>166</v>
      </c>
      <c r="C122" s="23" t="s">
        <v>167</v>
      </c>
      <c r="D122" s="16" t="s">
        <v>7</v>
      </c>
      <c r="E122" s="11" t="s">
        <v>7</v>
      </c>
      <c r="F122" s="64">
        <v>2</v>
      </c>
      <c r="G122" s="72"/>
      <c r="H122" s="41"/>
      <c r="I122" s="13">
        <f t="shared" si="5"/>
        <v>0</v>
      </c>
      <c r="J122" s="73">
        <f t="shared" si="6"/>
        <v>0</v>
      </c>
      <c r="K122" s="84">
        <f t="shared" si="7"/>
        <v>0</v>
      </c>
      <c r="L122" s="14">
        <f t="shared" si="8"/>
        <v>0</v>
      </c>
      <c r="M122" s="85">
        <f t="shared" si="9"/>
        <v>0</v>
      </c>
      <c r="N122" s="91"/>
      <c r="O122" s="92"/>
    </row>
    <row r="123" spans="1:15" s="15" customFormat="1" ht="38.25" customHeight="1" x14ac:dyDescent="0.2">
      <c r="A123" s="16">
        <v>114</v>
      </c>
      <c r="B123" s="18" t="s">
        <v>164</v>
      </c>
      <c r="C123" s="23" t="s">
        <v>165</v>
      </c>
      <c r="D123" s="16" t="s">
        <v>7</v>
      </c>
      <c r="E123" s="11" t="s">
        <v>7</v>
      </c>
      <c r="F123" s="64">
        <v>2</v>
      </c>
      <c r="G123" s="72"/>
      <c r="H123" s="41"/>
      <c r="I123" s="13">
        <f t="shared" si="5"/>
        <v>0</v>
      </c>
      <c r="J123" s="73">
        <f t="shared" si="6"/>
        <v>0</v>
      </c>
      <c r="K123" s="84">
        <f t="shared" si="7"/>
        <v>0</v>
      </c>
      <c r="L123" s="14">
        <f t="shared" si="8"/>
        <v>0</v>
      </c>
      <c r="M123" s="85">
        <f t="shared" si="9"/>
        <v>0</v>
      </c>
      <c r="N123" s="91"/>
      <c r="O123" s="92"/>
    </row>
    <row r="124" spans="1:15" s="15" customFormat="1" ht="31.5" customHeight="1" x14ac:dyDescent="0.2">
      <c r="A124" s="16">
        <v>115</v>
      </c>
      <c r="B124" s="18" t="s">
        <v>162</v>
      </c>
      <c r="C124" s="23" t="s">
        <v>163</v>
      </c>
      <c r="D124" s="16" t="s">
        <v>7</v>
      </c>
      <c r="E124" s="11" t="s">
        <v>7</v>
      </c>
      <c r="F124" s="64">
        <v>2</v>
      </c>
      <c r="G124" s="72"/>
      <c r="H124" s="41"/>
      <c r="I124" s="13">
        <f t="shared" si="5"/>
        <v>0</v>
      </c>
      <c r="J124" s="73">
        <f t="shared" si="6"/>
        <v>0</v>
      </c>
      <c r="K124" s="84">
        <f t="shared" si="7"/>
        <v>0</v>
      </c>
      <c r="L124" s="14">
        <f t="shared" si="8"/>
        <v>0</v>
      </c>
      <c r="M124" s="85">
        <f t="shared" si="9"/>
        <v>0</v>
      </c>
      <c r="N124" s="91"/>
      <c r="O124" s="92"/>
    </row>
    <row r="125" spans="1:15" s="27" customFormat="1" ht="51" x14ac:dyDescent="0.2">
      <c r="A125" s="16">
        <v>116</v>
      </c>
      <c r="B125" s="18" t="s">
        <v>158</v>
      </c>
      <c r="C125" s="23" t="s">
        <v>159</v>
      </c>
      <c r="D125" s="16" t="s">
        <v>7</v>
      </c>
      <c r="E125" s="11" t="s">
        <v>7</v>
      </c>
      <c r="F125" s="64">
        <v>2</v>
      </c>
      <c r="G125" s="72"/>
      <c r="H125" s="41"/>
      <c r="I125" s="13">
        <f t="shared" si="5"/>
        <v>0</v>
      </c>
      <c r="J125" s="73">
        <f t="shared" si="6"/>
        <v>0</v>
      </c>
      <c r="K125" s="84">
        <f t="shared" si="7"/>
        <v>0</v>
      </c>
      <c r="L125" s="14">
        <f t="shared" si="8"/>
        <v>0</v>
      </c>
      <c r="M125" s="85">
        <f t="shared" si="9"/>
        <v>0</v>
      </c>
      <c r="N125" s="91"/>
      <c r="O125" s="92"/>
    </row>
    <row r="126" spans="1:15" s="27" customFormat="1" ht="25.5" x14ac:dyDescent="0.2">
      <c r="A126" s="11">
        <v>117</v>
      </c>
      <c r="B126" s="32" t="s">
        <v>160</v>
      </c>
      <c r="C126" s="33" t="s">
        <v>161</v>
      </c>
      <c r="D126" s="11" t="s">
        <v>7</v>
      </c>
      <c r="E126" s="11" t="s">
        <v>7</v>
      </c>
      <c r="F126" s="63">
        <v>2</v>
      </c>
      <c r="G126" s="75"/>
      <c r="H126" s="41"/>
      <c r="I126" s="13">
        <f t="shared" si="5"/>
        <v>0</v>
      </c>
      <c r="J126" s="73">
        <f t="shared" si="6"/>
        <v>0</v>
      </c>
      <c r="K126" s="84">
        <f t="shared" si="7"/>
        <v>0</v>
      </c>
      <c r="L126" s="14">
        <f t="shared" si="8"/>
        <v>0</v>
      </c>
      <c r="M126" s="85">
        <f t="shared" si="9"/>
        <v>0</v>
      </c>
      <c r="N126" s="93"/>
      <c r="O126" s="94"/>
    </row>
    <row r="127" spans="1:15" s="15" customFormat="1" ht="25.5" x14ac:dyDescent="0.2">
      <c r="A127" s="16">
        <v>118</v>
      </c>
      <c r="B127" s="18" t="s">
        <v>168</v>
      </c>
      <c r="C127" s="23" t="s">
        <v>314</v>
      </c>
      <c r="D127" s="16" t="s">
        <v>7</v>
      </c>
      <c r="E127" s="16" t="s">
        <v>7</v>
      </c>
      <c r="F127" s="64">
        <v>1</v>
      </c>
      <c r="G127" s="72"/>
      <c r="H127" s="41"/>
      <c r="I127" s="13">
        <f t="shared" si="5"/>
        <v>0</v>
      </c>
      <c r="J127" s="73">
        <f t="shared" si="6"/>
        <v>0</v>
      </c>
      <c r="K127" s="84">
        <f t="shared" si="7"/>
        <v>0</v>
      </c>
      <c r="L127" s="14">
        <f t="shared" si="8"/>
        <v>0</v>
      </c>
      <c r="M127" s="85">
        <f t="shared" si="9"/>
        <v>0</v>
      </c>
      <c r="N127" s="91"/>
      <c r="O127" s="92"/>
    </row>
    <row r="128" spans="1:15" s="15" customFormat="1" ht="18" customHeight="1" x14ac:dyDescent="0.2">
      <c r="A128" s="16">
        <v>119</v>
      </c>
      <c r="B128" s="18" t="s">
        <v>169</v>
      </c>
      <c r="C128" s="23" t="s">
        <v>170</v>
      </c>
      <c r="D128" s="16" t="s">
        <v>7</v>
      </c>
      <c r="E128" s="16" t="s">
        <v>7</v>
      </c>
      <c r="F128" s="64">
        <v>1</v>
      </c>
      <c r="G128" s="72"/>
      <c r="H128" s="41"/>
      <c r="I128" s="13">
        <f t="shared" si="5"/>
        <v>0</v>
      </c>
      <c r="J128" s="73">
        <f t="shared" si="6"/>
        <v>0</v>
      </c>
      <c r="K128" s="84">
        <f t="shared" si="7"/>
        <v>0</v>
      </c>
      <c r="L128" s="14">
        <f t="shared" si="8"/>
        <v>0</v>
      </c>
      <c r="M128" s="85">
        <f t="shared" si="9"/>
        <v>0</v>
      </c>
      <c r="N128" s="91"/>
      <c r="O128" s="92"/>
    </row>
    <row r="129" spans="1:15" s="25" customFormat="1" ht="25.5" x14ac:dyDescent="0.2">
      <c r="A129" s="16">
        <v>120</v>
      </c>
      <c r="B129" s="18" t="s">
        <v>171</v>
      </c>
      <c r="C129" s="23" t="s">
        <v>172</v>
      </c>
      <c r="D129" s="16" t="s">
        <v>7</v>
      </c>
      <c r="E129" s="16" t="s">
        <v>7</v>
      </c>
      <c r="F129" s="64">
        <v>2</v>
      </c>
      <c r="G129" s="72"/>
      <c r="H129" s="41"/>
      <c r="I129" s="13">
        <f t="shared" si="5"/>
        <v>0</v>
      </c>
      <c r="J129" s="73">
        <f t="shared" si="6"/>
        <v>0</v>
      </c>
      <c r="K129" s="84">
        <f t="shared" si="7"/>
        <v>0</v>
      </c>
      <c r="L129" s="14">
        <f t="shared" si="8"/>
        <v>0</v>
      </c>
      <c r="M129" s="85">
        <f t="shared" si="9"/>
        <v>0</v>
      </c>
      <c r="N129" s="91"/>
      <c r="O129" s="92"/>
    </row>
    <row r="130" spans="1:15" s="15" customFormat="1" ht="51" x14ac:dyDescent="0.2">
      <c r="A130" s="11">
        <v>121</v>
      </c>
      <c r="B130" s="18" t="s">
        <v>175</v>
      </c>
      <c r="C130" s="23" t="s">
        <v>176</v>
      </c>
      <c r="D130" s="16" t="s">
        <v>7</v>
      </c>
      <c r="E130" s="16" t="s">
        <v>7</v>
      </c>
      <c r="F130" s="64">
        <v>2</v>
      </c>
      <c r="G130" s="72"/>
      <c r="H130" s="41"/>
      <c r="I130" s="13">
        <f t="shared" si="5"/>
        <v>0</v>
      </c>
      <c r="J130" s="73">
        <f t="shared" si="6"/>
        <v>0</v>
      </c>
      <c r="K130" s="84">
        <f t="shared" si="7"/>
        <v>0</v>
      </c>
      <c r="L130" s="14">
        <f t="shared" si="8"/>
        <v>0</v>
      </c>
      <c r="M130" s="85">
        <f t="shared" si="9"/>
        <v>0</v>
      </c>
      <c r="N130" s="91"/>
      <c r="O130" s="92"/>
    </row>
    <row r="131" spans="1:15" s="15" customFormat="1" ht="20.25" customHeight="1" x14ac:dyDescent="0.2">
      <c r="A131" s="16">
        <v>122</v>
      </c>
      <c r="B131" s="18" t="s">
        <v>173</v>
      </c>
      <c r="C131" s="23" t="s">
        <v>174</v>
      </c>
      <c r="D131" s="16" t="s">
        <v>7</v>
      </c>
      <c r="E131" s="16" t="s">
        <v>7</v>
      </c>
      <c r="F131" s="64">
        <v>1</v>
      </c>
      <c r="G131" s="72"/>
      <c r="H131" s="41"/>
      <c r="I131" s="13">
        <f t="shared" si="5"/>
        <v>0</v>
      </c>
      <c r="J131" s="73">
        <f t="shared" si="6"/>
        <v>0</v>
      </c>
      <c r="K131" s="84">
        <f t="shared" si="7"/>
        <v>0</v>
      </c>
      <c r="L131" s="14">
        <f t="shared" si="8"/>
        <v>0</v>
      </c>
      <c r="M131" s="85">
        <f t="shared" si="9"/>
        <v>0</v>
      </c>
      <c r="N131" s="91"/>
      <c r="O131" s="92"/>
    </row>
    <row r="132" spans="1:15" s="27" customFormat="1" ht="25.5" x14ac:dyDescent="0.2">
      <c r="A132" s="16">
        <v>123</v>
      </c>
      <c r="B132" s="18" t="s">
        <v>177</v>
      </c>
      <c r="C132" s="23" t="s">
        <v>178</v>
      </c>
      <c r="D132" s="16" t="s">
        <v>7</v>
      </c>
      <c r="E132" s="16" t="s">
        <v>7</v>
      </c>
      <c r="F132" s="64">
        <v>2</v>
      </c>
      <c r="G132" s="72"/>
      <c r="H132" s="41"/>
      <c r="I132" s="13">
        <f t="shared" si="5"/>
        <v>0</v>
      </c>
      <c r="J132" s="73">
        <f t="shared" si="6"/>
        <v>0</v>
      </c>
      <c r="K132" s="84">
        <f t="shared" si="7"/>
        <v>0</v>
      </c>
      <c r="L132" s="14">
        <f t="shared" si="8"/>
        <v>0</v>
      </c>
      <c r="M132" s="85">
        <f t="shared" si="9"/>
        <v>0</v>
      </c>
      <c r="N132" s="91"/>
      <c r="O132" s="92"/>
    </row>
    <row r="133" spans="1:15" s="15" customFormat="1" ht="25.5" x14ac:dyDescent="0.2">
      <c r="A133" s="16">
        <v>124</v>
      </c>
      <c r="B133" s="19" t="s">
        <v>243</v>
      </c>
      <c r="C133" s="23" t="s">
        <v>244</v>
      </c>
      <c r="D133" s="21" t="s">
        <v>7</v>
      </c>
      <c r="E133" s="21" t="s">
        <v>7</v>
      </c>
      <c r="F133" s="65">
        <v>4</v>
      </c>
      <c r="G133" s="72"/>
      <c r="H133" s="41"/>
      <c r="I133" s="13">
        <f t="shared" si="5"/>
        <v>0</v>
      </c>
      <c r="J133" s="73">
        <f t="shared" si="6"/>
        <v>0</v>
      </c>
      <c r="K133" s="84">
        <f t="shared" si="7"/>
        <v>0</v>
      </c>
      <c r="L133" s="14">
        <f t="shared" si="8"/>
        <v>0</v>
      </c>
      <c r="M133" s="85">
        <f t="shared" si="9"/>
        <v>0</v>
      </c>
      <c r="N133" s="91"/>
      <c r="O133" s="92"/>
    </row>
    <row r="134" spans="1:15" s="27" customFormat="1" ht="89.25" x14ac:dyDescent="0.2">
      <c r="A134" s="11">
        <v>125</v>
      </c>
      <c r="B134" s="19" t="s">
        <v>241</v>
      </c>
      <c r="C134" s="24" t="s">
        <v>242</v>
      </c>
      <c r="D134" s="21" t="s">
        <v>7</v>
      </c>
      <c r="E134" s="21" t="s">
        <v>7</v>
      </c>
      <c r="F134" s="65">
        <v>4</v>
      </c>
      <c r="G134" s="72"/>
      <c r="H134" s="41"/>
      <c r="I134" s="13">
        <f t="shared" si="5"/>
        <v>0</v>
      </c>
      <c r="J134" s="73">
        <f t="shared" si="6"/>
        <v>0</v>
      </c>
      <c r="K134" s="84">
        <f t="shared" si="7"/>
        <v>0</v>
      </c>
      <c r="L134" s="14">
        <f t="shared" si="8"/>
        <v>0</v>
      </c>
      <c r="M134" s="85">
        <f t="shared" si="9"/>
        <v>0</v>
      </c>
      <c r="N134" s="91"/>
      <c r="O134" s="92"/>
    </row>
    <row r="135" spans="1:15" s="27" customFormat="1" ht="32.25" customHeight="1" x14ac:dyDescent="0.2">
      <c r="A135" s="16">
        <v>126</v>
      </c>
      <c r="B135" s="18" t="s">
        <v>78</v>
      </c>
      <c r="C135" s="23" t="s">
        <v>79</v>
      </c>
      <c r="D135" s="39" t="s">
        <v>7</v>
      </c>
      <c r="E135" s="39" t="s">
        <v>7</v>
      </c>
      <c r="F135" s="64">
        <v>2</v>
      </c>
      <c r="G135" s="76"/>
      <c r="H135" s="41"/>
      <c r="I135" s="13">
        <f t="shared" si="5"/>
        <v>0</v>
      </c>
      <c r="J135" s="73">
        <f t="shared" si="6"/>
        <v>0</v>
      </c>
      <c r="K135" s="84">
        <f t="shared" si="7"/>
        <v>0</v>
      </c>
      <c r="L135" s="14">
        <f t="shared" si="8"/>
        <v>0</v>
      </c>
      <c r="M135" s="85">
        <f t="shared" si="9"/>
        <v>0</v>
      </c>
      <c r="N135" s="91"/>
      <c r="O135" s="92"/>
    </row>
    <row r="136" spans="1:15" s="27" customFormat="1" ht="38.25" x14ac:dyDescent="0.2">
      <c r="A136" s="16">
        <v>127</v>
      </c>
      <c r="B136" s="18" t="s">
        <v>82</v>
      </c>
      <c r="C136" s="23" t="s">
        <v>83</v>
      </c>
      <c r="D136" s="39" t="s">
        <v>7</v>
      </c>
      <c r="E136" s="39" t="s">
        <v>7</v>
      </c>
      <c r="F136" s="64">
        <v>40</v>
      </c>
      <c r="G136" s="72"/>
      <c r="H136" s="41"/>
      <c r="I136" s="13">
        <f t="shared" si="5"/>
        <v>0</v>
      </c>
      <c r="J136" s="73">
        <f t="shared" si="6"/>
        <v>0</v>
      </c>
      <c r="K136" s="84">
        <f t="shared" si="7"/>
        <v>0</v>
      </c>
      <c r="L136" s="14">
        <f t="shared" si="8"/>
        <v>0</v>
      </c>
      <c r="M136" s="85">
        <f t="shared" si="9"/>
        <v>0</v>
      </c>
      <c r="N136" s="91"/>
      <c r="O136" s="92"/>
    </row>
    <row r="137" spans="1:15" s="27" customFormat="1" ht="38.25" x14ac:dyDescent="0.2">
      <c r="A137" s="16">
        <v>128</v>
      </c>
      <c r="B137" s="18" t="s">
        <v>86</v>
      </c>
      <c r="C137" s="23" t="s">
        <v>87</v>
      </c>
      <c r="D137" s="39" t="s">
        <v>7</v>
      </c>
      <c r="E137" s="39" t="s">
        <v>7</v>
      </c>
      <c r="F137" s="64">
        <v>5</v>
      </c>
      <c r="G137" s="72"/>
      <c r="H137" s="41"/>
      <c r="I137" s="13">
        <f t="shared" si="5"/>
        <v>0</v>
      </c>
      <c r="J137" s="73">
        <f t="shared" si="6"/>
        <v>0</v>
      </c>
      <c r="K137" s="84">
        <f t="shared" si="7"/>
        <v>0</v>
      </c>
      <c r="L137" s="14">
        <f t="shared" si="8"/>
        <v>0</v>
      </c>
      <c r="M137" s="85">
        <f t="shared" si="9"/>
        <v>0</v>
      </c>
      <c r="N137" s="91"/>
      <c r="O137" s="92"/>
    </row>
    <row r="138" spans="1:15" s="27" customFormat="1" ht="38.25" x14ac:dyDescent="0.2">
      <c r="A138" s="11">
        <v>129</v>
      </c>
      <c r="B138" s="18" t="s">
        <v>86</v>
      </c>
      <c r="C138" s="23" t="s">
        <v>95</v>
      </c>
      <c r="D138" s="39" t="s">
        <v>7</v>
      </c>
      <c r="E138" s="39" t="s">
        <v>7</v>
      </c>
      <c r="F138" s="64">
        <v>2</v>
      </c>
      <c r="G138" s="72"/>
      <c r="H138" s="41"/>
      <c r="I138" s="13">
        <f t="shared" si="5"/>
        <v>0</v>
      </c>
      <c r="J138" s="73">
        <f t="shared" si="6"/>
        <v>0</v>
      </c>
      <c r="K138" s="84">
        <f t="shared" si="7"/>
        <v>0</v>
      </c>
      <c r="L138" s="14">
        <f t="shared" si="8"/>
        <v>0</v>
      </c>
      <c r="M138" s="85">
        <f t="shared" si="9"/>
        <v>0</v>
      </c>
      <c r="N138" s="91"/>
      <c r="O138" s="92"/>
    </row>
    <row r="139" spans="1:15" s="27" customFormat="1" ht="53.25" customHeight="1" x14ac:dyDescent="0.2">
      <c r="A139" s="16">
        <v>130</v>
      </c>
      <c r="B139" s="18" t="s">
        <v>91</v>
      </c>
      <c r="C139" s="23" t="s">
        <v>92</v>
      </c>
      <c r="D139" s="39" t="s">
        <v>7</v>
      </c>
      <c r="E139" s="39" t="s">
        <v>7</v>
      </c>
      <c r="F139" s="64">
        <v>5</v>
      </c>
      <c r="G139" s="72"/>
      <c r="H139" s="41"/>
      <c r="I139" s="13">
        <f t="shared" ref="I139:I163" si="10">G139/100*H139</f>
        <v>0</v>
      </c>
      <c r="J139" s="73">
        <f t="shared" ref="J139:J163" si="11">G139+I139</f>
        <v>0</v>
      </c>
      <c r="K139" s="84">
        <f t="shared" ref="K139:K163" si="12">F139*G139</f>
        <v>0</v>
      </c>
      <c r="L139" s="14">
        <f t="shared" ref="L139:L163" si="13">K139/100*H139</f>
        <v>0</v>
      </c>
      <c r="M139" s="85">
        <f t="shared" ref="M139:M163" si="14">K139+L139</f>
        <v>0</v>
      </c>
      <c r="N139" s="91"/>
      <c r="O139" s="92"/>
    </row>
    <row r="140" spans="1:15" s="27" customFormat="1" ht="51" x14ac:dyDescent="0.2">
      <c r="A140" s="16">
        <v>131</v>
      </c>
      <c r="B140" s="18" t="s">
        <v>93</v>
      </c>
      <c r="C140" s="23" t="s">
        <v>94</v>
      </c>
      <c r="D140" s="39" t="s">
        <v>7</v>
      </c>
      <c r="E140" s="39" t="s">
        <v>7</v>
      </c>
      <c r="F140" s="64">
        <v>4</v>
      </c>
      <c r="G140" s="76"/>
      <c r="H140" s="41"/>
      <c r="I140" s="13">
        <f t="shared" si="10"/>
        <v>0</v>
      </c>
      <c r="J140" s="73">
        <f t="shared" si="11"/>
        <v>0</v>
      </c>
      <c r="K140" s="84">
        <f t="shared" si="12"/>
        <v>0</v>
      </c>
      <c r="L140" s="14">
        <f t="shared" si="13"/>
        <v>0</v>
      </c>
      <c r="M140" s="85">
        <f t="shared" si="14"/>
        <v>0</v>
      </c>
      <c r="N140" s="91"/>
      <c r="O140" s="92"/>
    </row>
    <row r="141" spans="1:15" s="27" customFormat="1" ht="25.5" x14ac:dyDescent="0.2">
      <c r="A141" s="16">
        <v>132</v>
      </c>
      <c r="B141" s="18" t="s">
        <v>84</v>
      </c>
      <c r="C141" s="23" t="s">
        <v>85</v>
      </c>
      <c r="D141" s="39" t="s">
        <v>7</v>
      </c>
      <c r="E141" s="39" t="s">
        <v>7</v>
      </c>
      <c r="F141" s="64">
        <v>10</v>
      </c>
      <c r="G141" s="72"/>
      <c r="H141" s="41"/>
      <c r="I141" s="13">
        <f t="shared" si="10"/>
        <v>0</v>
      </c>
      <c r="J141" s="73">
        <f t="shared" si="11"/>
        <v>0</v>
      </c>
      <c r="K141" s="84">
        <f t="shared" si="12"/>
        <v>0</v>
      </c>
      <c r="L141" s="14">
        <f t="shared" si="13"/>
        <v>0</v>
      </c>
      <c r="M141" s="85">
        <f t="shared" si="14"/>
        <v>0</v>
      </c>
      <c r="N141" s="91"/>
      <c r="O141" s="92"/>
    </row>
    <row r="142" spans="1:15" s="27" customFormat="1" ht="25.5" x14ac:dyDescent="0.2">
      <c r="A142" s="11">
        <v>133</v>
      </c>
      <c r="B142" s="18" t="s">
        <v>84</v>
      </c>
      <c r="C142" s="23" t="s">
        <v>88</v>
      </c>
      <c r="D142" s="39" t="s">
        <v>7</v>
      </c>
      <c r="E142" s="39" t="s">
        <v>7</v>
      </c>
      <c r="F142" s="64">
        <v>26</v>
      </c>
      <c r="G142" s="72"/>
      <c r="H142" s="41"/>
      <c r="I142" s="13">
        <f t="shared" si="10"/>
        <v>0</v>
      </c>
      <c r="J142" s="73">
        <f t="shared" si="11"/>
        <v>0</v>
      </c>
      <c r="K142" s="84">
        <f t="shared" si="12"/>
        <v>0</v>
      </c>
      <c r="L142" s="14">
        <f t="shared" si="13"/>
        <v>0</v>
      </c>
      <c r="M142" s="85">
        <f t="shared" si="14"/>
        <v>0</v>
      </c>
      <c r="N142" s="91"/>
      <c r="O142" s="92"/>
    </row>
    <row r="143" spans="1:15" s="27" customFormat="1" ht="38.25" x14ac:dyDescent="0.2">
      <c r="A143" s="16">
        <v>134</v>
      </c>
      <c r="B143" s="18" t="s">
        <v>96</v>
      </c>
      <c r="C143" s="38" t="s">
        <v>97</v>
      </c>
      <c r="D143" s="39" t="s">
        <v>7</v>
      </c>
      <c r="E143" s="39" t="s">
        <v>7</v>
      </c>
      <c r="F143" s="67">
        <v>400</v>
      </c>
      <c r="G143" s="72"/>
      <c r="H143" s="41"/>
      <c r="I143" s="13">
        <f t="shared" si="10"/>
        <v>0</v>
      </c>
      <c r="J143" s="73">
        <f t="shared" si="11"/>
        <v>0</v>
      </c>
      <c r="K143" s="84">
        <f t="shared" si="12"/>
        <v>0</v>
      </c>
      <c r="L143" s="14">
        <f t="shared" si="13"/>
        <v>0</v>
      </c>
      <c r="M143" s="85">
        <f t="shared" si="14"/>
        <v>0</v>
      </c>
      <c r="N143" s="91"/>
      <c r="O143" s="92"/>
    </row>
    <row r="144" spans="1:15" s="27" customFormat="1" ht="38.25" x14ac:dyDescent="0.2">
      <c r="A144" s="16">
        <v>135</v>
      </c>
      <c r="B144" s="18" t="s">
        <v>89</v>
      </c>
      <c r="C144" s="23" t="s">
        <v>90</v>
      </c>
      <c r="D144" s="39" t="s">
        <v>7</v>
      </c>
      <c r="E144" s="39" t="s">
        <v>7</v>
      </c>
      <c r="F144" s="64">
        <v>5</v>
      </c>
      <c r="G144" s="72"/>
      <c r="H144" s="41"/>
      <c r="I144" s="13">
        <f t="shared" si="10"/>
        <v>0</v>
      </c>
      <c r="J144" s="73">
        <f t="shared" si="11"/>
        <v>0</v>
      </c>
      <c r="K144" s="84">
        <f t="shared" si="12"/>
        <v>0</v>
      </c>
      <c r="L144" s="14">
        <f t="shared" si="13"/>
        <v>0</v>
      </c>
      <c r="M144" s="85">
        <f t="shared" si="14"/>
        <v>0</v>
      </c>
      <c r="N144" s="91"/>
      <c r="O144" s="92"/>
    </row>
    <row r="145" spans="1:15" s="27" customFormat="1" ht="38.25" customHeight="1" x14ac:dyDescent="0.2">
      <c r="A145" s="16">
        <v>136</v>
      </c>
      <c r="B145" s="19" t="s">
        <v>247</v>
      </c>
      <c r="C145" s="24" t="s">
        <v>248</v>
      </c>
      <c r="D145" s="21" t="s">
        <v>7</v>
      </c>
      <c r="E145" s="21" t="s">
        <v>7</v>
      </c>
      <c r="F145" s="65">
        <v>2</v>
      </c>
      <c r="G145" s="76"/>
      <c r="H145" s="41"/>
      <c r="I145" s="13">
        <f t="shared" si="10"/>
        <v>0</v>
      </c>
      <c r="J145" s="73">
        <f t="shared" si="11"/>
        <v>0</v>
      </c>
      <c r="K145" s="84">
        <f t="shared" si="12"/>
        <v>0</v>
      </c>
      <c r="L145" s="14">
        <f t="shared" si="13"/>
        <v>0</v>
      </c>
      <c r="M145" s="85">
        <f t="shared" si="14"/>
        <v>0</v>
      </c>
      <c r="N145" s="91"/>
      <c r="O145" s="92"/>
    </row>
    <row r="146" spans="1:15" s="27" customFormat="1" ht="51" x14ac:dyDescent="0.2">
      <c r="A146" s="11">
        <v>137</v>
      </c>
      <c r="B146" s="19" t="s">
        <v>249</v>
      </c>
      <c r="C146" s="24" t="s">
        <v>250</v>
      </c>
      <c r="D146" s="21" t="s">
        <v>7</v>
      </c>
      <c r="E146" s="21" t="s">
        <v>7</v>
      </c>
      <c r="F146" s="65">
        <v>2</v>
      </c>
      <c r="G146" s="72"/>
      <c r="H146" s="41"/>
      <c r="I146" s="13">
        <f t="shared" si="10"/>
        <v>0</v>
      </c>
      <c r="J146" s="73">
        <f t="shared" si="11"/>
        <v>0</v>
      </c>
      <c r="K146" s="84">
        <f t="shared" si="12"/>
        <v>0</v>
      </c>
      <c r="L146" s="14">
        <f t="shared" si="13"/>
        <v>0</v>
      </c>
      <c r="M146" s="85">
        <f t="shared" si="14"/>
        <v>0</v>
      </c>
      <c r="N146" s="91"/>
      <c r="O146" s="92"/>
    </row>
    <row r="147" spans="1:15" s="27" customFormat="1" ht="38.25" x14ac:dyDescent="0.2">
      <c r="A147" s="16">
        <v>138</v>
      </c>
      <c r="B147" s="19" t="s">
        <v>245</v>
      </c>
      <c r="C147" s="24" t="s">
        <v>246</v>
      </c>
      <c r="D147" s="21" t="s">
        <v>7</v>
      </c>
      <c r="E147" s="21" t="s">
        <v>7</v>
      </c>
      <c r="F147" s="65">
        <v>4</v>
      </c>
      <c r="G147" s="72"/>
      <c r="H147" s="41"/>
      <c r="I147" s="13">
        <f t="shared" si="10"/>
        <v>0</v>
      </c>
      <c r="J147" s="73">
        <f t="shared" si="11"/>
        <v>0</v>
      </c>
      <c r="K147" s="84">
        <f t="shared" si="12"/>
        <v>0</v>
      </c>
      <c r="L147" s="14">
        <f t="shared" si="13"/>
        <v>0</v>
      </c>
      <c r="M147" s="85">
        <f t="shared" si="14"/>
        <v>0</v>
      </c>
      <c r="N147" s="91"/>
      <c r="O147" s="92"/>
    </row>
    <row r="148" spans="1:15" s="27" customFormat="1" ht="25.5" x14ac:dyDescent="0.2">
      <c r="A148" s="16">
        <v>139</v>
      </c>
      <c r="B148" s="18" t="s">
        <v>101</v>
      </c>
      <c r="C148" s="23" t="s">
        <v>102</v>
      </c>
      <c r="D148" s="39" t="s">
        <v>7</v>
      </c>
      <c r="E148" s="39" t="s">
        <v>7</v>
      </c>
      <c r="F148" s="64">
        <v>6</v>
      </c>
      <c r="G148" s="72"/>
      <c r="H148" s="41"/>
      <c r="I148" s="13">
        <f t="shared" si="10"/>
        <v>0</v>
      </c>
      <c r="J148" s="73">
        <f t="shared" si="11"/>
        <v>0</v>
      </c>
      <c r="K148" s="84">
        <f t="shared" si="12"/>
        <v>0</v>
      </c>
      <c r="L148" s="14">
        <f t="shared" si="13"/>
        <v>0</v>
      </c>
      <c r="M148" s="85">
        <f t="shared" si="14"/>
        <v>0</v>
      </c>
      <c r="N148" s="91"/>
      <c r="O148" s="92"/>
    </row>
    <row r="149" spans="1:15" s="27" customFormat="1" ht="25.5" x14ac:dyDescent="0.2">
      <c r="A149" s="16">
        <v>140</v>
      </c>
      <c r="B149" s="18" t="s">
        <v>237</v>
      </c>
      <c r="C149" s="23" t="s">
        <v>238</v>
      </c>
      <c r="D149" s="39" t="s">
        <v>7</v>
      </c>
      <c r="E149" s="39" t="s">
        <v>7</v>
      </c>
      <c r="F149" s="64">
        <v>2</v>
      </c>
      <c r="G149" s="72"/>
      <c r="H149" s="41"/>
      <c r="I149" s="13">
        <f t="shared" si="10"/>
        <v>0</v>
      </c>
      <c r="J149" s="73">
        <f t="shared" si="11"/>
        <v>0</v>
      </c>
      <c r="K149" s="84">
        <f t="shared" si="12"/>
        <v>0</v>
      </c>
      <c r="L149" s="14">
        <f t="shared" si="13"/>
        <v>0</v>
      </c>
      <c r="M149" s="85">
        <f t="shared" si="14"/>
        <v>0</v>
      </c>
      <c r="N149" s="91"/>
      <c r="O149" s="92"/>
    </row>
    <row r="150" spans="1:15" s="27" customFormat="1" ht="25.5" x14ac:dyDescent="0.2">
      <c r="A150" s="11">
        <v>141</v>
      </c>
      <c r="B150" s="18" t="s">
        <v>239</v>
      </c>
      <c r="C150" s="23" t="s">
        <v>240</v>
      </c>
      <c r="D150" s="39" t="s">
        <v>7</v>
      </c>
      <c r="E150" s="39" t="s">
        <v>7</v>
      </c>
      <c r="F150" s="65">
        <v>2</v>
      </c>
      <c r="G150" s="76"/>
      <c r="H150" s="41"/>
      <c r="I150" s="13">
        <f t="shared" si="10"/>
        <v>0</v>
      </c>
      <c r="J150" s="73">
        <f t="shared" si="11"/>
        <v>0</v>
      </c>
      <c r="K150" s="84">
        <f t="shared" si="12"/>
        <v>0</v>
      </c>
      <c r="L150" s="14">
        <f t="shared" si="13"/>
        <v>0</v>
      </c>
      <c r="M150" s="85">
        <f t="shared" si="14"/>
        <v>0</v>
      </c>
      <c r="N150" s="91"/>
      <c r="O150" s="92"/>
    </row>
    <row r="151" spans="1:15" s="27" customFormat="1" ht="89.25" x14ac:dyDescent="0.2">
      <c r="A151" s="16">
        <v>142</v>
      </c>
      <c r="B151" s="18" t="s">
        <v>98</v>
      </c>
      <c r="C151" s="23" t="s">
        <v>99</v>
      </c>
      <c r="D151" s="39" t="s">
        <v>7</v>
      </c>
      <c r="E151" s="39" t="s">
        <v>7</v>
      </c>
      <c r="F151" s="64">
        <v>5</v>
      </c>
      <c r="G151" s="72"/>
      <c r="H151" s="41"/>
      <c r="I151" s="13">
        <f t="shared" si="10"/>
        <v>0</v>
      </c>
      <c r="J151" s="73">
        <f t="shared" si="11"/>
        <v>0</v>
      </c>
      <c r="K151" s="84">
        <f t="shared" si="12"/>
        <v>0</v>
      </c>
      <c r="L151" s="14">
        <f t="shared" si="13"/>
        <v>0</v>
      </c>
      <c r="M151" s="85">
        <f t="shared" si="14"/>
        <v>0</v>
      </c>
      <c r="N151" s="91"/>
      <c r="O151" s="92"/>
    </row>
    <row r="152" spans="1:15" s="27" customFormat="1" ht="93" customHeight="1" x14ac:dyDescent="0.2">
      <c r="A152" s="16">
        <v>143</v>
      </c>
      <c r="B152" s="18" t="s">
        <v>98</v>
      </c>
      <c r="C152" s="23" t="s">
        <v>100</v>
      </c>
      <c r="D152" s="39" t="s">
        <v>7</v>
      </c>
      <c r="E152" s="39" t="s">
        <v>7</v>
      </c>
      <c r="F152" s="64">
        <v>12</v>
      </c>
      <c r="G152" s="72"/>
      <c r="H152" s="41"/>
      <c r="I152" s="13">
        <f t="shared" si="10"/>
        <v>0</v>
      </c>
      <c r="J152" s="73">
        <f t="shared" si="11"/>
        <v>0</v>
      </c>
      <c r="K152" s="84">
        <f t="shared" si="12"/>
        <v>0</v>
      </c>
      <c r="L152" s="14">
        <f t="shared" si="13"/>
        <v>0</v>
      </c>
      <c r="M152" s="85">
        <f t="shared" si="14"/>
        <v>0</v>
      </c>
      <c r="N152" s="91"/>
      <c r="O152" s="92"/>
    </row>
    <row r="153" spans="1:15" s="27" customFormat="1" ht="51" x14ac:dyDescent="0.2">
      <c r="A153" s="16">
        <v>144</v>
      </c>
      <c r="B153" s="18" t="s">
        <v>204</v>
      </c>
      <c r="C153" s="23" t="s">
        <v>205</v>
      </c>
      <c r="D153" s="16" t="s">
        <v>7</v>
      </c>
      <c r="E153" s="16" t="s">
        <v>7</v>
      </c>
      <c r="F153" s="64">
        <v>10</v>
      </c>
      <c r="G153" s="72"/>
      <c r="H153" s="41"/>
      <c r="I153" s="13">
        <f t="shared" si="10"/>
        <v>0</v>
      </c>
      <c r="J153" s="73">
        <f t="shared" si="11"/>
        <v>0</v>
      </c>
      <c r="K153" s="84">
        <f t="shared" si="12"/>
        <v>0</v>
      </c>
      <c r="L153" s="14">
        <f t="shared" si="13"/>
        <v>0</v>
      </c>
      <c r="M153" s="85">
        <f t="shared" si="14"/>
        <v>0</v>
      </c>
      <c r="N153" s="91"/>
      <c r="O153" s="92"/>
    </row>
    <row r="154" spans="1:15" s="27" customFormat="1" ht="38.25" x14ac:dyDescent="0.2">
      <c r="A154" s="11">
        <v>145</v>
      </c>
      <c r="B154" s="18" t="s">
        <v>204</v>
      </c>
      <c r="C154" s="23" t="s">
        <v>206</v>
      </c>
      <c r="D154" s="16" t="s">
        <v>7</v>
      </c>
      <c r="E154" s="16" t="s">
        <v>7</v>
      </c>
      <c r="F154" s="64">
        <v>3</v>
      </c>
      <c r="G154" s="72"/>
      <c r="H154" s="41"/>
      <c r="I154" s="13">
        <f t="shared" si="10"/>
        <v>0</v>
      </c>
      <c r="J154" s="73">
        <f t="shared" si="11"/>
        <v>0</v>
      </c>
      <c r="K154" s="84">
        <f t="shared" si="12"/>
        <v>0</v>
      </c>
      <c r="L154" s="14">
        <f t="shared" si="13"/>
        <v>0</v>
      </c>
      <c r="M154" s="85">
        <f t="shared" si="14"/>
        <v>0</v>
      </c>
      <c r="N154" s="91"/>
      <c r="O154" s="92"/>
    </row>
    <row r="155" spans="1:15" s="27" customFormat="1" ht="48" customHeight="1" x14ac:dyDescent="0.2">
      <c r="A155" s="16">
        <v>146</v>
      </c>
      <c r="B155" s="18" t="s">
        <v>204</v>
      </c>
      <c r="C155" s="23" t="s">
        <v>207</v>
      </c>
      <c r="D155" s="16" t="s">
        <v>7</v>
      </c>
      <c r="E155" s="16" t="s">
        <v>7</v>
      </c>
      <c r="F155" s="64">
        <v>140</v>
      </c>
      <c r="G155" s="76"/>
      <c r="H155" s="41"/>
      <c r="I155" s="13">
        <f t="shared" si="10"/>
        <v>0</v>
      </c>
      <c r="J155" s="73">
        <f t="shared" si="11"/>
        <v>0</v>
      </c>
      <c r="K155" s="84">
        <f t="shared" si="12"/>
        <v>0</v>
      </c>
      <c r="L155" s="14">
        <f t="shared" si="13"/>
        <v>0</v>
      </c>
      <c r="M155" s="85">
        <f t="shared" si="14"/>
        <v>0</v>
      </c>
      <c r="N155" s="91"/>
      <c r="O155" s="92"/>
    </row>
    <row r="156" spans="1:15" s="27" customFormat="1" ht="25.5" x14ac:dyDescent="0.2">
      <c r="A156" s="16">
        <v>147</v>
      </c>
      <c r="B156" s="18" t="s">
        <v>208</v>
      </c>
      <c r="C156" s="23" t="s">
        <v>209</v>
      </c>
      <c r="D156" s="16" t="s">
        <v>7</v>
      </c>
      <c r="E156" s="16" t="s">
        <v>7</v>
      </c>
      <c r="F156" s="64">
        <v>5</v>
      </c>
      <c r="G156" s="72"/>
      <c r="H156" s="41"/>
      <c r="I156" s="13">
        <f t="shared" si="10"/>
        <v>0</v>
      </c>
      <c r="J156" s="73">
        <f t="shared" si="11"/>
        <v>0</v>
      </c>
      <c r="K156" s="84">
        <f t="shared" si="12"/>
        <v>0</v>
      </c>
      <c r="L156" s="14">
        <f t="shared" si="13"/>
        <v>0</v>
      </c>
      <c r="M156" s="85">
        <f t="shared" si="14"/>
        <v>0</v>
      </c>
      <c r="N156" s="91"/>
      <c r="O156" s="92"/>
    </row>
    <row r="157" spans="1:15" s="27" customFormat="1" ht="21" customHeight="1" x14ac:dyDescent="0.2">
      <c r="A157" s="16">
        <v>148</v>
      </c>
      <c r="B157" s="18" t="s">
        <v>208</v>
      </c>
      <c r="C157" s="23" t="s">
        <v>210</v>
      </c>
      <c r="D157" s="16" t="s">
        <v>7</v>
      </c>
      <c r="E157" s="16" t="s">
        <v>7</v>
      </c>
      <c r="F157" s="64">
        <v>10</v>
      </c>
      <c r="G157" s="72"/>
      <c r="H157" s="41"/>
      <c r="I157" s="13">
        <f t="shared" si="10"/>
        <v>0</v>
      </c>
      <c r="J157" s="73">
        <f t="shared" si="11"/>
        <v>0</v>
      </c>
      <c r="K157" s="84">
        <f t="shared" si="12"/>
        <v>0</v>
      </c>
      <c r="L157" s="14">
        <f t="shared" si="13"/>
        <v>0</v>
      </c>
      <c r="M157" s="85">
        <f t="shared" si="14"/>
        <v>0</v>
      </c>
      <c r="N157" s="91"/>
      <c r="O157" s="92"/>
    </row>
    <row r="158" spans="1:15" s="27" customFormat="1" ht="25.5" x14ac:dyDescent="0.2">
      <c r="A158" s="11">
        <v>149</v>
      </c>
      <c r="B158" s="18" t="s">
        <v>211</v>
      </c>
      <c r="C158" s="23" t="s">
        <v>212</v>
      </c>
      <c r="D158" s="16" t="s">
        <v>7</v>
      </c>
      <c r="E158" s="16" t="s">
        <v>7</v>
      </c>
      <c r="F158" s="64">
        <v>10</v>
      </c>
      <c r="G158" s="72"/>
      <c r="H158" s="41"/>
      <c r="I158" s="13">
        <f t="shared" si="10"/>
        <v>0</v>
      </c>
      <c r="J158" s="73">
        <f t="shared" si="11"/>
        <v>0</v>
      </c>
      <c r="K158" s="84">
        <f t="shared" si="12"/>
        <v>0</v>
      </c>
      <c r="L158" s="14">
        <f t="shared" si="13"/>
        <v>0</v>
      </c>
      <c r="M158" s="85">
        <f t="shared" si="14"/>
        <v>0</v>
      </c>
      <c r="N158" s="91"/>
      <c r="O158" s="92"/>
    </row>
    <row r="159" spans="1:15" s="27" customFormat="1" ht="25.5" x14ac:dyDescent="0.2">
      <c r="A159" s="16">
        <v>150</v>
      </c>
      <c r="B159" s="18" t="s">
        <v>211</v>
      </c>
      <c r="C159" s="23" t="s">
        <v>213</v>
      </c>
      <c r="D159" s="16" t="s">
        <v>7</v>
      </c>
      <c r="E159" s="16" t="s">
        <v>7</v>
      </c>
      <c r="F159" s="64">
        <v>14</v>
      </c>
      <c r="G159" s="72"/>
      <c r="H159" s="41"/>
      <c r="I159" s="13">
        <f t="shared" si="10"/>
        <v>0</v>
      </c>
      <c r="J159" s="73">
        <f t="shared" si="11"/>
        <v>0</v>
      </c>
      <c r="K159" s="84">
        <f t="shared" si="12"/>
        <v>0</v>
      </c>
      <c r="L159" s="14">
        <f t="shared" si="13"/>
        <v>0</v>
      </c>
      <c r="M159" s="85">
        <f t="shared" si="14"/>
        <v>0</v>
      </c>
      <c r="N159" s="91"/>
      <c r="O159" s="92"/>
    </row>
    <row r="160" spans="1:15" s="27" customFormat="1" ht="38.25" x14ac:dyDescent="0.2">
      <c r="A160" s="16">
        <v>151</v>
      </c>
      <c r="B160" s="18" t="s">
        <v>211</v>
      </c>
      <c r="C160" s="23" t="s">
        <v>214</v>
      </c>
      <c r="D160" s="16" t="s">
        <v>7</v>
      </c>
      <c r="E160" s="16" t="s">
        <v>7</v>
      </c>
      <c r="F160" s="64">
        <v>5</v>
      </c>
      <c r="G160" s="76"/>
      <c r="H160" s="41"/>
      <c r="I160" s="13">
        <f t="shared" si="10"/>
        <v>0</v>
      </c>
      <c r="J160" s="73">
        <f t="shared" si="11"/>
        <v>0</v>
      </c>
      <c r="K160" s="84">
        <f t="shared" si="12"/>
        <v>0</v>
      </c>
      <c r="L160" s="14">
        <f t="shared" si="13"/>
        <v>0</v>
      </c>
      <c r="M160" s="85">
        <f t="shared" si="14"/>
        <v>0</v>
      </c>
      <c r="N160" s="91"/>
      <c r="O160" s="92"/>
    </row>
    <row r="161" spans="1:15" s="27" customFormat="1" ht="25.5" x14ac:dyDescent="0.2">
      <c r="A161" s="16">
        <v>152</v>
      </c>
      <c r="B161" s="18" t="s">
        <v>215</v>
      </c>
      <c r="C161" s="23" t="s">
        <v>216</v>
      </c>
      <c r="D161" s="16" t="s">
        <v>7</v>
      </c>
      <c r="E161" s="16" t="s">
        <v>7</v>
      </c>
      <c r="F161" s="64">
        <v>26</v>
      </c>
      <c r="G161" s="72"/>
      <c r="H161" s="41"/>
      <c r="I161" s="13">
        <f t="shared" si="10"/>
        <v>0</v>
      </c>
      <c r="J161" s="73">
        <f t="shared" si="11"/>
        <v>0</v>
      </c>
      <c r="K161" s="84">
        <f t="shared" si="12"/>
        <v>0</v>
      </c>
      <c r="L161" s="14">
        <f t="shared" si="13"/>
        <v>0</v>
      </c>
      <c r="M161" s="85">
        <f t="shared" si="14"/>
        <v>0</v>
      </c>
      <c r="N161" s="91"/>
      <c r="O161" s="92"/>
    </row>
    <row r="162" spans="1:15" s="27" customFormat="1" ht="25.5" x14ac:dyDescent="0.2">
      <c r="A162" s="11">
        <v>153</v>
      </c>
      <c r="B162" s="36" t="s">
        <v>219</v>
      </c>
      <c r="C162" s="37" t="s">
        <v>220</v>
      </c>
      <c r="D162" s="16" t="s">
        <v>7</v>
      </c>
      <c r="E162" s="16" t="s">
        <v>7</v>
      </c>
      <c r="F162" s="64">
        <v>1</v>
      </c>
      <c r="G162" s="72"/>
      <c r="H162" s="41"/>
      <c r="I162" s="13">
        <f t="shared" si="10"/>
        <v>0</v>
      </c>
      <c r="J162" s="73">
        <f t="shared" si="11"/>
        <v>0</v>
      </c>
      <c r="K162" s="84">
        <f t="shared" si="12"/>
        <v>0</v>
      </c>
      <c r="L162" s="14">
        <f t="shared" si="13"/>
        <v>0</v>
      </c>
      <c r="M162" s="85">
        <f t="shared" si="14"/>
        <v>0</v>
      </c>
      <c r="N162" s="91"/>
      <c r="O162" s="92"/>
    </row>
    <row r="163" spans="1:15" s="27" customFormat="1" ht="18.75" customHeight="1" thickBot="1" x14ac:dyDescent="0.25">
      <c r="A163" s="16">
        <v>154</v>
      </c>
      <c r="B163" s="36" t="s">
        <v>217</v>
      </c>
      <c r="C163" s="23" t="s">
        <v>218</v>
      </c>
      <c r="D163" s="16" t="s">
        <v>7</v>
      </c>
      <c r="E163" s="16" t="s">
        <v>7</v>
      </c>
      <c r="F163" s="64">
        <v>1</v>
      </c>
      <c r="G163" s="77"/>
      <c r="H163" s="78"/>
      <c r="I163" s="79">
        <f t="shared" si="10"/>
        <v>0</v>
      </c>
      <c r="J163" s="80">
        <f t="shared" si="11"/>
        <v>0</v>
      </c>
      <c r="K163" s="86">
        <f t="shared" si="12"/>
        <v>0</v>
      </c>
      <c r="L163" s="87">
        <f t="shared" si="13"/>
        <v>0</v>
      </c>
      <c r="M163" s="88">
        <f t="shared" si="14"/>
        <v>0</v>
      </c>
      <c r="N163" s="95"/>
      <c r="O163" s="96"/>
    </row>
    <row r="164" spans="1:15" ht="15.75" thickBot="1" x14ac:dyDescent="0.3">
      <c r="A164" s="9"/>
      <c r="C164" s="8"/>
    </row>
    <row r="165" spans="1:15" ht="55.5" customHeight="1" thickBot="1" x14ac:dyDescent="0.3">
      <c r="C165" s="8"/>
      <c r="G165" s="43" t="s">
        <v>316</v>
      </c>
      <c r="H165" s="44"/>
      <c r="I165" s="45"/>
      <c r="J165" s="46">
        <f>SUM(K10:K163)</f>
        <v>0</v>
      </c>
      <c r="K165" s="47"/>
      <c r="M165" s="10">
        <f>SUM(M10:M163)</f>
        <v>0</v>
      </c>
      <c r="N165" s="48" t="s">
        <v>317</v>
      </c>
      <c r="O165" s="49"/>
    </row>
    <row r="166" spans="1:15" x14ac:dyDescent="0.25">
      <c r="C166" s="8"/>
    </row>
    <row r="167" spans="1:15" ht="54" customHeight="1" x14ac:dyDescent="0.25">
      <c r="G167" s="50" t="s">
        <v>318</v>
      </c>
      <c r="H167" s="50"/>
      <c r="I167" s="50"/>
      <c r="J167" s="50"/>
      <c r="K167" s="50"/>
      <c r="M167" s="50" t="s">
        <v>319</v>
      </c>
      <c r="N167" s="50"/>
      <c r="O167" s="50"/>
    </row>
    <row r="168" spans="1:15" ht="39" customHeight="1" x14ac:dyDescent="0.25">
      <c r="M168" s="42" t="s">
        <v>320</v>
      </c>
      <c r="N168" s="42"/>
      <c r="O168" s="42"/>
    </row>
  </sheetData>
  <sortState ref="B5:F157">
    <sortCondition ref="B5:B157"/>
  </sortState>
  <mergeCells count="16">
    <mergeCell ref="A8:F8"/>
    <mergeCell ref="G8:J8"/>
    <mergeCell ref="K8:M8"/>
    <mergeCell ref="N8:O8"/>
    <mergeCell ref="M7:P7"/>
    <mergeCell ref="A1:G1"/>
    <mergeCell ref="A2:G2"/>
    <mergeCell ref="A3:G3"/>
    <mergeCell ref="A5:B5"/>
    <mergeCell ref="A6:B6"/>
    <mergeCell ref="M168:O168"/>
    <mergeCell ref="G165:I165"/>
    <mergeCell ref="J165:K165"/>
    <mergeCell ref="N165:O165"/>
    <mergeCell ref="G167:K167"/>
    <mergeCell ref="M167:O1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Kultivačné média, aditíva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2020-02-24T08:29:04Z</dcterms:modified>
</cp:coreProperties>
</file>