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\CHEMIA\Súťažné podklady\"/>
    </mc:Choice>
  </mc:AlternateContent>
  <bookViews>
    <workbookView xWindow="-105" yWindow="-105" windowWidth="23250" windowHeight="12570" tabRatio="881"/>
  </bookViews>
  <sheets>
    <sheet name="Chemikálie pre molekulovú biol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2" i="3" l="1"/>
  <c r="N13" i="3"/>
  <c r="N17" i="3"/>
  <c r="N21" i="3"/>
  <c r="N25" i="3"/>
  <c r="N29" i="3"/>
  <c r="N33" i="3"/>
  <c r="N37" i="3"/>
  <c r="N41" i="3"/>
  <c r="N45" i="3"/>
  <c r="N49" i="3"/>
  <c r="N53" i="3"/>
  <c r="N57" i="3"/>
  <c r="N61" i="3"/>
  <c r="N65" i="3"/>
  <c r="N69" i="3"/>
  <c r="N73" i="3"/>
  <c r="N77" i="3"/>
  <c r="N81" i="3"/>
  <c r="N85" i="3"/>
  <c r="N89" i="3"/>
  <c r="N93" i="3"/>
  <c r="N97" i="3"/>
  <c r="N101" i="3"/>
  <c r="N105" i="3"/>
  <c r="N109" i="3"/>
  <c r="N113" i="3"/>
  <c r="N117" i="3"/>
  <c r="N121" i="3"/>
  <c r="N125" i="3"/>
  <c r="N129" i="3"/>
  <c r="N133" i="3"/>
  <c r="N137" i="3"/>
  <c r="N141" i="3"/>
  <c r="N145" i="3"/>
  <c r="N149" i="3"/>
  <c r="N153" i="3"/>
  <c r="N157" i="3"/>
  <c r="N161" i="3"/>
  <c r="N165" i="3"/>
  <c r="N169" i="3"/>
  <c r="N173" i="3"/>
  <c r="M11" i="3"/>
  <c r="N11" i="3" s="1"/>
  <c r="M12" i="3"/>
  <c r="N12" i="3" s="1"/>
  <c r="M13" i="3"/>
  <c r="M14" i="3"/>
  <c r="N14" i="3" s="1"/>
  <c r="M15" i="3"/>
  <c r="N15" i="3" s="1"/>
  <c r="M16" i="3"/>
  <c r="N16" i="3" s="1"/>
  <c r="M17" i="3"/>
  <c r="M18" i="3"/>
  <c r="N18" i="3" s="1"/>
  <c r="M19" i="3"/>
  <c r="N19" i="3" s="1"/>
  <c r="M20" i="3"/>
  <c r="N20" i="3" s="1"/>
  <c r="M21" i="3"/>
  <c r="M22" i="3"/>
  <c r="N22" i="3" s="1"/>
  <c r="M23" i="3"/>
  <c r="N23" i="3" s="1"/>
  <c r="M24" i="3"/>
  <c r="N24" i="3" s="1"/>
  <c r="M25" i="3"/>
  <c r="M26" i="3"/>
  <c r="N26" i="3" s="1"/>
  <c r="M27" i="3"/>
  <c r="N27" i="3" s="1"/>
  <c r="M28" i="3"/>
  <c r="N28" i="3" s="1"/>
  <c r="M29" i="3"/>
  <c r="M30" i="3"/>
  <c r="N30" i="3" s="1"/>
  <c r="M31" i="3"/>
  <c r="N31" i="3" s="1"/>
  <c r="M32" i="3"/>
  <c r="N32" i="3" s="1"/>
  <c r="M33" i="3"/>
  <c r="M34" i="3"/>
  <c r="N34" i="3" s="1"/>
  <c r="M35" i="3"/>
  <c r="N35" i="3" s="1"/>
  <c r="M36" i="3"/>
  <c r="N36" i="3" s="1"/>
  <c r="M37" i="3"/>
  <c r="M38" i="3"/>
  <c r="N38" i="3" s="1"/>
  <c r="M39" i="3"/>
  <c r="N39" i="3" s="1"/>
  <c r="M40" i="3"/>
  <c r="N40" i="3" s="1"/>
  <c r="M41" i="3"/>
  <c r="M42" i="3"/>
  <c r="N42" i="3" s="1"/>
  <c r="M43" i="3"/>
  <c r="N43" i="3" s="1"/>
  <c r="M44" i="3"/>
  <c r="N44" i="3" s="1"/>
  <c r="M45" i="3"/>
  <c r="M46" i="3"/>
  <c r="N46" i="3" s="1"/>
  <c r="M47" i="3"/>
  <c r="N47" i="3" s="1"/>
  <c r="M48" i="3"/>
  <c r="N48" i="3" s="1"/>
  <c r="M49" i="3"/>
  <c r="M50" i="3"/>
  <c r="N50" i="3" s="1"/>
  <c r="M51" i="3"/>
  <c r="N51" i="3" s="1"/>
  <c r="M52" i="3"/>
  <c r="N52" i="3" s="1"/>
  <c r="M53" i="3"/>
  <c r="M54" i="3"/>
  <c r="N54" i="3" s="1"/>
  <c r="M55" i="3"/>
  <c r="N55" i="3" s="1"/>
  <c r="M56" i="3"/>
  <c r="N56" i="3" s="1"/>
  <c r="M57" i="3"/>
  <c r="M58" i="3"/>
  <c r="N58" i="3" s="1"/>
  <c r="M59" i="3"/>
  <c r="N59" i="3" s="1"/>
  <c r="M60" i="3"/>
  <c r="N60" i="3" s="1"/>
  <c r="M61" i="3"/>
  <c r="M62" i="3"/>
  <c r="N62" i="3" s="1"/>
  <c r="M63" i="3"/>
  <c r="N63" i="3" s="1"/>
  <c r="M64" i="3"/>
  <c r="N64" i="3" s="1"/>
  <c r="M65" i="3"/>
  <c r="M66" i="3"/>
  <c r="N66" i="3" s="1"/>
  <c r="M67" i="3"/>
  <c r="N67" i="3" s="1"/>
  <c r="M68" i="3"/>
  <c r="N68" i="3" s="1"/>
  <c r="M69" i="3"/>
  <c r="M70" i="3"/>
  <c r="N70" i="3" s="1"/>
  <c r="M71" i="3"/>
  <c r="N71" i="3" s="1"/>
  <c r="M72" i="3"/>
  <c r="N72" i="3" s="1"/>
  <c r="M73" i="3"/>
  <c r="M74" i="3"/>
  <c r="N74" i="3" s="1"/>
  <c r="M75" i="3"/>
  <c r="N75" i="3" s="1"/>
  <c r="M76" i="3"/>
  <c r="N76" i="3" s="1"/>
  <c r="M77" i="3"/>
  <c r="M78" i="3"/>
  <c r="N78" i="3" s="1"/>
  <c r="M79" i="3"/>
  <c r="N79" i="3" s="1"/>
  <c r="M80" i="3"/>
  <c r="N80" i="3" s="1"/>
  <c r="M81" i="3"/>
  <c r="M82" i="3"/>
  <c r="N82" i="3" s="1"/>
  <c r="M83" i="3"/>
  <c r="N83" i="3" s="1"/>
  <c r="M84" i="3"/>
  <c r="N84" i="3" s="1"/>
  <c r="M85" i="3"/>
  <c r="M86" i="3"/>
  <c r="N86" i="3" s="1"/>
  <c r="M87" i="3"/>
  <c r="N87" i="3" s="1"/>
  <c r="M88" i="3"/>
  <c r="N88" i="3" s="1"/>
  <c r="M89" i="3"/>
  <c r="M90" i="3"/>
  <c r="N90" i="3" s="1"/>
  <c r="M91" i="3"/>
  <c r="N91" i="3" s="1"/>
  <c r="M92" i="3"/>
  <c r="N92" i="3" s="1"/>
  <c r="M93" i="3"/>
  <c r="M94" i="3"/>
  <c r="N94" i="3" s="1"/>
  <c r="M95" i="3"/>
  <c r="N95" i="3" s="1"/>
  <c r="M96" i="3"/>
  <c r="N96" i="3" s="1"/>
  <c r="M97" i="3"/>
  <c r="M98" i="3"/>
  <c r="N98" i="3" s="1"/>
  <c r="M99" i="3"/>
  <c r="N99" i="3" s="1"/>
  <c r="M100" i="3"/>
  <c r="N100" i="3" s="1"/>
  <c r="M101" i="3"/>
  <c r="M102" i="3"/>
  <c r="N102" i="3" s="1"/>
  <c r="M103" i="3"/>
  <c r="N103" i="3" s="1"/>
  <c r="M104" i="3"/>
  <c r="N104" i="3" s="1"/>
  <c r="M105" i="3"/>
  <c r="M106" i="3"/>
  <c r="N106" i="3" s="1"/>
  <c r="M107" i="3"/>
  <c r="N107" i="3" s="1"/>
  <c r="M108" i="3"/>
  <c r="N108" i="3" s="1"/>
  <c r="M109" i="3"/>
  <c r="M110" i="3"/>
  <c r="N110" i="3" s="1"/>
  <c r="M111" i="3"/>
  <c r="N111" i="3" s="1"/>
  <c r="M112" i="3"/>
  <c r="N112" i="3" s="1"/>
  <c r="M113" i="3"/>
  <c r="M114" i="3"/>
  <c r="N114" i="3" s="1"/>
  <c r="M115" i="3"/>
  <c r="N115" i="3" s="1"/>
  <c r="M116" i="3"/>
  <c r="N116" i="3" s="1"/>
  <c r="M117" i="3"/>
  <c r="M118" i="3"/>
  <c r="N118" i="3" s="1"/>
  <c r="M119" i="3"/>
  <c r="N119" i="3" s="1"/>
  <c r="M120" i="3"/>
  <c r="N120" i="3" s="1"/>
  <c r="M121" i="3"/>
  <c r="M122" i="3"/>
  <c r="N122" i="3" s="1"/>
  <c r="M123" i="3"/>
  <c r="N123" i="3" s="1"/>
  <c r="M124" i="3"/>
  <c r="N124" i="3" s="1"/>
  <c r="M125" i="3"/>
  <c r="M126" i="3"/>
  <c r="N126" i="3" s="1"/>
  <c r="M127" i="3"/>
  <c r="N127" i="3" s="1"/>
  <c r="M128" i="3"/>
  <c r="N128" i="3" s="1"/>
  <c r="M129" i="3"/>
  <c r="M130" i="3"/>
  <c r="N130" i="3" s="1"/>
  <c r="M131" i="3"/>
  <c r="N131" i="3" s="1"/>
  <c r="M132" i="3"/>
  <c r="N132" i="3" s="1"/>
  <c r="M133" i="3"/>
  <c r="M134" i="3"/>
  <c r="N134" i="3" s="1"/>
  <c r="M135" i="3"/>
  <c r="N135" i="3" s="1"/>
  <c r="M136" i="3"/>
  <c r="N136" i="3" s="1"/>
  <c r="M137" i="3"/>
  <c r="M138" i="3"/>
  <c r="N138" i="3" s="1"/>
  <c r="M139" i="3"/>
  <c r="N139" i="3" s="1"/>
  <c r="M140" i="3"/>
  <c r="N140" i="3" s="1"/>
  <c r="M141" i="3"/>
  <c r="M142" i="3"/>
  <c r="N142" i="3" s="1"/>
  <c r="M143" i="3"/>
  <c r="N143" i="3" s="1"/>
  <c r="M144" i="3"/>
  <c r="N144" i="3" s="1"/>
  <c r="M145" i="3"/>
  <c r="M146" i="3"/>
  <c r="N146" i="3" s="1"/>
  <c r="M147" i="3"/>
  <c r="N147" i="3" s="1"/>
  <c r="M148" i="3"/>
  <c r="N148" i="3" s="1"/>
  <c r="M149" i="3"/>
  <c r="M150" i="3"/>
  <c r="N150" i="3" s="1"/>
  <c r="M151" i="3"/>
  <c r="N151" i="3" s="1"/>
  <c r="M152" i="3"/>
  <c r="N152" i="3" s="1"/>
  <c r="M153" i="3"/>
  <c r="M154" i="3"/>
  <c r="N154" i="3" s="1"/>
  <c r="M155" i="3"/>
  <c r="N155" i="3" s="1"/>
  <c r="M156" i="3"/>
  <c r="N156" i="3" s="1"/>
  <c r="M157" i="3"/>
  <c r="M158" i="3"/>
  <c r="N158" i="3" s="1"/>
  <c r="M159" i="3"/>
  <c r="N159" i="3" s="1"/>
  <c r="M160" i="3"/>
  <c r="N160" i="3" s="1"/>
  <c r="M161" i="3"/>
  <c r="M162" i="3"/>
  <c r="N162" i="3" s="1"/>
  <c r="M163" i="3"/>
  <c r="N163" i="3" s="1"/>
  <c r="M164" i="3"/>
  <c r="N164" i="3" s="1"/>
  <c r="M165" i="3"/>
  <c r="M166" i="3"/>
  <c r="N166" i="3" s="1"/>
  <c r="M167" i="3"/>
  <c r="N167" i="3" s="1"/>
  <c r="M168" i="3"/>
  <c r="N168" i="3" s="1"/>
  <c r="M169" i="3"/>
  <c r="M170" i="3"/>
  <c r="N170" i="3" s="1"/>
  <c r="M171" i="3"/>
  <c r="N171" i="3" s="1"/>
  <c r="M172" i="3"/>
  <c r="N172" i="3" s="1"/>
  <c r="M173" i="3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K11" i="3"/>
  <c r="K27" i="3"/>
  <c r="K43" i="3"/>
  <c r="K59" i="3"/>
  <c r="K75" i="3"/>
  <c r="K91" i="3"/>
  <c r="K107" i="3"/>
  <c r="K123" i="3"/>
  <c r="K139" i="3"/>
  <c r="J11" i="3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J20" i="3"/>
  <c r="K20" i="3" s="1"/>
  <c r="J21" i="3"/>
  <c r="K21" i="3" s="1"/>
  <c r="J22" i="3"/>
  <c r="K22" i="3" s="1"/>
  <c r="J23" i="3"/>
  <c r="K23" i="3" s="1"/>
  <c r="J24" i="3"/>
  <c r="K24" i="3" s="1"/>
  <c r="J25" i="3"/>
  <c r="K25" i="3" s="1"/>
  <c r="J26" i="3"/>
  <c r="K26" i="3" s="1"/>
  <c r="J27" i="3"/>
  <c r="J28" i="3"/>
  <c r="K28" i="3" s="1"/>
  <c r="J29" i="3"/>
  <c r="K29" i="3" s="1"/>
  <c r="J30" i="3"/>
  <c r="K30" i="3" s="1"/>
  <c r="J31" i="3"/>
  <c r="K31" i="3" s="1"/>
  <c r="J32" i="3"/>
  <c r="K32" i="3" s="1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J41" i="3"/>
  <c r="K41" i="3" s="1"/>
  <c r="J42" i="3"/>
  <c r="K42" i="3" s="1"/>
  <c r="J43" i="3"/>
  <c r="J44" i="3"/>
  <c r="K44" i="3" s="1"/>
  <c r="J45" i="3"/>
  <c r="K45" i="3" s="1"/>
  <c r="J46" i="3"/>
  <c r="K46" i="3" s="1"/>
  <c r="J47" i="3"/>
  <c r="K47" i="3" s="1"/>
  <c r="J48" i="3"/>
  <c r="K48" i="3" s="1"/>
  <c r="J49" i="3"/>
  <c r="K49" i="3" s="1"/>
  <c r="J50" i="3"/>
  <c r="K50" i="3" s="1"/>
  <c r="J51" i="3"/>
  <c r="K51" i="3" s="1"/>
  <c r="J52" i="3"/>
  <c r="K52" i="3" s="1"/>
  <c r="J53" i="3"/>
  <c r="K53" i="3" s="1"/>
  <c r="J54" i="3"/>
  <c r="K54" i="3" s="1"/>
  <c r="J55" i="3"/>
  <c r="K55" i="3" s="1"/>
  <c r="J56" i="3"/>
  <c r="K56" i="3" s="1"/>
  <c r="J57" i="3"/>
  <c r="K57" i="3" s="1"/>
  <c r="J58" i="3"/>
  <c r="K58" i="3" s="1"/>
  <c r="J59" i="3"/>
  <c r="J60" i="3"/>
  <c r="K60" i="3" s="1"/>
  <c r="J61" i="3"/>
  <c r="K61" i="3" s="1"/>
  <c r="J62" i="3"/>
  <c r="K62" i="3" s="1"/>
  <c r="J63" i="3"/>
  <c r="K63" i="3" s="1"/>
  <c r="J64" i="3"/>
  <c r="K64" i="3" s="1"/>
  <c r="J65" i="3"/>
  <c r="K65" i="3" s="1"/>
  <c r="J66" i="3"/>
  <c r="K66" i="3" s="1"/>
  <c r="J67" i="3"/>
  <c r="K67" i="3" s="1"/>
  <c r="J68" i="3"/>
  <c r="K68" i="3" s="1"/>
  <c r="J69" i="3"/>
  <c r="K69" i="3" s="1"/>
  <c r="J70" i="3"/>
  <c r="K70" i="3" s="1"/>
  <c r="J71" i="3"/>
  <c r="K71" i="3" s="1"/>
  <c r="J72" i="3"/>
  <c r="K72" i="3" s="1"/>
  <c r="J73" i="3"/>
  <c r="K73" i="3" s="1"/>
  <c r="J74" i="3"/>
  <c r="K74" i="3" s="1"/>
  <c r="J75" i="3"/>
  <c r="J76" i="3"/>
  <c r="K76" i="3" s="1"/>
  <c r="J77" i="3"/>
  <c r="K77" i="3" s="1"/>
  <c r="J78" i="3"/>
  <c r="K78" i="3" s="1"/>
  <c r="J79" i="3"/>
  <c r="K79" i="3" s="1"/>
  <c r="J80" i="3"/>
  <c r="K80" i="3" s="1"/>
  <c r="J81" i="3"/>
  <c r="K81" i="3" s="1"/>
  <c r="J82" i="3"/>
  <c r="K82" i="3" s="1"/>
  <c r="J83" i="3"/>
  <c r="K83" i="3" s="1"/>
  <c r="J84" i="3"/>
  <c r="K84" i="3" s="1"/>
  <c r="J85" i="3"/>
  <c r="K85" i="3" s="1"/>
  <c r="J86" i="3"/>
  <c r="K86" i="3" s="1"/>
  <c r="J87" i="3"/>
  <c r="K87" i="3" s="1"/>
  <c r="J88" i="3"/>
  <c r="K88" i="3" s="1"/>
  <c r="J89" i="3"/>
  <c r="K89" i="3" s="1"/>
  <c r="J90" i="3"/>
  <c r="K90" i="3" s="1"/>
  <c r="J91" i="3"/>
  <c r="J92" i="3"/>
  <c r="K92" i="3" s="1"/>
  <c r="J93" i="3"/>
  <c r="K93" i="3" s="1"/>
  <c r="J94" i="3"/>
  <c r="K94" i="3" s="1"/>
  <c r="J95" i="3"/>
  <c r="K95" i="3" s="1"/>
  <c r="J96" i="3"/>
  <c r="K96" i="3" s="1"/>
  <c r="J97" i="3"/>
  <c r="K97" i="3" s="1"/>
  <c r="J98" i="3"/>
  <c r="K98" i="3" s="1"/>
  <c r="J99" i="3"/>
  <c r="K99" i="3" s="1"/>
  <c r="J100" i="3"/>
  <c r="K100" i="3" s="1"/>
  <c r="J101" i="3"/>
  <c r="K101" i="3" s="1"/>
  <c r="J102" i="3"/>
  <c r="K102" i="3" s="1"/>
  <c r="J103" i="3"/>
  <c r="K103" i="3" s="1"/>
  <c r="J104" i="3"/>
  <c r="K104" i="3" s="1"/>
  <c r="J105" i="3"/>
  <c r="K105" i="3" s="1"/>
  <c r="J106" i="3"/>
  <c r="K106" i="3" s="1"/>
  <c r="J107" i="3"/>
  <c r="J108" i="3"/>
  <c r="K108" i="3" s="1"/>
  <c r="J109" i="3"/>
  <c r="K109" i="3" s="1"/>
  <c r="J110" i="3"/>
  <c r="K110" i="3" s="1"/>
  <c r="J111" i="3"/>
  <c r="K111" i="3" s="1"/>
  <c r="J112" i="3"/>
  <c r="K112" i="3" s="1"/>
  <c r="J113" i="3"/>
  <c r="K113" i="3" s="1"/>
  <c r="J114" i="3"/>
  <c r="K114" i="3" s="1"/>
  <c r="J115" i="3"/>
  <c r="K115" i="3" s="1"/>
  <c r="J116" i="3"/>
  <c r="K116" i="3" s="1"/>
  <c r="J117" i="3"/>
  <c r="K117" i="3" s="1"/>
  <c r="J118" i="3"/>
  <c r="K118" i="3" s="1"/>
  <c r="J119" i="3"/>
  <c r="K119" i="3" s="1"/>
  <c r="J120" i="3"/>
  <c r="K120" i="3" s="1"/>
  <c r="J121" i="3"/>
  <c r="K121" i="3" s="1"/>
  <c r="J122" i="3"/>
  <c r="K122" i="3" s="1"/>
  <c r="J123" i="3"/>
  <c r="J124" i="3"/>
  <c r="K124" i="3" s="1"/>
  <c r="J125" i="3"/>
  <c r="K125" i="3" s="1"/>
  <c r="J126" i="3"/>
  <c r="K126" i="3" s="1"/>
  <c r="J127" i="3"/>
  <c r="K127" i="3" s="1"/>
  <c r="J128" i="3"/>
  <c r="K128" i="3" s="1"/>
  <c r="J129" i="3"/>
  <c r="K129" i="3" s="1"/>
  <c r="J130" i="3"/>
  <c r="K130" i="3" s="1"/>
  <c r="J131" i="3"/>
  <c r="K131" i="3" s="1"/>
  <c r="J132" i="3"/>
  <c r="K132" i="3" s="1"/>
  <c r="J133" i="3"/>
  <c r="K133" i="3" s="1"/>
  <c r="J134" i="3"/>
  <c r="K134" i="3" s="1"/>
  <c r="J135" i="3"/>
  <c r="K135" i="3" s="1"/>
  <c r="J136" i="3"/>
  <c r="K136" i="3" s="1"/>
  <c r="J137" i="3"/>
  <c r="K137" i="3" s="1"/>
  <c r="J138" i="3"/>
  <c r="K138" i="3" s="1"/>
  <c r="J139" i="3"/>
  <c r="J140" i="3"/>
  <c r="K140" i="3" s="1"/>
  <c r="J141" i="3"/>
  <c r="K141" i="3" s="1"/>
  <c r="J142" i="3"/>
  <c r="K142" i="3" s="1"/>
  <c r="J143" i="3"/>
  <c r="K143" i="3" s="1"/>
  <c r="J144" i="3"/>
  <c r="K144" i="3" s="1"/>
  <c r="J145" i="3"/>
  <c r="K145" i="3" s="1"/>
  <c r="J146" i="3"/>
  <c r="K146" i="3" s="1"/>
  <c r="J147" i="3"/>
  <c r="K147" i="3" s="1"/>
  <c r="J148" i="3"/>
  <c r="K148" i="3" s="1"/>
  <c r="J149" i="3"/>
  <c r="K149" i="3" s="1"/>
  <c r="J150" i="3"/>
  <c r="K150" i="3" s="1"/>
  <c r="J151" i="3"/>
  <c r="K151" i="3" s="1"/>
  <c r="J152" i="3"/>
  <c r="K152" i="3" s="1"/>
  <c r="J153" i="3"/>
  <c r="K153" i="3" s="1"/>
  <c r="J154" i="3"/>
  <c r="K154" i="3" s="1"/>
  <c r="J155" i="3"/>
  <c r="K155" i="3" s="1"/>
  <c r="J156" i="3"/>
  <c r="K156" i="3" s="1"/>
  <c r="J157" i="3"/>
  <c r="K157" i="3" s="1"/>
  <c r="J158" i="3"/>
  <c r="K158" i="3" s="1"/>
  <c r="J159" i="3"/>
  <c r="K159" i="3" s="1"/>
  <c r="J160" i="3"/>
  <c r="K160" i="3" s="1"/>
  <c r="J161" i="3"/>
  <c r="K161" i="3" s="1"/>
  <c r="J162" i="3"/>
  <c r="K162" i="3" s="1"/>
  <c r="J163" i="3"/>
  <c r="K163" i="3" s="1"/>
  <c r="J164" i="3"/>
  <c r="K164" i="3" s="1"/>
  <c r="J165" i="3"/>
  <c r="K165" i="3" s="1"/>
  <c r="J166" i="3"/>
  <c r="K166" i="3" s="1"/>
  <c r="J167" i="3"/>
  <c r="K167" i="3" s="1"/>
  <c r="J168" i="3"/>
  <c r="K168" i="3" s="1"/>
  <c r="J169" i="3"/>
  <c r="K169" i="3" s="1"/>
  <c r="J170" i="3"/>
  <c r="K170" i="3" s="1"/>
  <c r="J171" i="3"/>
  <c r="K171" i="3" s="1"/>
  <c r="J172" i="3"/>
  <c r="K172" i="3" s="1"/>
  <c r="J173" i="3"/>
  <c r="K173" i="3" s="1"/>
  <c r="J174" i="3"/>
  <c r="K174" i="3" s="1"/>
  <c r="J175" i="3"/>
  <c r="K175" i="3" s="1"/>
  <c r="J176" i="3"/>
  <c r="K176" i="3" s="1"/>
  <c r="J177" i="3"/>
  <c r="K177" i="3" s="1"/>
  <c r="J178" i="3"/>
  <c r="K178" i="3" s="1"/>
  <c r="J179" i="3"/>
  <c r="K179" i="3" s="1"/>
  <c r="J180" i="3"/>
  <c r="K180" i="3" s="1"/>
  <c r="M10" i="3"/>
  <c r="N10" i="3" s="1"/>
  <c r="L10" i="3"/>
  <c r="J10" i="3"/>
  <c r="K10" i="3" s="1"/>
  <c r="N182" i="3" l="1"/>
</calcChain>
</file>

<file path=xl/sharedStrings.xml><?xml version="1.0" encoding="utf-8"?>
<sst xmlns="http://schemas.openxmlformats.org/spreadsheetml/2006/main" count="813" uniqueCount="402">
  <si>
    <t xml:space="preserve">Poradové číslo </t>
  </si>
  <si>
    <t>Položka predmetu zákazky</t>
  </si>
  <si>
    <t>CAS číslo</t>
  </si>
  <si>
    <t>Špecifikácia predmetu zákazky</t>
  </si>
  <si>
    <t>Merná jednotka</t>
  </si>
  <si>
    <t xml:space="preserve">Požadované balenie </t>
  </si>
  <si>
    <t>Ponukaný výrobca</t>
  </si>
  <si>
    <t>Katalógové číslo ponúkaného tovaru</t>
  </si>
  <si>
    <t>bal</t>
  </si>
  <si>
    <t>13472-35-0</t>
  </si>
  <si>
    <t>67-68-5</t>
  </si>
  <si>
    <t xml:space="preserve">Etanol </t>
  </si>
  <si>
    <t>64-17-5</t>
  </si>
  <si>
    <t>108-95-2</t>
  </si>
  <si>
    <t>50-00-0</t>
  </si>
  <si>
    <t>Glycerol</t>
  </si>
  <si>
    <t>56-81-5</t>
  </si>
  <si>
    <t>10028-24-7</t>
  </si>
  <si>
    <t>6381-92-6</t>
  </si>
  <si>
    <t>Chlorid sodný</t>
  </si>
  <si>
    <t>7647-14-5</t>
  </si>
  <si>
    <t>67-66-3</t>
  </si>
  <si>
    <t>67-63-0</t>
  </si>
  <si>
    <t>10043-35-3</t>
  </si>
  <si>
    <t>Močovina</t>
  </si>
  <si>
    <t>57-13-6</t>
  </si>
  <si>
    <t>Sacharóza</t>
  </si>
  <si>
    <t>Síran amónny</t>
  </si>
  <si>
    <t>7487-88-9</t>
  </si>
  <si>
    <t>60-24-2</t>
  </si>
  <si>
    <t>59-14-3</t>
  </si>
  <si>
    <t>Citrát sódny dihydrát</t>
  </si>
  <si>
    <t>Citric acid Na3 Sodium salt, čistota pre molekulovú biológiu,  ≥99%, 1 kg</t>
  </si>
  <si>
    <t xml:space="preserve">Dimetylsulfoxid </t>
  </si>
  <si>
    <t xml:space="preserve">EDTA (kyselina etylendiamintetraoctová) </t>
  </si>
  <si>
    <t>60-00-4</t>
  </si>
  <si>
    <t>Formamid</t>
  </si>
  <si>
    <t>75-12-7</t>
  </si>
  <si>
    <t>50-01-1</t>
  </si>
  <si>
    <t>Izopropanol (2-propanol)</t>
  </si>
  <si>
    <t>76-03-9</t>
  </si>
  <si>
    <t>9003-39-8</t>
  </si>
  <si>
    <t>Propídium jodid</t>
  </si>
  <si>
    <t>25535-16-4</t>
  </si>
  <si>
    <t>113-24-6</t>
  </si>
  <si>
    <t>2-Merkaptoetanol</t>
  </si>
  <si>
    <t>2-merkaptoetanol, pre elektroforézu, 25 ml</t>
  </si>
  <si>
    <t>Akrylamid</t>
  </si>
  <si>
    <t>79-06-1</t>
  </si>
  <si>
    <t>Akrylamid, ultra čistý (Ultra Pure Grade), čistota ≥99,9%, 100 g</t>
  </si>
  <si>
    <t>Akrylamid vhodný pre elektroforézu, ≥99%, 1000 g</t>
  </si>
  <si>
    <t>Bis-Akrylamid</t>
  </si>
  <si>
    <t>110-26-9</t>
  </si>
  <si>
    <t>Bis-Akrylamid, ultra čistý (Ultra Pure Grade), čistota ≥99%, 100 g</t>
  </si>
  <si>
    <t>Bis-Akrylamid, ultra čistý (Ultra Pure Grade), čistota ≥99%, 50 g</t>
  </si>
  <si>
    <t>Akrylamid/Bis-Akrylamid, 40% roztok</t>
  </si>
  <si>
    <t>Akrylamid/Bis-Akrylamid, 37,5:1 (2,6%C), 40% roztok, 500 ml</t>
  </si>
  <si>
    <t>Akrylamid/Bis-Akrylamid, 19:1, 40% roztok, 2x 500 ml</t>
  </si>
  <si>
    <t>Akrylamid/Bis-Akrylamid, 30% roztok</t>
  </si>
  <si>
    <t>Akrylamid/Bis-Akrylamid, 29:1, 30% roztok, 500 ml</t>
  </si>
  <si>
    <t>Akrylamid/Bis-Akrylamid, 37,5:1, 30% roztok, čistota ≥98.5% (GC), 2x500 ml</t>
  </si>
  <si>
    <t>Acrylamid/Bis-Akrylamid, 37.5:1, 30% roztok, čistota pre elektroforézu, 100 ml</t>
  </si>
  <si>
    <t>Akrylamid/Bis-Akrylamid, 19:1, 30% roztok, 2x 500 ml</t>
  </si>
  <si>
    <t>Amfolyty, 40%, pH 3-10</t>
  </si>
  <si>
    <t>Amfolyty (Ampholytes) 40%, pH 3-10, čistota pre elektroforézu, 10 ml</t>
  </si>
  <si>
    <t>Amfolyty, 40%, pH 4-6</t>
  </si>
  <si>
    <t>Amfolyty (Ampholytes) 40%, pH 4-6, čistota pre elektroforézu, 10 ml</t>
  </si>
  <si>
    <t>Amfolyty, 100x</t>
  </si>
  <si>
    <t>Bio-lyte 3/10 Ampholyte, 100x, Amfolyty pre IEF, ph 3.5-9.5, 1 ml</t>
  </si>
  <si>
    <t>Amónium persulfát</t>
  </si>
  <si>
    <t xml:space="preserve"> 7727-54-0</t>
  </si>
  <si>
    <t>Amónium persulfát (Ammonium persulfate), čistota pre molekulárnu biológiu, pre elektroforézu, ≥98%, 100 g</t>
  </si>
  <si>
    <t>Amónium persulfát (Ammonium persulfate), čistota pre molekulárnu biológiu, ≥98%, 25 g</t>
  </si>
  <si>
    <t>Betaín, 5M roztok</t>
  </si>
  <si>
    <t>107-43-7</t>
  </si>
  <si>
    <t>Betaín 5M roztok (Betaine 5M solution), čistota pre PCR, 5x1.5 ml</t>
  </si>
  <si>
    <t>Bilirubín</t>
  </si>
  <si>
    <t>Bilirubín, štandard: 0,5 mg/dl, 5,5 mg/dl, 10.5 mg/dl, 15.5 mg/dl, 20,5 mg/dl /bal</t>
  </si>
  <si>
    <t>BrdU</t>
  </si>
  <si>
    <t>BrdU (5-Bromo-2´-Deoxyuridine), 500 mg</t>
  </si>
  <si>
    <t>Brómfenolová modrá Na soľ</t>
  </si>
  <si>
    <t>115-39-9</t>
  </si>
  <si>
    <t>Brómfenolová modrá Na soľ, čistota pre elektroforézu, 25g</t>
  </si>
  <si>
    <t>Acetylované BSA</t>
  </si>
  <si>
    <t>AURION BSA-C (acetylated BSA), acetulované BSA pre elektrónovú mikroskopiu, 30 ml</t>
  </si>
  <si>
    <t>68-04-2</t>
  </si>
  <si>
    <t>Coomassie Brilliant Blue</t>
  </si>
  <si>
    <t>Coomassie Brilliant Blue, čistý, 10 g</t>
  </si>
  <si>
    <t>CTAB</t>
  </si>
  <si>
    <t>57-09-0</t>
  </si>
  <si>
    <t>CTAB, cetyltrimetylamónium bromid (Cetyltrimethylammonium Bromide), čistota pre molekulárnu biológiu, ≥99%, 100 g</t>
  </si>
  <si>
    <t>Dekontaminačný sprej, RNase AWAY</t>
  </si>
  <si>
    <t>RNase AWAY Surface Decontaminant, sprej na dekontamináciu povrchov, na odstránenie RNáz, 4 l</t>
  </si>
  <si>
    <t>RNase AWAY Surface Decontaminant, sprej na dekontamináciu povrchov, na odstránenie RNáz, 475 ml</t>
  </si>
  <si>
    <t>Deoxyribonukleová kyselina</t>
  </si>
  <si>
    <t>DNA z teľacieho týmusu, Typ XV (Deoxyribonucleic acid from calf thymus Type XV, Activated), 5 mg</t>
  </si>
  <si>
    <t>DFHBI-1T</t>
  </si>
  <si>
    <t>1539318-36-0</t>
  </si>
  <si>
    <t>DFHBI-1T = (Z)-4-(3,5-difluoro-4-hydroxybenzylidene)-2-methyl-1-(2,2,2-trifluoroethyl)-1H-imidazol-5(4 H)-one, nefluorescenčné farbivo konvertované na fluorescenčné (Emax= 505 nm) po naviazaní RNA aptamérov Spinach a Broccoli, 10 mg</t>
  </si>
  <si>
    <t>DFHBI-1T = (Z)-4-(3,5-difluoro-4-hydroxybenzylidene)-2-methyl-1-(2,2,2-trifluoroethyl)-1H-imidazol-5(4 H)-one, nefluorescenčné farbivo konvertované na fluorescenčné (Emax= 505 nm) po naviazaní RNA aptamérov Spinach a Broccoli, 5 mg</t>
  </si>
  <si>
    <t>DFHBI-1T = (Z)-4-(3,5-difluoro-4-hydroxybenzylidene)-2-methyl-1-(2,2,2-trifluoroethyl)-1H-imidazol-5(4 H)-one, nefluorescenčné farbivo konvertované na fluorescenčné (Emax= 505 nm) po naviazaní RNA aptamérov Spinach a Broccoli,  1 mg</t>
  </si>
  <si>
    <t>DFHBI</t>
  </si>
  <si>
    <t>1241390-29-3</t>
  </si>
  <si>
    <t>DFHBI = 3,5-difluoro-4-hydroxybenzylidene imidazolinone, nefluorescenčné farbivo konvertované na fluorescenčné (Emax= 505 nm) po naviazaní RNA aptamérov Spinach a Broccoli, 10 mg</t>
  </si>
  <si>
    <t>DFHBI = 3,5-difluoro-4-hydroxybenzylidene imidazolinone, nefluorescenčné farbivo konvertované na fluorescenčné (Emax= 505 nm) po naviazaní RNA aptamérov Spinach a Broccoli, 5 mg</t>
  </si>
  <si>
    <t>DFHBI = 3,5-difluoro-4-hydroxybenzylidene imidazolinone, nefluorescenčné farbivo konvertované na fluorescenčné (Emax= 505 nm) po naviazaní RNA aptamérov Spinach a Broccoli, 1 mg</t>
  </si>
  <si>
    <t>Dihydrorhodamine 123 (DHR123)</t>
  </si>
  <si>
    <t>109244-58-8</t>
  </si>
  <si>
    <t>Dihydrorhodamine 123 (DHR123), Nefluorescenčný indikátor reaktívnych foriem kyslíka, 2 mg</t>
  </si>
  <si>
    <t>Dihydrogén fosforečnan sodný dihydrát</t>
  </si>
  <si>
    <t>Dihydrogén fosforečnan sodný dihydrát (Sodium phosphate monobasic dihydrate), NaH2PO4 . 2 H2O, čistota pre molekulovú biológiu, ≥99%, 250 g</t>
  </si>
  <si>
    <t>Dimetylsulfoxid, čistota pre molekulovú biológiu, ≥99,9%, 250 ml</t>
  </si>
  <si>
    <t>EDTA-Na2 (kyselina etylendiamintetraoctová disódna soľ)</t>
  </si>
  <si>
    <t>EDTA-Na2 (Ethylenediamine tetraacetic acid·Na2-salt), čistota pre molekulovú biológiu, 250 g</t>
  </si>
  <si>
    <t>EDTA (Ethylenediamine tetraacetic acid), čistota analytická, ≥99%, 1 kg</t>
  </si>
  <si>
    <t xml:space="preserve">EDTA-Na2 (kyselina etylendiamintetraoctová disódna soľ) </t>
  </si>
  <si>
    <t xml:space="preserve">EDTA-Na2 (Ethylenediamine tetraacetic acid·Na2-salt), čistota analytická, ≥99%, 1 kg </t>
  </si>
  <si>
    <t>Etanol, 96% na histológiu, 1 l</t>
  </si>
  <si>
    <t>Etanol, nedenaturovaný absolútny, čistota pre molekulovú biológiu, 250 ml</t>
  </si>
  <si>
    <t>Etídium bromid</t>
  </si>
  <si>
    <t>1239-45-8</t>
  </si>
  <si>
    <t>Etídium bromid, čistota pre molekulovú biológiu, 5 g</t>
  </si>
  <si>
    <t xml:space="preserve">etídium bromid, Alternatívna náhrada </t>
  </si>
  <si>
    <t>Alternatívna náhrada ethidium bromidu s podobnou fluorescenčnou emisiou, bal.  1ml</t>
  </si>
  <si>
    <t>Fenol, roztok</t>
  </si>
  <si>
    <t>Fenol roztok, pH 4,3 (Phenol solution, Saturated with 0.1 M citrate buffer, pH 4.3), čistota pre molekulovú biológiu, 400 ml</t>
  </si>
  <si>
    <t>Fenol roztok, pH 4,3 (Phenol solution, Saturated with 0.1 M citrate buffer, pH 4.3), čistota pre molekulovú biológiu, 100 ml</t>
  </si>
  <si>
    <t>Fenol roztok, pH 8.0 (Phenol solution, Equilibrated with 10 mM Tris HCl, pH 8.0, 1 mM EDTA), čistota pre molekulovú biológiu, 100 ml</t>
  </si>
  <si>
    <t xml:space="preserve">Fenol:Chloroform:Izoamyl Alkohol </t>
  </si>
  <si>
    <t>Fenol:Chloroform:Isoamyl Alkohol, 25:24:1 saturovaný s 10 mM Tris, pH 8.0, 1 mM EDTA, 100 ml</t>
  </si>
  <si>
    <t>Ficoll 400</t>
  </si>
  <si>
    <t>26873-85-8</t>
  </si>
  <si>
    <t xml:space="preserve">Ficoll 400, na izoláciu leukocytov z krvi, čistota pre molekulovú biológiu, 100 g </t>
  </si>
  <si>
    <t>Formaldehyd, roztok</t>
  </si>
  <si>
    <t>Formaldehyd, roztok, čistota pre molekulovú biológiu, 250 ml</t>
  </si>
  <si>
    <t>Formalín, roztok</t>
  </si>
  <si>
    <t>Formalín, 4% roztok formaldehydu, čistota pre histológiu, 700 ml</t>
  </si>
  <si>
    <t>Formamid, čistota pre molekulárnu biológiu, ≥98%, 500 ml</t>
  </si>
  <si>
    <t xml:space="preserve">Glycín </t>
  </si>
  <si>
    <t>56-40-6</t>
  </si>
  <si>
    <t>Glycín, čistota biotechnologická (Biotechnology Grade), 1 kg</t>
  </si>
  <si>
    <t>Glykogén</t>
  </si>
  <si>
    <t>Glycogen, RNA grade, Glykogén, čistota pre molekulovú biológiu, pre RNA precipitácie, 20 mg/ml, 2x 1 ml</t>
  </si>
  <si>
    <t>Glycogen, Glykogén, čistota pre molekulovú biológiu, pre precipitácie NK, 20 mg/ml, 1 ml</t>
  </si>
  <si>
    <t>Glutaraldehyd, roztok</t>
  </si>
  <si>
    <t>111-30-8</t>
  </si>
  <si>
    <t>Glutaraldehyd, 25 % roztok vo vode, čistota Grade I - pre elektrónovú mikroskopiu, 50 ml</t>
  </si>
  <si>
    <t>Glutaraldehyd, 25% roztok vo vode, čistota Grade II, 100 ml</t>
  </si>
  <si>
    <t>Glutaraldehyd, 25% roztok vo vode, čistota Grade I, 10x 1ml</t>
  </si>
  <si>
    <t>Glutaraldehyd, 50% roztok vo vode, čistota Grade I, 10 ml</t>
  </si>
  <si>
    <t>Glycerol, čistota pre molekulovú biológiu, ≥99.0%, 100 ml</t>
  </si>
  <si>
    <t>Guanidín Izothiokyanát</t>
  </si>
  <si>
    <t>593-84-0</t>
  </si>
  <si>
    <t>Guanidín tiokyanát (Guanidine thiocyanate), na proteínovú denaturáciu, čistota pre molekulovú bioloógiu, ≥99%, 250 g</t>
  </si>
  <si>
    <t>Guanidín tiokyanát (Guanidine thiocyanate), na proteínovú denaturáciu, čistota pre molekulovú bioloógiu, ≥99%, 100 g</t>
  </si>
  <si>
    <t>Guanidín Hydrochlorid</t>
  </si>
  <si>
    <t>Guanidín hydrochlorid (Guanidine HCl), čistota pre molekulovú bioloógiu, ≥99%, 100 g</t>
  </si>
  <si>
    <t>Hematín</t>
  </si>
  <si>
    <t>15489-90-4</t>
  </si>
  <si>
    <t>Hematin porcine, Hematín, prášok, 5g</t>
  </si>
  <si>
    <t>HEPES</t>
  </si>
  <si>
    <t>7365-45-9</t>
  </si>
  <si>
    <t>HEPES, čistota pre biotechnológiu (Biotechnology Performance Certified), ≥99,5%, 25 g</t>
  </si>
  <si>
    <t>HEPES, čistota pre biotechnológiu (Biotechnology Performance Certified), ≥99,5%, 100 g</t>
  </si>
  <si>
    <t>HEPES-BSS</t>
  </si>
  <si>
    <t>HEPES-BSS (HEPES Buffered Saline Solution), soľný roztok pufrovaný HEPES, 500 ml</t>
  </si>
  <si>
    <t>Hydrogénfosforečnan sodný dihydrát</t>
  </si>
  <si>
    <t>Na2HPO4 . 2H2O (Sodium phosphate dibasic dihydrate), čistota pre molekulovú biológiu, ≥99%, 250 g</t>
  </si>
  <si>
    <t>Hydrogénfosforečnan sodný</t>
  </si>
  <si>
    <t>7558-79-4</t>
  </si>
  <si>
    <t>Na2HPO4 bezvodý (Sodium phosphate dibasic anhydrous), čistota pre molekulovú biológiu, 1 kg</t>
  </si>
  <si>
    <t>Chlorid horečnatý, 25mM</t>
  </si>
  <si>
    <t>7786-30-3</t>
  </si>
  <si>
    <t>MgCl2, 25mM, čistota pre molekulovú biológiu - PCR reagent, 5 ml</t>
  </si>
  <si>
    <t>NaCl, čistota pre molekulovú biológiu, ≥98%, 1 kg</t>
  </si>
  <si>
    <t xml:space="preserve">Chloroform </t>
  </si>
  <si>
    <t>Chloroform, čistota pre molekulovú biológiu, 500 ml</t>
  </si>
  <si>
    <t>Chloroform, čistota pre molekulovú biológiu, 250 ml</t>
  </si>
  <si>
    <t>Inzulín</t>
  </si>
  <si>
    <t>Inzulín (Insulin from bovine pancreas), čistota pre bunkové kultúry (BioReagent), 50 mg</t>
  </si>
  <si>
    <t>Izoamylalkohol</t>
  </si>
  <si>
    <t>123-51-3</t>
  </si>
  <si>
    <t>Izoamylalkohol (Isoamyl alcohol), čistota pre molekulovú biológiu, ≥99%, 250 ml</t>
  </si>
  <si>
    <t>Izopropanol (Isopropanol), čistota pre molekulovú biológiu, ≥99%, 500 mL</t>
  </si>
  <si>
    <t>Izopropanol (Isopropanol), čistota pre molekulovú biológiu, ≥99%, 250 mL</t>
  </si>
  <si>
    <t>Janusova zeleň</t>
  </si>
  <si>
    <t>2869-83-2</t>
  </si>
  <si>
    <t>Janusova zeleň, 5 g</t>
  </si>
  <si>
    <t>Kyselina boritá</t>
  </si>
  <si>
    <t>Kyselina boritá, čistota pre molekulovú biológiu, 1 kg</t>
  </si>
  <si>
    <t>Kyselina trichloroctová</t>
  </si>
  <si>
    <t>Kyselina trichloroctová (Trichloroacetic acid), čistota pre elektroforézu, IEF a PAGE, ≥99%, 500 g</t>
  </si>
  <si>
    <t>Metyl celulóza</t>
  </si>
  <si>
    <t>9004-67-5</t>
  </si>
  <si>
    <t>Methyl Cellulose, 400 cPS,USP/NF, 100g</t>
  </si>
  <si>
    <t>Metylénová zeleň</t>
  </si>
  <si>
    <t xml:space="preserve"> 2679-01-8</t>
  </si>
  <si>
    <t>Metylénová zeleň, 5 g</t>
  </si>
  <si>
    <t>Urea, Ultrapure, ammonia-free, čistota pre molekulovú biológiu, 2 kg</t>
  </si>
  <si>
    <t>Urea, čistota pre molekulovú biológiu, 0,5 kg</t>
  </si>
  <si>
    <t>MOPS</t>
  </si>
  <si>
    <t xml:space="preserve"> 1132-61-2</t>
  </si>
  <si>
    <t>MOPS (Morpholinopropane sulfonic acid), čistota pre molekulovú biológiu, ≥99%, 100 g</t>
  </si>
  <si>
    <t>MTS</t>
  </si>
  <si>
    <t>MTS (3-(4,5-dimethylthiazol-2-yl)-5-(3-carboxymethoxyphenyl)-2-(4-sulfophenyl)-2H-tetrazolium, inner salt, 1 g</t>
  </si>
  <si>
    <t>MTT indikátor</t>
  </si>
  <si>
    <t>298-93-1</t>
  </si>
  <si>
    <t>MTT (Thiazolyl Blue Tetrazolium Bromide), MTT indikátor, čistota pre bunkové kultúry (BioReagent), ≥97.5% (HPLC), 1 g</t>
  </si>
  <si>
    <t>NP-40</t>
  </si>
  <si>
    <t>NP.40, čistota pre proteíny (Proteomics Grade), 50 ml</t>
  </si>
  <si>
    <t>Neutrálna červeň</t>
  </si>
  <si>
    <t>553-24-2</t>
  </si>
  <si>
    <t>Neutrálna červeň, 5 g</t>
  </si>
  <si>
    <t>Octan sodný 3M</t>
  </si>
  <si>
    <t>127-09-3</t>
  </si>
  <si>
    <t>Octan sodný 3M, pH=5.2, čistota pre molekulovú biológiu, 100 ml</t>
  </si>
  <si>
    <t>Osmium tetroxid 4% roztok</t>
  </si>
  <si>
    <t>20816-12-0</t>
  </si>
  <si>
    <t>Osmium tetroxid 4% roztok, 10x 2ml</t>
  </si>
  <si>
    <t>Polyethylenimine</t>
  </si>
  <si>
    <t>Polyethylenimine, PEI, 40 kDa, transfekčné činidlo</t>
  </si>
  <si>
    <t>Propídium jodid, čistota pre prietokovú cytometriu, ≥95%, 25 mg</t>
  </si>
  <si>
    <t>Propídium jodid, čistota pre prietokovú cytometriu, ≥95%, 100 mg</t>
  </si>
  <si>
    <t>PVP</t>
  </si>
  <si>
    <t>Polyvinylpyrrolidon, pre molekulárnu biol., MW 360.000, 100 g</t>
  </si>
  <si>
    <t>Pyruvát sódny, 100mM roztok</t>
  </si>
  <si>
    <t>pyruvát sódny (Sodium pyruvate) 100mM roztok, 100 ml</t>
  </si>
  <si>
    <t>Pyruvát sódny</t>
  </si>
  <si>
    <t>Pyruvát sódny, 99%, substrát pre laktát dehydrogenázu, 5 g</t>
  </si>
  <si>
    <t>Pufre (tlmivé roztoky), Pufor HPCE pH 7,0</t>
  </si>
  <si>
    <t>Pufor HPCE (Buffer solution HPCE) pH 7,0, zloženie: 100 mM fosfát sódny pH 7.0 (25 °C)	, 100 ml</t>
  </si>
  <si>
    <t>Pufre (tlmivé roztoky), PBS p H7,4</t>
  </si>
  <si>
    <t>PBS (Phosphate buffered saline) pH 7,4 W/O CAMG USA PLASTIC, 10 l</t>
  </si>
  <si>
    <t>Pufre (tlmivé roztoky), D-PBS</t>
  </si>
  <si>
    <t>D-PBS, Dulbecov PBS bez vápnika a horčika, 100 ml</t>
  </si>
  <si>
    <t>Pufre (tlmivé roztoky), HEPES 1M</t>
  </si>
  <si>
    <t>HEPES 1 M v H2O, 500 ml</t>
  </si>
  <si>
    <t>Pufre, Fosfátový, tablety</t>
  </si>
  <si>
    <t>Fosfátový pufor, tablety. Rozpustením 1 tablety v 200 ml vody sa získa 0.01 M fosfátový pufor, 0.0027M KCL a 0.137 M NaCl, pH 7.4, pri 25 °C, 50 tabliet</t>
  </si>
  <si>
    <t>57-50-01</t>
  </si>
  <si>
    <t>Sacharóza, čistota pre elektroforézu, &gt;99%, 1 kg</t>
  </si>
  <si>
    <t>Sacharóza, čistota pre molekulovú biológiu, ≥99.5% (HPLC), 250 g</t>
  </si>
  <si>
    <t>SDS</t>
  </si>
  <si>
    <t>151-21-3</t>
  </si>
  <si>
    <t>SDS, Dodecylsulfát sódny, čistota pre elektroforézu, ≥98.5% (GC), 500 g</t>
  </si>
  <si>
    <t>Spermidín</t>
  </si>
  <si>
    <t>124-20-9</t>
  </si>
  <si>
    <t>Spermidín, čistota pre molekulovú biológiu, 1 g</t>
  </si>
  <si>
    <t>Spermín.HCl</t>
  </si>
  <si>
    <t>306-67-2</t>
  </si>
  <si>
    <t>Spermín tetrahydrochlorid, pre molekulovú biológiu, 1 g</t>
  </si>
  <si>
    <t>7783-20.2</t>
  </si>
  <si>
    <t>Síran amónny, čistota pre molekulovú biológiu, ≥99%, 1 kg</t>
  </si>
  <si>
    <t>Síran horečnatý</t>
  </si>
  <si>
    <t>Síran horečnatý, čistota pre bunkové kultúry, 500 g</t>
  </si>
  <si>
    <t>Stripy s pH gradientom pre 2D PAGE, 7 cm, pH 3-10</t>
  </si>
  <si>
    <t>ReadyStrip IPG Strips, pH 3-10, 7 cm, Stripy (7cm) s imobilizovaným pH gradientom (IPG) 3-10 na izolektricú fokusáciu (IEF), 12 stripov</t>
  </si>
  <si>
    <t>Stripy s pH gradientom pre 2D PAGE, 7 cm, pH 4-7</t>
  </si>
  <si>
    <t>ReadyStrip IPG Strips, pH 4-7, 7 cm, Stripy (7cm) s imobilizovaným pH gradientom (IPG) 4-7 na izolektricú fokusáciu (IEF), 12 stripov</t>
  </si>
  <si>
    <t>Stripy s pH gradientom pre 2D PAGE, 7 cm, pH 7-10</t>
  </si>
  <si>
    <t>TAE 10x</t>
  </si>
  <si>
    <t>TAE roztok (Tris-acetate-EDTA) 10x koncentrovaný, čistota pre molekulovú biológiu/BioReagent, 1 l</t>
  </si>
  <si>
    <t>TAE 50x</t>
  </si>
  <si>
    <t>TRIS-acetát- TAE 50x, čistota pre molekulovú biológiu, 1000 ml</t>
  </si>
  <si>
    <t>TBE 10x</t>
  </si>
  <si>
    <t>TBE roztok (Tris-borate-EDTA) 10x koncentrovaný, 1 l</t>
  </si>
  <si>
    <t>TEMED</t>
  </si>
  <si>
    <t>110-18-9</t>
  </si>
  <si>
    <t>TEMED, čistota pre proteomiku (Proteomics Grade), 25 ml</t>
  </si>
  <si>
    <t>Ultrapure TEMED, 30 ml</t>
  </si>
  <si>
    <t>TEMED, 5 ml</t>
  </si>
  <si>
    <t xml:space="preserve">TRIS </t>
  </si>
  <si>
    <t>77-86-1</t>
  </si>
  <si>
    <t>TRIS (TRIS(hydroxymethyl) aminomethane), čistota pre molekulovú biológiu, 1 kg</t>
  </si>
  <si>
    <t>TRIS (TRIS(hydroxymethyl) aminomethane), čistota pre biotechnológiu (Biotechnology Grade), 1 kg</t>
  </si>
  <si>
    <t>TRIS hydrochlorid</t>
  </si>
  <si>
    <t>1185-53-1</t>
  </si>
  <si>
    <t>TRIS.HCl (TRIS hydrochloride), ≥99%, 100 g</t>
  </si>
  <si>
    <t>Triton X-100</t>
  </si>
  <si>
    <t>9002-93-1</t>
  </si>
  <si>
    <t>Triton X-100, čistota pre pre molekulovú biológiu, 100 ml</t>
  </si>
  <si>
    <t>Triton X-100, čistota laboratórna (laboratory grade), 1 l</t>
  </si>
  <si>
    <t>Triton X-114</t>
  </si>
  <si>
    <t>9036-19-5</t>
  </si>
  <si>
    <t>Triton X-114, čistota laboratórna (laboratory grade), 1 l</t>
  </si>
  <si>
    <t>Trypánová modrá, roztok</t>
  </si>
  <si>
    <t>72-57-1</t>
  </si>
  <si>
    <t xml:space="preserve">Trypánová modrá (Trypane blue), 0.4% roztok, sterilný, čistota pre bunkové kultúry, 100 ml </t>
  </si>
  <si>
    <t>Trypsín, roztok</t>
  </si>
  <si>
    <t>Trypsín 10x, sterilný, čistota pre bunkové kultúry, 100 ml</t>
  </si>
  <si>
    <t>Trypsín-EDTA roztok, 10x</t>
  </si>
  <si>
    <t>Trypsín-EDTA roztok, 10x koncentrovaný, 0.5% trypsín, 0.2% EDTA v NaCl, bez fenol red, sterilné-filtrované, čistota pre bunkové kultúry, 100 mL</t>
  </si>
  <si>
    <t>Tween 20</t>
  </si>
  <si>
    <t>9005-64-5</t>
  </si>
  <si>
    <t>Tween 20, čistota pre molekulovú biológiu (Proteomics grade), 100 mL</t>
  </si>
  <si>
    <t>Tween 20, čistota pre molekulovú biológiu (Proteomics grade), 250 mL</t>
  </si>
  <si>
    <t>Ultroser G</t>
  </si>
  <si>
    <t>syntetická náhrada séra bez lipidov pre TK (Ultroser G Serum Substitute), sterilné, 20 ml</t>
  </si>
  <si>
    <t>Uranyl acetate, Reagent, A.C.S.</t>
  </si>
  <si>
    <t>541-09-3</t>
  </si>
  <si>
    <t>Uranyl acetate, UO2(OCOCH3)2.2H2O, Reagent, A.C.S., 25 g</t>
  </si>
  <si>
    <t>Zlato, roztok, ultramalé</t>
  </si>
  <si>
    <t>Gold solution, particle size ultrasmall, Roztok zlata, veľkosť častíc ultramalé, 20 ml</t>
  </si>
  <si>
    <t>Zlato, roztok, 6nm</t>
  </si>
  <si>
    <t>Gold solution, particle size 6nm, Roztok zlata, veľkosť častíc 6 nm, pre elektrónovú mikroskopiu, 100 ml</t>
  </si>
  <si>
    <t>Zlato, roztok, 10nm</t>
  </si>
  <si>
    <t>Gold solution, particle size 6nm, Roztok zlata, veľkosť častíc 10 nm, pre elektrónovú mikroskopiu, 100 ml</t>
  </si>
  <si>
    <t>Zlato, roztok, 15nm</t>
  </si>
  <si>
    <t>Gold solution, particle size 6nm, Roztok zlata, veľkosť častíc 15 nm, pre elektrónovú mikroskopiu, 100 ml</t>
  </si>
  <si>
    <t>Zlato, roztok, 25nm</t>
  </si>
  <si>
    <t>Gold solution, particle size 6nm, Roztok zlata, veľkosť častíc 25 nm, pre elektrónovú mikroskopiu, 100 ml</t>
  </si>
  <si>
    <t>Zvýrazňovač striebra</t>
  </si>
  <si>
    <t>AURION R-Gent Silver Enhancement Kit, pre elektrónovú mikroskopiu, 2x 30 ml</t>
  </si>
  <si>
    <t>Želatína, 40%, Cold Water Fish Skin Gelatin</t>
  </si>
  <si>
    <t>Cold Water Fish Skin Gelatin, 40% roztok, pre elektrónovú mikroskopiu, 10 ml</t>
  </si>
  <si>
    <t>Fluorescenčné farbivo: CM-H2DCFDA</t>
  </si>
  <si>
    <t>CM-H2DCFDA (General Oxidative Stress Indicator), Flurescenčné farbivo CM-H2DCFDA, Ex/Em (492–495/517–527 nm), 20x 50 µg</t>
  </si>
  <si>
    <t>Fluorescenčné farbivo: DAPI</t>
  </si>
  <si>
    <t>28718-90-03</t>
  </si>
  <si>
    <t>DAPI, čistota pre fluorescenčnú mikroskopiu, (4 ', 6-diamidínov-2-fenylindolu, dihydrochlorid),  ​​DAPI emituje modré fluorescencie po naviazaní na oblasti DNA. 10 mg</t>
  </si>
  <si>
    <t>Fluorescenčné farbivo: DAF-FM diacetate</t>
  </si>
  <si>
    <t xml:space="preserve">254109-22-3 </t>
  </si>
  <si>
    <t>DAF-FM diacetate, Fluorescenčné farbivo na detekciu NO, 1 mg</t>
  </si>
  <si>
    <t>Fluorescenčné farbivo: DIL</t>
  </si>
  <si>
    <t>41085-99-8</t>
  </si>
  <si>
    <t>Dil Stain (1,1'-Dioctadecyl-3,3,3',3'-Tetramethylindocarbocyanine Perchlorate ('DiI'; DiIC18(3))), lipofylné membánové farbivo, oranžovo-červené, 100 mg</t>
  </si>
  <si>
    <t>Fluorescenčné farbivo: Fluoro Jade B</t>
  </si>
  <si>
    <t>Fluoro Jade B, derivát fluoresceínu viažúci sa na degenerujúce neuróny, 30 mg</t>
  </si>
  <si>
    <t>Fluorescenčné farbivo: Fluoro-Jade C</t>
  </si>
  <si>
    <t>Fluorescenčné farbivo: Hoechst 33342</t>
  </si>
  <si>
    <t>23491-52-3</t>
  </si>
  <si>
    <t>Hoechst 33342 (H33342 trihydrochloride trihydrate), čistota pre imunofluorescenciu, 25 mg</t>
  </si>
  <si>
    <t>Hoechst 33342 (H33342 trihydrochloride trihydrate), čistota pre imunofluorescenciu, 100 mg</t>
  </si>
  <si>
    <t>Fluorescenčné farbivo: Hoechst 34580</t>
  </si>
  <si>
    <t>23555-00-2</t>
  </si>
  <si>
    <t>Hoechst 34580, fluorescenčný indikátor DNA, 5 mg</t>
  </si>
  <si>
    <t>Fluorescenčné farbivo: mBCI</t>
  </si>
  <si>
    <t>Monochlorobimane (mBCI), Ex/Em (394/490 nm), 25 mg</t>
  </si>
  <si>
    <t>Fluorescenčné farbivo: MITOSOX</t>
  </si>
  <si>
    <t>MITOSOX (Red Mitochondrial Superoxide Indicator), červené fluorescenčné farbivo na značenie mitochondrií v živých bunkách, Ex/Em (510/580 nm), 10x 50 µg</t>
  </si>
  <si>
    <t>Fluorescenčné farbivo: Phalloidin-DyLight 554</t>
  </si>
  <si>
    <t>DyLight 554 Phalloidin, Phalloidin kojugovaný s DyLight 554, Ex/Em (551/572 nm), pre IF/ICC/IHC, 300 U</t>
  </si>
  <si>
    <t>Fluorescenčné farbivo: STAINS-ALL</t>
  </si>
  <si>
    <t>Stains-ALL, Fluorescenčná farbička na DNA, RNA a proteíny, ~95%, 5 g</t>
  </si>
  <si>
    <t>Fluorescenčné farbivo: TMRE</t>
  </si>
  <si>
    <t>115532-52-0</t>
  </si>
  <si>
    <t>Tetramethylrhodamine ethyl ester perchlorate (TMRE), Fluorescenčné farbivo na detekciu mitochondriálneho membránového potenciálu, 25 mg</t>
  </si>
  <si>
    <t>Fluorescenčné farbivo: Indikátor Endoplazmatického retikula, emisia v červenej časti spektra</t>
  </si>
  <si>
    <t>ER-Tracke Red (BODIPY TR Glibenclamide), for live-cell imaging, Fluorescenčné farbivo: Indikátor Endoplazmatického retikula, emisia v červenej časti spektra, 100 µg</t>
  </si>
  <si>
    <t>Fluorescenčné farbivo: Indikátor Endoplazmatického retikula, emisia v zelenej časti spektra</t>
  </si>
  <si>
    <t>ER-Tracker Green (BODIPY FL Glibenclamide), for live-cell imaging, Fluorescenčné farbivo: Indikátor Endoplazmatického retikula, emisia v zelenej časti spektra, 100 µg</t>
  </si>
  <si>
    <t>Fluorescenčné farbivo: Indikátor Golgiho aparátu</t>
  </si>
  <si>
    <t>indikátor Golgiho aparátu, Ex/Em 466/536, 1 mg</t>
  </si>
  <si>
    <t>Fluorescenčné farbivo: Indikátor lyzozómov, emisia v červenej časti spektra</t>
  </si>
  <si>
    <t>Indikátor lyzozómov - červený (LysoTracker Deep Red), Fluorescenčné farbivo na farbenie lyzozómov, Ex/Em 647/668, 5x 50 ul</t>
  </si>
  <si>
    <t>Fluorescenčné farbivo: Indikátor lyzozómov, emisia v zelenej časti spektra</t>
  </si>
  <si>
    <t>Indikátor lyzozómov - zelený (LysoTracker Green DND-26), Fluorescenčné farbivo na farbenie lyzozómov, Ex/Em 504/511, 20x 50 ul</t>
  </si>
  <si>
    <t>Indikátor lyzozómov - červený (LysoTracker Red DND-99), Fluorescenčné farbivo na farbenie lyzozómov, Ex/Em 577/590, 20x 50 ul</t>
  </si>
  <si>
    <t>Fluorescenčné farbivo: Indikátor lyzozómov, emisia v žltej časti spektra</t>
  </si>
  <si>
    <t>Indikátor lyzozómov - zelený (LysoTracker Yellow HCK-123), Fluorescenčné farbivo na farbenie lyzozómov, Ex/Em 565/585, 20x 50 ul</t>
  </si>
  <si>
    <t>Fluorescenčné farbivo: Indikátor lyzozómov, emisia v modrej časti spektra</t>
  </si>
  <si>
    <t>Indikátor lyzozómov - modrý (LysoTracker Blue DND-22), Fluorescenčné farbivo na farbenie lyzozómov, Ex/Em 373/422, 20x 50 ul</t>
  </si>
  <si>
    <t>Fluorescenčné farbivo: Indikátor plazmatickej membrány, emisia v zelenej časti spektra</t>
  </si>
  <si>
    <t>Indikátor plazmatickej membrány - zelený (CellMask Green plasma membrane stain), Fluorescenčné farbivo na vizualizáciu plazmatickej membrány, Ex/Em 522/535 nm, 100 ul</t>
  </si>
  <si>
    <t>Fluorescenčné farbivo: Indikátor plazmatickej membrány, emisia v červenej časti spektra</t>
  </si>
  <si>
    <t>Indikátor plazmatickej membrány - červený (CellMask Deep Red plasma membrane stain), Fluorescenčné farbivo na vizualizáciu plazmatickej membrány, Ex/Em 649/666, 100 ul</t>
  </si>
  <si>
    <t>Fluorescenčné farbivo: Indikátor plazmatickej membrány, emisia v oranžovej časti spektra</t>
  </si>
  <si>
    <t>Indikátor plazmatickej membrány - oranžový (CellMask Orange plasma membrane stain), Fluorescenčné farbivo na vizualizáciu plazmatickej membrány, Ex/Em 554/567, 100 ul</t>
  </si>
  <si>
    <t>Fluorescenčné farbivo: Indikátor mitochondrií, emisia v červenej časti spektra</t>
  </si>
  <si>
    <t>Indikátor mitochondrií - červený FM (MitoTracker Red FM), Fluorescenčné farbivo na farbenie mitochondrií, Ex/Em 581/644, 20x 50 ug</t>
  </si>
  <si>
    <t>Indikátor mitochondrií - červený CM-H2Xros (MitoTracker Red CM-H2Xros), Fluorescenčné farbivo na farbenie mitochondrií, Ex/Em 579/599, 20x 50 ug</t>
  </si>
  <si>
    <t>Indikátor mitochondrií - červený Deep Red (MitoTracker Deep Red), Fluorescenčné farbivo na farbenie mitochondrií, Ex/Em 644/665, 20x 50 ug</t>
  </si>
  <si>
    <t>Indikátor mitochondrií - červený Deep FM (MitoTracker Deep Red FM), Fluorescenčné farbivo na farbenie mitochondrií, Ex/Em 644/665, 20x 50 ug</t>
  </si>
  <si>
    <t>Fluorescenčné farbivo: Indikátor mitochondrií, emisia v zelenej časti spektra</t>
  </si>
  <si>
    <t>Indikátor mitochondrií - zelený (MitoTracker Green FM), Fluorescenčné farbivo na farbenie mitochondrií, Ex/Em 490/516, 20x 50 ug</t>
  </si>
  <si>
    <t>Fluorescenčné farbivo: Indikátor mitochondrií, emisia v oranžovej časti spektra</t>
  </si>
  <si>
    <t>Indikátor mitochondrií - oranžový CM-H2TMRos (MitoTracker Orange CM-H2TMRos), Fluorescenčné farbivo na farbenie mitochondrií, Ex/Em 554/576, 20x 50 ug</t>
  </si>
  <si>
    <t>Indikátor mitochondrií - oranžový CMTMRos (MitoTracker Orange CMTMRos), Fluorescenčné farbivo na farbenie mitochondrií, Ex/Em 554/576, 20x 50 ug</t>
  </si>
  <si>
    <t>Chromogén vizualizačný analytický systém - Ultra vision HRP polymer/DAB plus</t>
  </si>
  <si>
    <t>Lab Vision UltraVision LP Detection System: HRP Polymer/DAB Plus Chromogen, 125 ml</t>
  </si>
  <si>
    <t>Lab Vision UltraVision LP Detection System: HRP Polymer/DAB Plus Chromogen, 60 ml</t>
  </si>
  <si>
    <t>Verejný obstarávateľ/dodávateľ:  Univerzita Pavla Jozefa Šafárika v Košiciach</t>
  </si>
  <si>
    <t>Uchádzač/Dodávateľ:</t>
  </si>
  <si>
    <t>Príloha č. 5 C súťažných podkladov</t>
  </si>
  <si>
    <t>Príloha č. 1 Rámcovej dohody</t>
  </si>
  <si>
    <t>v eurách          bez DPH</t>
  </si>
  <si>
    <t xml:space="preserve">Sadzba  DPH v % </t>
  </si>
  <si>
    <t>DPH v eurách</t>
  </si>
  <si>
    <t>v eurách    bez DPH</t>
  </si>
  <si>
    <t>Cena  za mernú jednotku (MJ)</t>
  </si>
  <si>
    <t>Cena za predpokladané množstvo MJ</t>
  </si>
  <si>
    <t>PONUKA</t>
  </si>
  <si>
    <t>Predpokladané odberné množstvo predpokladaného balenia    (ks/bal)</t>
  </si>
  <si>
    <t xml:space="preserve"> v eurách     s DPH</t>
  </si>
  <si>
    <t>V ........................................... dňa ............................</t>
  </si>
  <si>
    <t>...................................................................</t>
  </si>
  <si>
    <t>Meno, priezvisko, podpis osoby zodpovednej za uchádzača/dodávateľa</t>
  </si>
  <si>
    <t>Celková cena za časť C                       predmetu zákazky                                                v eurách bez DPH</t>
  </si>
  <si>
    <t>Celková cena za časť C                        predmetu zákazky                                                v eurách s DPH</t>
  </si>
  <si>
    <t>v eurách s DPH</t>
  </si>
  <si>
    <r>
      <t xml:space="preserve">Predmet zákazky/dohody:  Substancie pre biologický, chemický a molekulovo- biochemický výskum  </t>
    </r>
    <r>
      <rPr>
        <sz val="11"/>
        <color rgb="FFFF0000"/>
        <rFont val="Calibri"/>
        <family val="2"/>
        <charset val="238"/>
        <scheme val="minor"/>
      </rPr>
      <t>- Časť C: Chemikálie pre molekulovú biológiu - markery</t>
    </r>
  </si>
  <si>
    <t>Časť C: Chemikálie pre molekulovú biológiu - markery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</si>
</sst>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5" tint="0.5999938962981048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6337778862885"/>
        <bgColor theme="8" tint="0.79998168889431442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0" fillId="4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wrapText="1"/>
    </xf>
    <xf numFmtId="0" fontId="12" fillId="3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 wrapText="1"/>
    </xf>
    <xf numFmtId="10" fontId="13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2" fontId="7" fillId="11" borderId="3" xfId="0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" fontId="12" fillId="8" borderId="15" xfId="0" applyNumberFormat="1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2" fontId="12" fillId="2" borderId="17" xfId="0" applyNumberFormat="1" applyFont="1" applyFill="1" applyBorder="1" applyAlignment="1">
      <alignment horizontal="center" vertical="center" wrapText="1"/>
    </xf>
    <xf numFmtId="2" fontId="12" fillId="9" borderId="18" xfId="0" applyNumberFormat="1" applyFont="1" applyFill="1" applyBorder="1" applyAlignment="1">
      <alignment horizontal="center" vertical="center" wrapText="1"/>
    </xf>
    <xf numFmtId="2" fontId="12" fillId="2" borderId="19" xfId="0" applyNumberFormat="1" applyFont="1" applyFill="1" applyBorder="1" applyAlignment="1">
      <alignment horizontal="center" vertical="center" wrapText="1"/>
    </xf>
    <xf numFmtId="2" fontId="12" fillId="8" borderId="18" xfId="0" applyNumberFormat="1" applyFont="1" applyFill="1" applyBorder="1" applyAlignment="1">
      <alignment horizontal="center" vertical="center" wrapText="1"/>
    </xf>
    <xf numFmtId="2" fontId="10" fillId="8" borderId="18" xfId="0" applyNumberFormat="1" applyFont="1" applyFill="1" applyBorder="1" applyAlignment="1">
      <alignment horizontal="center" vertical="center" wrapText="1"/>
    </xf>
    <xf numFmtId="2" fontId="10" fillId="8" borderId="20" xfId="0" applyNumberFormat="1" applyFont="1" applyFill="1" applyBorder="1" applyAlignment="1">
      <alignment horizontal="center" vertical="center" wrapText="1"/>
    </xf>
    <xf numFmtId="1" fontId="12" fillId="8" borderId="21" xfId="0" applyNumberFormat="1" applyFont="1" applyFill="1" applyBorder="1" applyAlignment="1">
      <alignment horizontal="center" vertical="center" wrapText="1"/>
    </xf>
    <xf numFmtId="2" fontId="12" fillId="2" borderId="21" xfId="0" applyNumberFormat="1" applyFont="1" applyFill="1" applyBorder="1" applyAlignment="1">
      <alignment horizontal="center" vertical="center" wrapText="1"/>
    </xf>
    <xf numFmtId="2" fontId="12" fillId="2" borderId="22" xfId="0" applyNumberFormat="1" applyFont="1" applyFill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2" fontId="12" fillId="2" borderId="20" xfId="0" applyNumberFormat="1" applyFont="1" applyFill="1" applyBorder="1" applyAlignment="1">
      <alignment horizontal="center" vertical="center" wrapText="1"/>
    </xf>
    <xf numFmtId="2" fontId="10" fillId="2" borderId="22" xfId="0" applyNumberFormat="1" applyFont="1" applyFill="1" applyBorder="1" applyAlignment="1">
      <alignment horizontal="center" vertical="center" wrapText="1"/>
    </xf>
    <xf numFmtId="2" fontId="12" fillId="10" borderId="15" xfId="0" applyNumberFormat="1" applyFont="1" applyFill="1" applyBorder="1" applyAlignment="1">
      <alignment horizontal="center" vertical="center" wrapText="1"/>
    </xf>
    <xf numFmtId="0" fontId="12" fillId="10" borderId="17" xfId="0" applyNumberFormat="1" applyFont="1" applyFill="1" applyBorder="1" applyAlignment="1">
      <alignment horizontal="center" vertical="center" wrapText="1"/>
    </xf>
    <xf numFmtId="2" fontId="12" fillId="10" borderId="18" xfId="0" applyNumberFormat="1" applyFont="1" applyFill="1" applyBorder="1" applyAlignment="1">
      <alignment horizontal="center" vertical="center" wrapText="1"/>
    </xf>
    <xf numFmtId="0" fontId="12" fillId="10" borderId="19" xfId="0" applyNumberFormat="1" applyFont="1" applyFill="1" applyBorder="1" applyAlignment="1">
      <alignment horizontal="center" vertical="center" wrapText="1"/>
    </xf>
    <xf numFmtId="2" fontId="12" fillId="10" borderId="19" xfId="0" applyNumberFormat="1" applyFont="1" applyFill="1" applyBorder="1" applyAlignment="1">
      <alignment horizontal="center" vertical="center" wrapText="1"/>
    </xf>
    <xf numFmtId="2" fontId="12" fillId="10" borderId="20" xfId="0" applyNumberFormat="1" applyFont="1" applyFill="1" applyBorder="1" applyAlignment="1">
      <alignment horizontal="center" vertical="center" wrapText="1"/>
    </xf>
    <xf numFmtId="0" fontId="12" fillId="10" borderId="22" xfId="0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6"/>
  <sheetViews>
    <sheetView tabSelected="1" topLeftCell="E5" workbookViewId="0">
      <selection activeCell="R14" sqref="R14"/>
    </sheetView>
  </sheetViews>
  <sheetFormatPr defaultColWidth="18.85546875" defaultRowHeight="15" x14ac:dyDescent="0.25"/>
  <cols>
    <col min="1" max="1" width="6" style="4" customWidth="1"/>
    <col min="2" max="2" width="31.42578125" style="4" customWidth="1"/>
    <col min="3" max="3" width="12.28515625" style="4" customWidth="1"/>
    <col min="4" max="4" width="39.7109375" style="4" customWidth="1"/>
    <col min="5" max="5" width="9" style="4" customWidth="1"/>
    <col min="6" max="6" width="7.7109375" style="4" customWidth="1"/>
    <col min="7" max="7" width="11.7109375" style="4" customWidth="1"/>
    <col min="8" max="8" width="8.85546875" style="4" customWidth="1"/>
    <col min="9" max="9" width="8.85546875" style="10" customWidth="1"/>
    <col min="10" max="11" width="9.7109375" style="4" customWidth="1"/>
    <col min="12" max="12" width="9.85546875" style="4" customWidth="1"/>
    <col min="13" max="13" width="10.28515625" style="4" customWidth="1"/>
    <col min="14" max="14" width="10.28515625" style="15" customWidth="1"/>
    <col min="15" max="15" width="13" style="15" customWidth="1"/>
    <col min="16" max="16" width="15.42578125" style="16" customWidth="1"/>
    <col min="17" max="16384" width="18.85546875" style="7"/>
  </cols>
  <sheetData>
    <row r="1" spans="1:16" ht="18.75" customHeight="1" x14ac:dyDescent="0.25">
      <c r="A1" s="64" t="s">
        <v>381</v>
      </c>
      <c r="B1" s="64"/>
      <c r="C1" s="64"/>
      <c r="D1" s="64"/>
      <c r="E1" s="17"/>
    </row>
    <row r="2" spans="1:16" ht="30.75" customHeight="1" x14ac:dyDescent="0.25">
      <c r="A2" s="64" t="s">
        <v>400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6" ht="17.25" customHeight="1" x14ac:dyDescent="0.25">
      <c r="A3" s="64" t="s">
        <v>382</v>
      </c>
      <c r="B3" s="64"/>
      <c r="C3" s="64"/>
      <c r="D3" s="64"/>
      <c r="E3" s="64"/>
      <c r="F3" s="64"/>
      <c r="G3" s="64"/>
      <c r="H3" s="64"/>
    </row>
    <row r="5" spans="1:16" x14ac:dyDescent="0.25">
      <c r="A5" s="64" t="s">
        <v>383</v>
      </c>
      <c r="B5" s="64"/>
      <c r="C5" s="64"/>
    </row>
    <row r="6" spans="1:16" x14ac:dyDescent="0.25">
      <c r="A6" s="64" t="s">
        <v>384</v>
      </c>
      <c r="B6" s="64"/>
      <c r="C6" s="64"/>
    </row>
    <row r="7" spans="1:16" ht="15.75" thickBot="1" x14ac:dyDescent="0.3">
      <c r="A7" s="17"/>
      <c r="B7" s="17"/>
      <c r="C7" s="17"/>
    </row>
    <row r="8" spans="1:16" ht="35.25" customHeight="1" thickBot="1" x14ac:dyDescent="0.3">
      <c r="A8" s="58" t="s">
        <v>401</v>
      </c>
      <c r="B8" s="59"/>
      <c r="C8" s="59"/>
      <c r="D8" s="59"/>
      <c r="E8" s="59"/>
      <c r="F8" s="59"/>
      <c r="G8" s="60"/>
      <c r="H8" s="61" t="s">
        <v>389</v>
      </c>
      <c r="I8" s="59"/>
      <c r="J8" s="59"/>
      <c r="K8" s="60"/>
      <c r="L8" s="61" t="s">
        <v>390</v>
      </c>
      <c r="M8" s="59"/>
      <c r="N8" s="60"/>
      <c r="O8" s="62" t="s">
        <v>391</v>
      </c>
      <c r="P8" s="63"/>
    </row>
    <row r="9" spans="1:16" s="3" customFormat="1" ht="95.25" customHeight="1" thickBot="1" x14ac:dyDescent="0.3">
      <c r="A9" s="18" t="s">
        <v>0</v>
      </c>
      <c r="B9" s="18" t="s">
        <v>1</v>
      </c>
      <c r="C9" s="19" t="s">
        <v>2</v>
      </c>
      <c r="D9" s="18" t="s">
        <v>3</v>
      </c>
      <c r="E9" s="18" t="s">
        <v>4</v>
      </c>
      <c r="F9" s="18" t="s">
        <v>5</v>
      </c>
      <c r="G9" s="74" t="s">
        <v>392</v>
      </c>
      <c r="H9" s="75" t="s">
        <v>385</v>
      </c>
      <c r="I9" s="76" t="s">
        <v>386</v>
      </c>
      <c r="J9" s="76" t="s">
        <v>387</v>
      </c>
      <c r="K9" s="77" t="s">
        <v>393</v>
      </c>
      <c r="L9" s="75" t="s">
        <v>388</v>
      </c>
      <c r="M9" s="76" t="s">
        <v>387</v>
      </c>
      <c r="N9" s="77" t="s">
        <v>399</v>
      </c>
      <c r="O9" s="78" t="s">
        <v>6</v>
      </c>
      <c r="P9" s="79" t="s">
        <v>7</v>
      </c>
    </row>
    <row r="10" spans="1:16" s="5" customFormat="1" ht="24" customHeight="1" x14ac:dyDescent="0.25">
      <c r="A10" s="26">
        <v>1</v>
      </c>
      <c r="B10" s="27" t="s">
        <v>45</v>
      </c>
      <c r="C10" s="28" t="s">
        <v>29</v>
      </c>
      <c r="D10" s="29" t="s">
        <v>46</v>
      </c>
      <c r="E10" s="30" t="s">
        <v>8</v>
      </c>
      <c r="F10" s="30" t="s">
        <v>8</v>
      </c>
      <c r="G10" s="80">
        <v>9</v>
      </c>
      <c r="H10" s="85"/>
      <c r="I10" s="86"/>
      <c r="J10" s="87">
        <f>H10/100*I10</f>
        <v>0</v>
      </c>
      <c r="K10" s="88">
        <f>H10+J10</f>
        <v>0</v>
      </c>
      <c r="L10" s="97">
        <f>G10*H10</f>
        <v>0</v>
      </c>
      <c r="M10" s="87">
        <f>L10/100*I10</f>
        <v>0</v>
      </c>
      <c r="N10" s="98">
        <f>L10+M10</f>
        <v>0</v>
      </c>
      <c r="O10" s="103"/>
      <c r="P10" s="104"/>
    </row>
    <row r="11" spans="1:16" s="5" customFormat="1" ht="25.5" x14ac:dyDescent="0.25">
      <c r="A11" s="26">
        <v>2</v>
      </c>
      <c r="B11" s="33" t="s">
        <v>47</v>
      </c>
      <c r="C11" s="28" t="s">
        <v>48</v>
      </c>
      <c r="D11" s="29" t="s">
        <v>49</v>
      </c>
      <c r="E11" s="30" t="s">
        <v>8</v>
      </c>
      <c r="F11" s="30" t="s">
        <v>8</v>
      </c>
      <c r="G11" s="81">
        <v>2</v>
      </c>
      <c r="H11" s="89"/>
      <c r="I11" s="57"/>
      <c r="J11" s="32">
        <f t="shared" ref="J11:J74" si="0">H11/100*I11</f>
        <v>0</v>
      </c>
      <c r="K11" s="90">
        <f t="shared" ref="K11:K74" si="1">H11+J11</f>
        <v>0</v>
      </c>
      <c r="L11" s="99">
        <f t="shared" ref="L11:L74" si="2">G11*H11</f>
        <v>0</v>
      </c>
      <c r="M11" s="32">
        <f t="shared" ref="M11:M74" si="3">L11/100*I11</f>
        <v>0</v>
      </c>
      <c r="N11" s="100">
        <f t="shared" ref="N11:N74" si="4">L11+M11</f>
        <v>0</v>
      </c>
      <c r="O11" s="105"/>
      <c r="P11" s="106"/>
    </row>
    <row r="12" spans="1:16" s="5" customFormat="1" ht="25.5" x14ac:dyDescent="0.25">
      <c r="A12" s="26">
        <v>3</v>
      </c>
      <c r="B12" s="33" t="s">
        <v>47</v>
      </c>
      <c r="C12" s="28" t="s">
        <v>48</v>
      </c>
      <c r="D12" s="29" t="s">
        <v>50</v>
      </c>
      <c r="E12" s="30" t="s">
        <v>8</v>
      </c>
      <c r="F12" s="30" t="s">
        <v>8</v>
      </c>
      <c r="G12" s="81">
        <v>1</v>
      </c>
      <c r="H12" s="89"/>
      <c r="I12" s="57"/>
      <c r="J12" s="32">
        <f t="shared" si="0"/>
        <v>0</v>
      </c>
      <c r="K12" s="90">
        <f t="shared" si="1"/>
        <v>0</v>
      </c>
      <c r="L12" s="99">
        <f t="shared" si="2"/>
        <v>0</v>
      </c>
      <c r="M12" s="32">
        <f t="shared" si="3"/>
        <v>0</v>
      </c>
      <c r="N12" s="100">
        <f t="shared" si="4"/>
        <v>0</v>
      </c>
      <c r="O12" s="105"/>
      <c r="P12" s="106"/>
    </row>
    <row r="13" spans="1:16" s="5" customFormat="1" ht="25.5" x14ac:dyDescent="0.25">
      <c r="A13" s="26">
        <v>4</v>
      </c>
      <c r="B13" s="35" t="s">
        <v>51</v>
      </c>
      <c r="C13" s="28" t="s">
        <v>52</v>
      </c>
      <c r="D13" s="29" t="s">
        <v>53</v>
      </c>
      <c r="E13" s="30" t="s">
        <v>8</v>
      </c>
      <c r="F13" s="30" t="s">
        <v>8</v>
      </c>
      <c r="G13" s="81">
        <v>4</v>
      </c>
      <c r="H13" s="89"/>
      <c r="I13" s="57"/>
      <c r="J13" s="32">
        <f t="shared" si="0"/>
        <v>0</v>
      </c>
      <c r="K13" s="90">
        <f t="shared" si="1"/>
        <v>0</v>
      </c>
      <c r="L13" s="99">
        <f t="shared" si="2"/>
        <v>0</v>
      </c>
      <c r="M13" s="32">
        <f t="shared" si="3"/>
        <v>0</v>
      </c>
      <c r="N13" s="100">
        <f t="shared" si="4"/>
        <v>0</v>
      </c>
      <c r="O13" s="105"/>
      <c r="P13" s="106"/>
    </row>
    <row r="14" spans="1:16" s="5" customFormat="1" ht="25.5" x14ac:dyDescent="0.25">
      <c r="A14" s="26">
        <v>5</v>
      </c>
      <c r="B14" s="35" t="s">
        <v>51</v>
      </c>
      <c r="C14" s="28" t="s">
        <v>52</v>
      </c>
      <c r="D14" s="29" t="s">
        <v>54</v>
      </c>
      <c r="E14" s="30" t="s">
        <v>8</v>
      </c>
      <c r="F14" s="30" t="s">
        <v>8</v>
      </c>
      <c r="G14" s="81">
        <v>1</v>
      </c>
      <c r="H14" s="89"/>
      <c r="I14" s="57"/>
      <c r="J14" s="32">
        <f t="shared" si="0"/>
        <v>0</v>
      </c>
      <c r="K14" s="90">
        <f t="shared" si="1"/>
        <v>0</v>
      </c>
      <c r="L14" s="99">
        <f t="shared" si="2"/>
        <v>0</v>
      </c>
      <c r="M14" s="32">
        <f t="shared" si="3"/>
        <v>0</v>
      </c>
      <c r="N14" s="100">
        <f t="shared" si="4"/>
        <v>0</v>
      </c>
      <c r="O14" s="105"/>
      <c r="P14" s="106"/>
    </row>
    <row r="15" spans="1:16" ht="25.5" x14ac:dyDescent="0.25">
      <c r="A15" s="26">
        <v>6</v>
      </c>
      <c r="B15" s="36" t="s">
        <v>55</v>
      </c>
      <c r="C15" s="37"/>
      <c r="D15" s="36" t="s">
        <v>56</v>
      </c>
      <c r="E15" s="30" t="s">
        <v>8</v>
      </c>
      <c r="F15" s="30" t="s">
        <v>8</v>
      </c>
      <c r="G15" s="82">
        <v>5</v>
      </c>
      <c r="H15" s="91"/>
      <c r="I15" s="57"/>
      <c r="J15" s="32">
        <f t="shared" si="0"/>
        <v>0</v>
      </c>
      <c r="K15" s="90">
        <f t="shared" si="1"/>
        <v>0</v>
      </c>
      <c r="L15" s="99">
        <f t="shared" si="2"/>
        <v>0</v>
      </c>
      <c r="M15" s="32">
        <f t="shared" si="3"/>
        <v>0</v>
      </c>
      <c r="N15" s="100">
        <f t="shared" si="4"/>
        <v>0</v>
      </c>
      <c r="O15" s="105"/>
      <c r="P15" s="106"/>
    </row>
    <row r="16" spans="1:16" ht="25.5" x14ac:dyDescent="0.25">
      <c r="A16" s="26">
        <v>7</v>
      </c>
      <c r="B16" s="36" t="s">
        <v>55</v>
      </c>
      <c r="C16" s="37"/>
      <c r="D16" s="36" t="s">
        <v>57</v>
      </c>
      <c r="E16" s="30" t="s">
        <v>8</v>
      </c>
      <c r="F16" s="30" t="s">
        <v>8</v>
      </c>
      <c r="G16" s="82">
        <v>2</v>
      </c>
      <c r="H16" s="91"/>
      <c r="I16" s="57"/>
      <c r="J16" s="32">
        <f t="shared" si="0"/>
        <v>0</v>
      </c>
      <c r="K16" s="90">
        <f t="shared" si="1"/>
        <v>0</v>
      </c>
      <c r="L16" s="99">
        <f t="shared" si="2"/>
        <v>0</v>
      </c>
      <c r="M16" s="32">
        <f t="shared" si="3"/>
        <v>0</v>
      </c>
      <c r="N16" s="100">
        <f t="shared" si="4"/>
        <v>0</v>
      </c>
      <c r="O16" s="105"/>
      <c r="P16" s="106"/>
    </row>
    <row r="17" spans="1:16" s="5" customFormat="1" ht="25.5" x14ac:dyDescent="0.25">
      <c r="A17" s="26">
        <v>8</v>
      </c>
      <c r="B17" s="35" t="s">
        <v>58</v>
      </c>
      <c r="C17" s="38"/>
      <c r="D17" s="29" t="s">
        <v>59</v>
      </c>
      <c r="E17" s="30" t="s">
        <v>8</v>
      </c>
      <c r="F17" s="30" t="s">
        <v>8</v>
      </c>
      <c r="G17" s="81">
        <v>20</v>
      </c>
      <c r="H17" s="89"/>
      <c r="I17" s="57"/>
      <c r="J17" s="32">
        <f t="shared" si="0"/>
        <v>0</v>
      </c>
      <c r="K17" s="90">
        <f t="shared" si="1"/>
        <v>0</v>
      </c>
      <c r="L17" s="99">
        <f t="shared" si="2"/>
        <v>0</v>
      </c>
      <c r="M17" s="32">
        <f t="shared" si="3"/>
        <v>0</v>
      </c>
      <c r="N17" s="100">
        <f t="shared" si="4"/>
        <v>0</v>
      </c>
      <c r="O17" s="105"/>
      <c r="P17" s="106"/>
    </row>
    <row r="18" spans="1:16" s="5" customFormat="1" ht="25.5" x14ac:dyDescent="0.25">
      <c r="A18" s="26">
        <v>9</v>
      </c>
      <c r="B18" s="35" t="s">
        <v>58</v>
      </c>
      <c r="C18" s="38"/>
      <c r="D18" s="29" t="s">
        <v>60</v>
      </c>
      <c r="E18" s="30" t="s">
        <v>8</v>
      </c>
      <c r="F18" s="30" t="s">
        <v>8</v>
      </c>
      <c r="G18" s="81">
        <v>20</v>
      </c>
      <c r="H18" s="89"/>
      <c r="I18" s="57"/>
      <c r="J18" s="32">
        <f t="shared" si="0"/>
        <v>0</v>
      </c>
      <c r="K18" s="90">
        <f t="shared" si="1"/>
        <v>0</v>
      </c>
      <c r="L18" s="99">
        <f t="shared" si="2"/>
        <v>0</v>
      </c>
      <c r="M18" s="32">
        <f t="shared" si="3"/>
        <v>0</v>
      </c>
      <c r="N18" s="100">
        <f t="shared" si="4"/>
        <v>0</v>
      </c>
      <c r="O18" s="105"/>
      <c r="P18" s="106"/>
    </row>
    <row r="19" spans="1:16" s="11" customFormat="1" ht="25.5" x14ac:dyDescent="0.25">
      <c r="A19" s="26">
        <v>10</v>
      </c>
      <c r="B19" s="35" t="s">
        <v>58</v>
      </c>
      <c r="C19" s="31"/>
      <c r="D19" s="39" t="s">
        <v>61</v>
      </c>
      <c r="E19" s="30" t="s">
        <v>8</v>
      </c>
      <c r="F19" s="30" t="s">
        <v>8</v>
      </c>
      <c r="G19" s="82">
        <v>8</v>
      </c>
      <c r="H19" s="91"/>
      <c r="I19" s="57"/>
      <c r="J19" s="32">
        <f t="shared" si="0"/>
        <v>0</v>
      </c>
      <c r="K19" s="90">
        <f t="shared" si="1"/>
        <v>0</v>
      </c>
      <c r="L19" s="99">
        <f t="shared" si="2"/>
        <v>0</v>
      </c>
      <c r="M19" s="32">
        <f t="shared" si="3"/>
        <v>0</v>
      </c>
      <c r="N19" s="100">
        <f t="shared" si="4"/>
        <v>0</v>
      </c>
      <c r="O19" s="105"/>
      <c r="P19" s="106"/>
    </row>
    <row r="20" spans="1:16" s="11" customFormat="1" ht="25.5" x14ac:dyDescent="0.25">
      <c r="A20" s="26">
        <v>11</v>
      </c>
      <c r="B20" s="35" t="s">
        <v>58</v>
      </c>
      <c r="C20" s="31"/>
      <c r="D20" s="29" t="s">
        <v>62</v>
      </c>
      <c r="E20" s="30" t="s">
        <v>8</v>
      </c>
      <c r="F20" s="30" t="s">
        <v>8</v>
      </c>
      <c r="G20" s="82">
        <v>1</v>
      </c>
      <c r="H20" s="91"/>
      <c r="I20" s="57"/>
      <c r="J20" s="32">
        <f t="shared" si="0"/>
        <v>0</v>
      </c>
      <c r="K20" s="90">
        <f t="shared" si="1"/>
        <v>0</v>
      </c>
      <c r="L20" s="99">
        <f t="shared" si="2"/>
        <v>0</v>
      </c>
      <c r="M20" s="32">
        <f t="shared" si="3"/>
        <v>0</v>
      </c>
      <c r="N20" s="100">
        <f t="shared" si="4"/>
        <v>0</v>
      </c>
      <c r="O20" s="105"/>
      <c r="P20" s="106"/>
    </row>
    <row r="21" spans="1:16" s="5" customFormat="1" ht="25.5" x14ac:dyDescent="0.25">
      <c r="A21" s="26">
        <v>12</v>
      </c>
      <c r="B21" s="35" t="s">
        <v>63</v>
      </c>
      <c r="C21" s="31"/>
      <c r="D21" s="39" t="s">
        <v>64</v>
      </c>
      <c r="E21" s="30" t="s">
        <v>8</v>
      </c>
      <c r="F21" s="30" t="s">
        <v>8</v>
      </c>
      <c r="G21" s="80">
        <v>2</v>
      </c>
      <c r="H21" s="91"/>
      <c r="I21" s="57"/>
      <c r="J21" s="32">
        <f t="shared" si="0"/>
        <v>0</v>
      </c>
      <c r="K21" s="90">
        <f t="shared" si="1"/>
        <v>0</v>
      </c>
      <c r="L21" s="99">
        <f t="shared" si="2"/>
        <v>0</v>
      </c>
      <c r="M21" s="32">
        <f t="shared" si="3"/>
        <v>0</v>
      </c>
      <c r="N21" s="100">
        <f t="shared" si="4"/>
        <v>0</v>
      </c>
      <c r="O21" s="105"/>
      <c r="P21" s="106"/>
    </row>
    <row r="22" spans="1:16" s="5" customFormat="1" ht="25.5" x14ac:dyDescent="0.25">
      <c r="A22" s="26">
        <v>13</v>
      </c>
      <c r="B22" s="29" t="s">
        <v>65</v>
      </c>
      <c r="C22" s="34"/>
      <c r="D22" s="39" t="s">
        <v>66</v>
      </c>
      <c r="E22" s="30" t="s">
        <v>8</v>
      </c>
      <c r="F22" s="30" t="s">
        <v>8</v>
      </c>
      <c r="G22" s="80">
        <v>2</v>
      </c>
      <c r="H22" s="91"/>
      <c r="I22" s="57"/>
      <c r="J22" s="32">
        <f t="shared" si="0"/>
        <v>0</v>
      </c>
      <c r="K22" s="90">
        <f t="shared" si="1"/>
        <v>0</v>
      </c>
      <c r="L22" s="99">
        <f t="shared" si="2"/>
        <v>0</v>
      </c>
      <c r="M22" s="32">
        <f t="shared" si="3"/>
        <v>0</v>
      </c>
      <c r="N22" s="100">
        <f t="shared" si="4"/>
        <v>0</v>
      </c>
      <c r="O22" s="105"/>
      <c r="P22" s="106"/>
    </row>
    <row r="23" spans="1:16" s="5" customFormat="1" ht="25.5" x14ac:dyDescent="0.25">
      <c r="A23" s="26">
        <v>14</v>
      </c>
      <c r="B23" s="29" t="s">
        <v>67</v>
      </c>
      <c r="C23" s="34"/>
      <c r="D23" s="39" t="s">
        <v>68</v>
      </c>
      <c r="E23" s="30" t="s">
        <v>8</v>
      </c>
      <c r="F23" s="30" t="s">
        <v>8</v>
      </c>
      <c r="G23" s="80">
        <v>2</v>
      </c>
      <c r="H23" s="91"/>
      <c r="I23" s="57"/>
      <c r="J23" s="32">
        <f t="shared" si="0"/>
        <v>0</v>
      </c>
      <c r="K23" s="90">
        <f t="shared" si="1"/>
        <v>0</v>
      </c>
      <c r="L23" s="99">
        <f t="shared" si="2"/>
        <v>0</v>
      </c>
      <c r="M23" s="32">
        <f t="shared" si="3"/>
        <v>0</v>
      </c>
      <c r="N23" s="100">
        <f t="shared" si="4"/>
        <v>0</v>
      </c>
      <c r="O23" s="105"/>
      <c r="P23" s="106"/>
    </row>
    <row r="24" spans="1:16" s="12" customFormat="1" ht="38.25" x14ac:dyDescent="0.25">
      <c r="A24" s="26">
        <v>15</v>
      </c>
      <c r="B24" s="40" t="s">
        <v>69</v>
      </c>
      <c r="C24" s="28" t="s">
        <v>70</v>
      </c>
      <c r="D24" s="40" t="s">
        <v>71</v>
      </c>
      <c r="E24" s="30" t="s">
        <v>8</v>
      </c>
      <c r="F24" s="30" t="s">
        <v>8</v>
      </c>
      <c r="G24" s="81">
        <v>2</v>
      </c>
      <c r="H24" s="89"/>
      <c r="I24" s="57"/>
      <c r="J24" s="32">
        <f t="shared" si="0"/>
        <v>0</v>
      </c>
      <c r="K24" s="90">
        <f t="shared" si="1"/>
        <v>0</v>
      </c>
      <c r="L24" s="99">
        <f t="shared" si="2"/>
        <v>0</v>
      </c>
      <c r="M24" s="32">
        <f t="shared" si="3"/>
        <v>0</v>
      </c>
      <c r="N24" s="100">
        <f t="shared" si="4"/>
        <v>0</v>
      </c>
      <c r="O24" s="105"/>
      <c r="P24" s="106"/>
    </row>
    <row r="25" spans="1:16" s="12" customFormat="1" ht="25.5" x14ac:dyDescent="0.25">
      <c r="A25" s="26">
        <v>16</v>
      </c>
      <c r="B25" s="40" t="s">
        <v>69</v>
      </c>
      <c r="C25" s="28" t="s">
        <v>70</v>
      </c>
      <c r="D25" s="40" t="s">
        <v>72</v>
      </c>
      <c r="E25" s="30" t="s">
        <v>8</v>
      </c>
      <c r="F25" s="30" t="s">
        <v>8</v>
      </c>
      <c r="G25" s="81">
        <v>4</v>
      </c>
      <c r="H25" s="89"/>
      <c r="I25" s="57"/>
      <c r="J25" s="32">
        <f t="shared" si="0"/>
        <v>0</v>
      </c>
      <c r="K25" s="90">
        <f t="shared" si="1"/>
        <v>0</v>
      </c>
      <c r="L25" s="99">
        <f t="shared" si="2"/>
        <v>0</v>
      </c>
      <c r="M25" s="32">
        <f t="shared" si="3"/>
        <v>0</v>
      </c>
      <c r="N25" s="100">
        <f t="shared" si="4"/>
        <v>0</v>
      </c>
      <c r="O25" s="105"/>
      <c r="P25" s="106"/>
    </row>
    <row r="26" spans="1:16" s="5" customFormat="1" ht="25.5" x14ac:dyDescent="0.25">
      <c r="A26" s="26">
        <v>17</v>
      </c>
      <c r="B26" s="36" t="s">
        <v>73</v>
      </c>
      <c r="C26" s="28" t="s">
        <v>74</v>
      </c>
      <c r="D26" s="35" t="s">
        <v>75</v>
      </c>
      <c r="E26" s="30" t="s">
        <v>8</v>
      </c>
      <c r="F26" s="30" t="s">
        <v>8</v>
      </c>
      <c r="G26" s="80">
        <v>20</v>
      </c>
      <c r="H26" s="91"/>
      <c r="I26" s="57"/>
      <c r="J26" s="32">
        <f t="shared" si="0"/>
        <v>0</v>
      </c>
      <c r="K26" s="90">
        <f t="shared" si="1"/>
        <v>0</v>
      </c>
      <c r="L26" s="99">
        <f t="shared" si="2"/>
        <v>0</v>
      </c>
      <c r="M26" s="32">
        <f t="shared" si="3"/>
        <v>0</v>
      </c>
      <c r="N26" s="100">
        <f t="shared" si="4"/>
        <v>0</v>
      </c>
      <c r="O26" s="105"/>
      <c r="P26" s="106"/>
    </row>
    <row r="27" spans="1:16" s="12" customFormat="1" ht="25.5" x14ac:dyDescent="0.25">
      <c r="A27" s="26">
        <v>18</v>
      </c>
      <c r="B27" s="36" t="s">
        <v>76</v>
      </c>
      <c r="C27" s="41"/>
      <c r="D27" s="36" t="s">
        <v>77</v>
      </c>
      <c r="E27" s="30" t="s">
        <v>8</v>
      </c>
      <c r="F27" s="30" t="s">
        <v>8</v>
      </c>
      <c r="G27" s="81">
        <v>2</v>
      </c>
      <c r="H27" s="89"/>
      <c r="I27" s="57"/>
      <c r="J27" s="32">
        <f t="shared" si="0"/>
        <v>0</v>
      </c>
      <c r="K27" s="90">
        <f t="shared" si="1"/>
        <v>0</v>
      </c>
      <c r="L27" s="99">
        <f t="shared" si="2"/>
        <v>0</v>
      </c>
      <c r="M27" s="32">
        <f t="shared" si="3"/>
        <v>0</v>
      </c>
      <c r="N27" s="100">
        <f t="shared" si="4"/>
        <v>0</v>
      </c>
      <c r="O27" s="105"/>
      <c r="P27" s="106"/>
    </row>
    <row r="28" spans="1:16" s="5" customFormat="1" ht="20.25" customHeight="1" x14ac:dyDescent="0.25">
      <c r="A28" s="26">
        <v>19</v>
      </c>
      <c r="B28" s="42" t="s">
        <v>78</v>
      </c>
      <c r="C28" s="28" t="s">
        <v>30</v>
      </c>
      <c r="D28" s="54" t="s">
        <v>79</v>
      </c>
      <c r="E28" s="30" t="s">
        <v>8</v>
      </c>
      <c r="F28" s="30" t="s">
        <v>8</v>
      </c>
      <c r="G28" s="80">
        <v>1</v>
      </c>
      <c r="H28" s="91"/>
      <c r="I28" s="57"/>
      <c r="J28" s="32">
        <f t="shared" si="0"/>
        <v>0</v>
      </c>
      <c r="K28" s="90">
        <f t="shared" si="1"/>
        <v>0</v>
      </c>
      <c r="L28" s="99">
        <f t="shared" si="2"/>
        <v>0</v>
      </c>
      <c r="M28" s="32">
        <f t="shared" si="3"/>
        <v>0</v>
      </c>
      <c r="N28" s="100">
        <f t="shared" si="4"/>
        <v>0</v>
      </c>
      <c r="O28" s="105"/>
      <c r="P28" s="106"/>
    </row>
    <row r="29" spans="1:16" s="5" customFormat="1" ht="26.25" customHeight="1" x14ac:dyDescent="0.25">
      <c r="A29" s="26">
        <v>20</v>
      </c>
      <c r="B29" s="35" t="s">
        <v>80</v>
      </c>
      <c r="C29" s="28" t="s">
        <v>81</v>
      </c>
      <c r="D29" s="35" t="s">
        <v>82</v>
      </c>
      <c r="E29" s="30" t="s">
        <v>8</v>
      </c>
      <c r="F29" s="30" t="s">
        <v>8</v>
      </c>
      <c r="G29" s="80">
        <v>6</v>
      </c>
      <c r="H29" s="91"/>
      <c r="I29" s="57"/>
      <c r="J29" s="32">
        <f t="shared" si="0"/>
        <v>0</v>
      </c>
      <c r="K29" s="90">
        <f t="shared" si="1"/>
        <v>0</v>
      </c>
      <c r="L29" s="99">
        <f t="shared" si="2"/>
        <v>0</v>
      </c>
      <c r="M29" s="32">
        <f t="shared" si="3"/>
        <v>0</v>
      </c>
      <c r="N29" s="100">
        <f t="shared" si="4"/>
        <v>0</v>
      </c>
      <c r="O29" s="105"/>
      <c r="P29" s="106"/>
    </row>
    <row r="30" spans="1:16" ht="25.5" x14ac:dyDescent="0.25">
      <c r="A30" s="26">
        <v>21</v>
      </c>
      <c r="B30" s="43" t="s">
        <v>83</v>
      </c>
      <c r="C30" s="41"/>
      <c r="D30" s="36" t="s">
        <v>84</v>
      </c>
      <c r="E30" s="30" t="s">
        <v>8</v>
      </c>
      <c r="F30" s="30" t="s">
        <v>8</v>
      </c>
      <c r="G30" s="83">
        <v>3</v>
      </c>
      <c r="H30" s="92"/>
      <c r="I30" s="57"/>
      <c r="J30" s="32">
        <f t="shared" si="0"/>
        <v>0</v>
      </c>
      <c r="K30" s="90">
        <f t="shared" si="1"/>
        <v>0</v>
      </c>
      <c r="L30" s="99">
        <f t="shared" si="2"/>
        <v>0</v>
      </c>
      <c r="M30" s="32">
        <f t="shared" si="3"/>
        <v>0</v>
      </c>
      <c r="N30" s="100">
        <f t="shared" si="4"/>
        <v>0</v>
      </c>
      <c r="O30" s="105"/>
      <c r="P30" s="106"/>
    </row>
    <row r="31" spans="1:16" s="8" customFormat="1" ht="25.5" x14ac:dyDescent="0.25">
      <c r="A31" s="26">
        <v>22</v>
      </c>
      <c r="B31" s="36" t="s">
        <v>31</v>
      </c>
      <c r="C31" s="41" t="s">
        <v>85</v>
      </c>
      <c r="D31" s="36" t="s">
        <v>32</v>
      </c>
      <c r="E31" s="30" t="s">
        <v>8</v>
      </c>
      <c r="F31" s="30" t="s">
        <v>8</v>
      </c>
      <c r="G31" s="82">
        <v>2</v>
      </c>
      <c r="H31" s="91"/>
      <c r="I31" s="57"/>
      <c r="J31" s="32">
        <f t="shared" si="0"/>
        <v>0</v>
      </c>
      <c r="K31" s="90">
        <f t="shared" si="1"/>
        <v>0</v>
      </c>
      <c r="L31" s="99">
        <f t="shared" si="2"/>
        <v>0</v>
      </c>
      <c r="M31" s="32">
        <f t="shared" si="3"/>
        <v>0</v>
      </c>
      <c r="N31" s="100">
        <f t="shared" si="4"/>
        <v>0</v>
      </c>
      <c r="O31" s="105"/>
      <c r="P31" s="106"/>
    </row>
    <row r="32" spans="1:16" s="12" customFormat="1" ht="20.25" customHeight="1" x14ac:dyDescent="0.25">
      <c r="A32" s="26">
        <v>23</v>
      </c>
      <c r="B32" s="35" t="s">
        <v>86</v>
      </c>
      <c r="C32" s="28"/>
      <c r="D32" s="35" t="s">
        <v>87</v>
      </c>
      <c r="E32" s="30" t="s">
        <v>8</v>
      </c>
      <c r="F32" s="30" t="s">
        <v>8</v>
      </c>
      <c r="G32" s="82">
        <v>10</v>
      </c>
      <c r="H32" s="91"/>
      <c r="I32" s="57"/>
      <c r="J32" s="32">
        <f t="shared" si="0"/>
        <v>0</v>
      </c>
      <c r="K32" s="90">
        <f t="shared" si="1"/>
        <v>0</v>
      </c>
      <c r="L32" s="99">
        <f t="shared" si="2"/>
        <v>0</v>
      </c>
      <c r="M32" s="32">
        <f t="shared" si="3"/>
        <v>0</v>
      </c>
      <c r="N32" s="100">
        <f t="shared" si="4"/>
        <v>0</v>
      </c>
      <c r="O32" s="105"/>
      <c r="P32" s="106"/>
    </row>
    <row r="33" spans="1:16" s="12" customFormat="1" ht="40.5" customHeight="1" x14ac:dyDescent="0.25">
      <c r="A33" s="26">
        <v>24</v>
      </c>
      <c r="B33" s="35" t="s">
        <v>88</v>
      </c>
      <c r="C33" s="28" t="s">
        <v>89</v>
      </c>
      <c r="D33" s="35" t="s">
        <v>90</v>
      </c>
      <c r="E33" s="30" t="s">
        <v>8</v>
      </c>
      <c r="F33" s="30" t="s">
        <v>8</v>
      </c>
      <c r="G33" s="80">
        <v>3</v>
      </c>
      <c r="H33" s="91"/>
      <c r="I33" s="57"/>
      <c r="J33" s="32">
        <f t="shared" si="0"/>
        <v>0</v>
      </c>
      <c r="K33" s="90">
        <f t="shared" si="1"/>
        <v>0</v>
      </c>
      <c r="L33" s="99">
        <f t="shared" si="2"/>
        <v>0</v>
      </c>
      <c r="M33" s="32">
        <f t="shared" si="3"/>
        <v>0</v>
      </c>
      <c r="N33" s="100">
        <f t="shared" si="4"/>
        <v>0</v>
      </c>
      <c r="O33" s="105"/>
      <c r="P33" s="106"/>
    </row>
    <row r="34" spans="1:16" ht="38.25" x14ac:dyDescent="0.25">
      <c r="A34" s="26">
        <v>25</v>
      </c>
      <c r="B34" s="43" t="s">
        <v>91</v>
      </c>
      <c r="C34" s="41"/>
      <c r="D34" s="36" t="s">
        <v>92</v>
      </c>
      <c r="E34" s="30" t="s">
        <v>8</v>
      </c>
      <c r="F34" s="30" t="s">
        <v>8</v>
      </c>
      <c r="G34" s="83">
        <v>2</v>
      </c>
      <c r="H34" s="92"/>
      <c r="I34" s="57"/>
      <c r="J34" s="32">
        <f t="shared" si="0"/>
        <v>0</v>
      </c>
      <c r="K34" s="90">
        <f t="shared" si="1"/>
        <v>0</v>
      </c>
      <c r="L34" s="99">
        <f t="shared" si="2"/>
        <v>0</v>
      </c>
      <c r="M34" s="32">
        <f t="shared" si="3"/>
        <v>0</v>
      </c>
      <c r="N34" s="100">
        <f t="shared" si="4"/>
        <v>0</v>
      </c>
      <c r="O34" s="105"/>
      <c r="P34" s="106"/>
    </row>
    <row r="35" spans="1:16" ht="38.25" x14ac:dyDescent="0.25">
      <c r="A35" s="26">
        <v>26</v>
      </c>
      <c r="B35" s="43" t="s">
        <v>91</v>
      </c>
      <c r="C35" s="41"/>
      <c r="D35" s="36" t="s">
        <v>93</v>
      </c>
      <c r="E35" s="30" t="s">
        <v>8</v>
      </c>
      <c r="F35" s="30" t="s">
        <v>8</v>
      </c>
      <c r="G35" s="83">
        <v>2</v>
      </c>
      <c r="H35" s="92"/>
      <c r="I35" s="57"/>
      <c r="J35" s="32">
        <f t="shared" si="0"/>
        <v>0</v>
      </c>
      <c r="K35" s="90">
        <f t="shared" si="1"/>
        <v>0</v>
      </c>
      <c r="L35" s="99">
        <f t="shared" si="2"/>
        <v>0</v>
      </c>
      <c r="M35" s="32">
        <f t="shared" si="3"/>
        <v>0</v>
      </c>
      <c r="N35" s="100">
        <f t="shared" si="4"/>
        <v>0</v>
      </c>
      <c r="O35" s="105"/>
      <c r="P35" s="106"/>
    </row>
    <row r="36" spans="1:16" s="11" customFormat="1" ht="29.25" customHeight="1" x14ac:dyDescent="0.25">
      <c r="A36" s="26">
        <v>27</v>
      </c>
      <c r="B36" s="35" t="s">
        <v>94</v>
      </c>
      <c r="C36" s="31"/>
      <c r="D36" s="35" t="s">
        <v>95</v>
      </c>
      <c r="E36" s="30" t="s">
        <v>8</v>
      </c>
      <c r="F36" s="30" t="s">
        <v>8</v>
      </c>
      <c r="G36" s="81">
        <v>5</v>
      </c>
      <c r="H36" s="89"/>
      <c r="I36" s="57"/>
      <c r="J36" s="32">
        <f t="shared" si="0"/>
        <v>0</v>
      </c>
      <c r="K36" s="90">
        <f t="shared" si="1"/>
        <v>0</v>
      </c>
      <c r="L36" s="99">
        <f t="shared" si="2"/>
        <v>0</v>
      </c>
      <c r="M36" s="32">
        <f t="shared" si="3"/>
        <v>0</v>
      </c>
      <c r="N36" s="100">
        <f t="shared" si="4"/>
        <v>0</v>
      </c>
      <c r="O36" s="105"/>
      <c r="P36" s="106"/>
    </row>
    <row r="37" spans="1:16" s="5" customFormat="1" ht="80.25" customHeight="1" x14ac:dyDescent="0.25">
      <c r="A37" s="26">
        <v>28</v>
      </c>
      <c r="B37" s="36" t="s">
        <v>96</v>
      </c>
      <c r="C37" s="41" t="s">
        <v>97</v>
      </c>
      <c r="D37" s="36" t="s">
        <v>98</v>
      </c>
      <c r="E37" s="30" t="s">
        <v>8</v>
      </c>
      <c r="F37" s="30" t="s">
        <v>8</v>
      </c>
      <c r="G37" s="82">
        <v>1</v>
      </c>
      <c r="H37" s="91"/>
      <c r="I37" s="57"/>
      <c r="J37" s="32">
        <f t="shared" si="0"/>
        <v>0</v>
      </c>
      <c r="K37" s="90">
        <f t="shared" si="1"/>
        <v>0</v>
      </c>
      <c r="L37" s="99">
        <f t="shared" si="2"/>
        <v>0</v>
      </c>
      <c r="M37" s="32">
        <f t="shared" si="3"/>
        <v>0</v>
      </c>
      <c r="N37" s="100">
        <f t="shared" si="4"/>
        <v>0</v>
      </c>
      <c r="O37" s="105"/>
      <c r="P37" s="106"/>
    </row>
    <row r="38" spans="1:16" s="5" customFormat="1" ht="81.75" customHeight="1" x14ac:dyDescent="0.25">
      <c r="A38" s="26">
        <v>29</v>
      </c>
      <c r="B38" s="36" t="s">
        <v>96</v>
      </c>
      <c r="C38" s="41" t="s">
        <v>97</v>
      </c>
      <c r="D38" s="36" t="s">
        <v>99</v>
      </c>
      <c r="E38" s="30" t="s">
        <v>8</v>
      </c>
      <c r="F38" s="30" t="s">
        <v>8</v>
      </c>
      <c r="G38" s="82">
        <v>1</v>
      </c>
      <c r="H38" s="91"/>
      <c r="I38" s="57"/>
      <c r="J38" s="32">
        <f t="shared" si="0"/>
        <v>0</v>
      </c>
      <c r="K38" s="90">
        <f t="shared" si="1"/>
        <v>0</v>
      </c>
      <c r="L38" s="99">
        <f t="shared" si="2"/>
        <v>0</v>
      </c>
      <c r="M38" s="32">
        <f t="shared" si="3"/>
        <v>0</v>
      </c>
      <c r="N38" s="100">
        <f t="shared" si="4"/>
        <v>0</v>
      </c>
      <c r="O38" s="105"/>
      <c r="P38" s="106"/>
    </row>
    <row r="39" spans="1:16" s="5" customFormat="1" ht="81" customHeight="1" x14ac:dyDescent="0.25">
      <c r="A39" s="26">
        <v>30</v>
      </c>
      <c r="B39" s="36" t="s">
        <v>96</v>
      </c>
      <c r="C39" s="41" t="s">
        <v>97</v>
      </c>
      <c r="D39" s="36" t="s">
        <v>100</v>
      </c>
      <c r="E39" s="30" t="s">
        <v>8</v>
      </c>
      <c r="F39" s="30" t="s">
        <v>8</v>
      </c>
      <c r="G39" s="82">
        <v>1</v>
      </c>
      <c r="H39" s="91"/>
      <c r="I39" s="57"/>
      <c r="J39" s="32">
        <f t="shared" si="0"/>
        <v>0</v>
      </c>
      <c r="K39" s="90">
        <f t="shared" si="1"/>
        <v>0</v>
      </c>
      <c r="L39" s="99">
        <f t="shared" si="2"/>
        <v>0</v>
      </c>
      <c r="M39" s="32">
        <f t="shared" si="3"/>
        <v>0</v>
      </c>
      <c r="N39" s="100">
        <f t="shared" si="4"/>
        <v>0</v>
      </c>
      <c r="O39" s="105"/>
      <c r="P39" s="106"/>
    </row>
    <row r="40" spans="1:16" s="5" customFormat="1" ht="65.25" customHeight="1" x14ac:dyDescent="0.25">
      <c r="A40" s="26">
        <v>31</v>
      </c>
      <c r="B40" s="43" t="s">
        <v>101</v>
      </c>
      <c r="C40" s="41" t="s">
        <v>102</v>
      </c>
      <c r="D40" s="36" t="s">
        <v>103</v>
      </c>
      <c r="E40" s="30" t="s">
        <v>8</v>
      </c>
      <c r="F40" s="30" t="s">
        <v>8</v>
      </c>
      <c r="G40" s="82">
        <v>1</v>
      </c>
      <c r="H40" s="91"/>
      <c r="I40" s="57"/>
      <c r="J40" s="32">
        <f t="shared" si="0"/>
        <v>0</v>
      </c>
      <c r="K40" s="90">
        <f t="shared" si="1"/>
        <v>0</v>
      </c>
      <c r="L40" s="99">
        <f t="shared" si="2"/>
        <v>0</v>
      </c>
      <c r="M40" s="32">
        <f t="shared" si="3"/>
        <v>0</v>
      </c>
      <c r="N40" s="100">
        <f t="shared" si="4"/>
        <v>0</v>
      </c>
      <c r="O40" s="105"/>
      <c r="P40" s="106"/>
    </row>
    <row r="41" spans="1:16" s="5" customFormat="1" ht="68.25" customHeight="1" x14ac:dyDescent="0.25">
      <c r="A41" s="26">
        <v>32</v>
      </c>
      <c r="B41" s="43" t="s">
        <v>101</v>
      </c>
      <c r="C41" s="41" t="s">
        <v>102</v>
      </c>
      <c r="D41" s="36" t="s">
        <v>104</v>
      </c>
      <c r="E41" s="30" t="s">
        <v>8</v>
      </c>
      <c r="F41" s="30" t="s">
        <v>8</v>
      </c>
      <c r="G41" s="82">
        <v>1</v>
      </c>
      <c r="H41" s="91"/>
      <c r="I41" s="57"/>
      <c r="J41" s="32">
        <f t="shared" si="0"/>
        <v>0</v>
      </c>
      <c r="K41" s="90">
        <f t="shared" si="1"/>
        <v>0</v>
      </c>
      <c r="L41" s="99">
        <f t="shared" si="2"/>
        <v>0</v>
      </c>
      <c r="M41" s="32">
        <f t="shared" si="3"/>
        <v>0</v>
      </c>
      <c r="N41" s="100">
        <f t="shared" si="4"/>
        <v>0</v>
      </c>
      <c r="O41" s="105"/>
      <c r="P41" s="106"/>
    </row>
    <row r="42" spans="1:16" s="5" customFormat="1" ht="66.75" customHeight="1" x14ac:dyDescent="0.25">
      <c r="A42" s="26">
        <v>33</v>
      </c>
      <c r="B42" s="43" t="s">
        <v>101</v>
      </c>
      <c r="C42" s="41" t="s">
        <v>102</v>
      </c>
      <c r="D42" s="36" t="s">
        <v>105</v>
      </c>
      <c r="E42" s="30" t="s">
        <v>8</v>
      </c>
      <c r="F42" s="30" t="s">
        <v>8</v>
      </c>
      <c r="G42" s="82">
        <v>1</v>
      </c>
      <c r="H42" s="91"/>
      <c r="I42" s="57"/>
      <c r="J42" s="32">
        <f t="shared" si="0"/>
        <v>0</v>
      </c>
      <c r="K42" s="90">
        <f t="shared" si="1"/>
        <v>0</v>
      </c>
      <c r="L42" s="99">
        <f t="shared" si="2"/>
        <v>0</v>
      </c>
      <c r="M42" s="32">
        <f t="shared" si="3"/>
        <v>0</v>
      </c>
      <c r="N42" s="100">
        <f t="shared" si="4"/>
        <v>0</v>
      </c>
      <c r="O42" s="105"/>
      <c r="P42" s="106"/>
    </row>
    <row r="43" spans="1:16" s="5" customFormat="1" ht="38.25" x14ac:dyDescent="0.25">
      <c r="A43" s="26">
        <v>34</v>
      </c>
      <c r="B43" s="36" t="s">
        <v>106</v>
      </c>
      <c r="C43" s="28" t="s">
        <v>107</v>
      </c>
      <c r="D43" s="36" t="s">
        <v>108</v>
      </c>
      <c r="E43" s="30" t="s">
        <v>8</v>
      </c>
      <c r="F43" s="30" t="s">
        <v>8</v>
      </c>
      <c r="G43" s="83">
        <v>1</v>
      </c>
      <c r="H43" s="92"/>
      <c r="I43" s="57"/>
      <c r="J43" s="32">
        <f t="shared" si="0"/>
        <v>0</v>
      </c>
      <c r="K43" s="90">
        <f t="shared" si="1"/>
        <v>0</v>
      </c>
      <c r="L43" s="99">
        <f t="shared" si="2"/>
        <v>0</v>
      </c>
      <c r="M43" s="32">
        <f t="shared" si="3"/>
        <v>0</v>
      </c>
      <c r="N43" s="100">
        <f t="shared" si="4"/>
        <v>0</v>
      </c>
      <c r="O43" s="105"/>
      <c r="P43" s="106"/>
    </row>
    <row r="44" spans="1:16" s="12" customFormat="1" ht="51" x14ac:dyDescent="0.25">
      <c r="A44" s="26">
        <v>35</v>
      </c>
      <c r="B44" s="35" t="s">
        <v>109</v>
      </c>
      <c r="C44" s="28" t="s">
        <v>9</v>
      </c>
      <c r="D44" s="35" t="s">
        <v>110</v>
      </c>
      <c r="E44" s="30" t="s">
        <v>8</v>
      </c>
      <c r="F44" s="30" t="s">
        <v>8</v>
      </c>
      <c r="G44" s="80">
        <v>5</v>
      </c>
      <c r="H44" s="91"/>
      <c r="I44" s="57"/>
      <c r="J44" s="32">
        <f t="shared" si="0"/>
        <v>0</v>
      </c>
      <c r="K44" s="90">
        <f t="shared" si="1"/>
        <v>0</v>
      </c>
      <c r="L44" s="99">
        <f t="shared" si="2"/>
        <v>0</v>
      </c>
      <c r="M44" s="32">
        <f t="shared" si="3"/>
        <v>0</v>
      </c>
      <c r="N44" s="100">
        <f t="shared" si="4"/>
        <v>0</v>
      </c>
      <c r="O44" s="105"/>
      <c r="P44" s="106"/>
    </row>
    <row r="45" spans="1:16" s="5" customFormat="1" ht="25.5" x14ac:dyDescent="0.25">
      <c r="A45" s="26">
        <v>36</v>
      </c>
      <c r="B45" s="35" t="s">
        <v>33</v>
      </c>
      <c r="C45" s="28" t="s">
        <v>10</v>
      </c>
      <c r="D45" s="35" t="s">
        <v>111</v>
      </c>
      <c r="E45" s="30" t="s">
        <v>8</v>
      </c>
      <c r="F45" s="30" t="s">
        <v>8</v>
      </c>
      <c r="G45" s="80">
        <v>13</v>
      </c>
      <c r="H45" s="91"/>
      <c r="I45" s="57"/>
      <c r="J45" s="32">
        <f t="shared" si="0"/>
        <v>0</v>
      </c>
      <c r="K45" s="90">
        <f t="shared" si="1"/>
        <v>0</v>
      </c>
      <c r="L45" s="99">
        <f t="shared" si="2"/>
        <v>0</v>
      </c>
      <c r="M45" s="32">
        <f t="shared" si="3"/>
        <v>0</v>
      </c>
      <c r="N45" s="100">
        <f t="shared" si="4"/>
        <v>0</v>
      </c>
      <c r="O45" s="105"/>
      <c r="P45" s="106"/>
    </row>
    <row r="46" spans="1:16" s="5" customFormat="1" ht="38.25" x14ac:dyDescent="0.25">
      <c r="A46" s="26">
        <v>37</v>
      </c>
      <c r="B46" s="35" t="s">
        <v>112</v>
      </c>
      <c r="C46" s="28" t="s">
        <v>18</v>
      </c>
      <c r="D46" s="29" t="s">
        <v>113</v>
      </c>
      <c r="E46" s="30" t="s">
        <v>8</v>
      </c>
      <c r="F46" s="30" t="s">
        <v>8</v>
      </c>
      <c r="G46" s="81">
        <v>20</v>
      </c>
      <c r="H46" s="89"/>
      <c r="I46" s="57"/>
      <c r="J46" s="32">
        <f t="shared" si="0"/>
        <v>0</v>
      </c>
      <c r="K46" s="90">
        <f t="shared" si="1"/>
        <v>0</v>
      </c>
      <c r="L46" s="99">
        <f t="shared" si="2"/>
        <v>0</v>
      </c>
      <c r="M46" s="32">
        <f t="shared" si="3"/>
        <v>0</v>
      </c>
      <c r="N46" s="100">
        <f t="shared" si="4"/>
        <v>0</v>
      </c>
      <c r="O46" s="105"/>
      <c r="P46" s="106"/>
    </row>
    <row r="47" spans="1:16" s="5" customFormat="1" ht="25.5" x14ac:dyDescent="0.25">
      <c r="A47" s="26">
        <v>38</v>
      </c>
      <c r="B47" s="35" t="s">
        <v>34</v>
      </c>
      <c r="C47" s="28" t="s">
        <v>35</v>
      </c>
      <c r="D47" s="45" t="s">
        <v>114</v>
      </c>
      <c r="E47" s="30" t="s">
        <v>8</v>
      </c>
      <c r="F47" s="30" t="s">
        <v>8</v>
      </c>
      <c r="G47" s="81">
        <v>4</v>
      </c>
      <c r="H47" s="89"/>
      <c r="I47" s="57"/>
      <c r="J47" s="32">
        <f t="shared" si="0"/>
        <v>0</v>
      </c>
      <c r="K47" s="90">
        <f t="shared" si="1"/>
        <v>0</v>
      </c>
      <c r="L47" s="99">
        <f t="shared" si="2"/>
        <v>0</v>
      </c>
      <c r="M47" s="32">
        <f t="shared" si="3"/>
        <v>0</v>
      </c>
      <c r="N47" s="100">
        <f t="shared" si="4"/>
        <v>0</v>
      </c>
      <c r="O47" s="105"/>
      <c r="P47" s="106"/>
    </row>
    <row r="48" spans="1:16" s="5" customFormat="1" ht="29.25" customHeight="1" x14ac:dyDescent="0.25">
      <c r="A48" s="26">
        <v>39</v>
      </c>
      <c r="B48" s="35" t="s">
        <v>115</v>
      </c>
      <c r="C48" s="28" t="s">
        <v>18</v>
      </c>
      <c r="D48" s="35" t="s">
        <v>116</v>
      </c>
      <c r="E48" s="30" t="s">
        <v>8</v>
      </c>
      <c r="F48" s="30" t="s">
        <v>8</v>
      </c>
      <c r="G48" s="80">
        <v>8</v>
      </c>
      <c r="H48" s="91"/>
      <c r="I48" s="57"/>
      <c r="J48" s="32">
        <f t="shared" si="0"/>
        <v>0</v>
      </c>
      <c r="K48" s="90">
        <f t="shared" si="1"/>
        <v>0</v>
      </c>
      <c r="L48" s="99">
        <f t="shared" si="2"/>
        <v>0</v>
      </c>
      <c r="M48" s="32">
        <f t="shared" si="3"/>
        <v>0</v>
      </c>
      <c r="N48" s="100">
        <f t="shared" si="4"/>
        <v>0</v>
      </c>
      <c r="O48" s="105"/>
      <c r="P48" s="106"/>
    </row>
    <row r="49" spans="1:16" s="5" customFormat="1" x14ac:dyDescent="0.25">
      <c r="A49" s="26">
        <v>40</v>
      </c>
      <c r="B49" s="29" t="s">
        <v>11</v>
      </c>
      <c r="C49" s="28" t="s">
        <v>12</v>
      </c>
      <c r="D49" s="29" t="s">
        <v>117</v>
      </c>
      <c r="E49" s="30" t="s">
        <v>8</v>
      </c>
      <c r="F49" s="30" t="s">
        <v>8</v>
      </c>
      <c r="G49" s="81">
        <v>40</v>
      </c>
      <c r="H49" s="89"/>
      <c r="I49" s="57"/>
      <c r="J49" s="32">
        <f t="shared" si="0"/>
        <v>0</v>
      </c>
      <c r="K49" s="90">
        <f t="shared" si="1"/>
        <v>0</v>
      </c>
      <c r="L49" s="99">
        <f t="shared" si="2"/>
        <v>0</v>
      </c>
      <c r="M49" s="32">
        <f t="shared" si="3"/>
        <v>0</v>
      </c>
      <c r="N49" s="100">
        <f t="shared" si="4"/>
        <v>0</v>
      </c>
      <c r="O49" s="105"/>
      <c r="P49" s="106"/>
    </row>
    <row r="50" spans="1:16" s="5" customFormat="1" ht="25.5" x14ac:dyDescent="0.25">
      <c r="A50" s="26">
        <v>41</v>
      </c>
      <c r="B50" s="29" t="s">
        <v>11</v>
      </c>
      <c r="C50" s="28" t="s">
        <v>12</v>
      </c>
      <c r="D50" s="29" t="s">
        <v>118</v>
      </c>
      <c r="E50" s="30" t="s">
        <v>8</v>
      </c>
      <c r="F50" s="30" t="s">
        <v>8</v>
      </c>
      <c r="G50" s="81">
        <v>8</v>
      </c>
      <c r="H50" s="89"/>
      <c r="I50" s="57"/>
      <c r="J50" s="32">
        <f t="shared" si="0"/>
        <v>0</v>
      </c>
      <c r="K50" s="90">
        <f t="shared" si="1"/>
        <v>0</v>
      </c>
      <c r="L50" s="99">
        <f t="shared" si="2"/>
        <v>0</v>
      </c>
      <c r="M50" s="32">
        <f t="shared" si="3"/>
        <v>0</v>
      </c>
      <c r="N50" s="100">
        <f t="shared" si="4"/>
        <v>0</v>
      </c>
      <c r="O50" s="105"/>
      <c r="P50" s="107"/>
    </row>
    <row r="51" spans="1:16" s="5" customFormat="1" ht="25.5" x14ac:dyDescent="0.25">
      <c r="A51" s="26">
        <v>42</v>
      </c>
      <c r="B51" s="29" t="s">
        <v>119</v>
      </c>
      <c r="C51" s="28" t="s">
        <v>120</v>
      </c>
      <c r="D51" s="35" t="s">
        <v>121</v>
      </c>
      <c r="E51" s="30" t="s">
        <v>8</v>
      </c>
      <c r="F51" s="30" t="s">
        <v>8</v>
      </c>
      <c r="G51" s="80">
        <v>1</v>
      </c>
      <c r="H51" s="91"/>
      <c r="I51" s="57"/>
      <c r="J51" s="32">
        <f t="shared" si="0"/>
        <v>0</v>
      </c>
      <c r="K51" s="90">
        <f t="shared" si="1"/>
        <v>0</v>
      </c>
      <c r="L51" s="99">
        <f t="shared" si="2"/>
        <v>0</v>
      </c>
      <c r="M51" s="32">
        <f t="shared" si="3"/>
        <v>0</v>
      </c>
      <c r="N51" s="100">
        <f t="shared" si="4"/>
        <v>0</v>
      </c>
      <c r="O51" s="105"/>
      <c r="P51" s="106"/>
    </row>
    <row r="52" spans="1:16" s="5" customFormat="1" ht="25.5" x14ac:dyDescent="0.25">
      <c r="A52" s="26">
        <v>43</v>
      </c>
      <c r="B52" s="29" t="s">
        <v>122</v>
      </c>
      <c r="C52" s="28"/>
      <c r="D52" s="35" t="s">
        <v>123</v>
      </c>
      <c r="E52" s="30" t="s">
        <v>8</v>
      </c>
      <c r="F52" s="30" t="s">
        <v>8</v>
      </c>
      <c r="G52" s="80">
        <v>10</v>
      </c>
      <c r="H52" s="91"/>
      <c r="I52" s="57"/>
      <c r="J52" s="32">
        <f t="shared" si="0"/>
        <v>0</v>
      </c>
      <c r="K52" s="90">
        <f t="shared" si="1"/>
        <v>0</v>
      </c>
      <c r="L52" s="99">
        <f t="shared" si="2"/>
        <v>0</v>
      </c>
      <c r="M52" s="32">
        <f t="shared" si="3"/>
        <v>0</v>
      </c>
      <c r="N52" s="100">
        <f t="shared" si="4"/>
        <v>0</v>
      </c>
      <c r="O52" s="105"/>
      <c r="P52" s="106"/>
    </row>
    <row r="53" spans="1:16" s="5" customFormat="1" ht="45.75" customHeight="1" x14ac:dyDescent="0.25">
      <c r="A53" s="26">
        <v>44</v>
      </c>
      <c r="B53" s="29" t="s">
        <v>124</v>
      </c>
      <c r="C53" s="28" t="s">
        <v>13</v>
      </c>
      <c r="D53" s="29" t="s">
        <v>125</v>
      </c>
      <c r="E53" s="30" t="s">
        <v>8</v>
      </c>
      <c r="F53" s="30" t="s">
        <v>8</v>
      </c>
      <c r="G53" s="81">
        <v>5</v>
      </c>
      <c r="H53" s="89"/>
      <c r="I53" s="57"/>
      <c r="J53" s="32">
        <f t="shared" si="0"/>
        <v>0</v>
      </c>
      <c r="K53" s="90">
        <f t="shared" si="1"/>
        <v>0</v>
      </c>
      <c r="L53" s="99">
        <f t="shared" si="2"/>
        <v>0</v>
      </c>
      <c r="M53" s="32">
        <f t="shared" si="3"/>
        <v>0</v>
      </c>
      <c r="N53" s="100">
        <f t="shared" si="4"/>
        <v>0</v>
      </c>
      <c r="O53" s="105"/>
      <c r="P53" s="106"/>
    </row>
    <row r="54" spans="1:16" s="5" customFormat="1" ht="46.5" customHeight="1" x14ac:dyDescent="0.25">
      <c r="A54" s="26">
        <v>45</v>
      </c>
      <c r="B54" s="29" t="s">
        <v>124</v>
      </c>
      <c r="C54" s="28" t="s">
        <v>13</v>
      </c>
      <c r="D54" s="29" t="s">
        <v>126</v>
      </c>
      <c r="E54" s="30" t="s">
        <v>8</v>
      </c>
      <c r="F54" s="30" t="s">
        <v>8</v>
      </c>
      <c r="G54" s="81">
        <v>5</v>
      </c>
      <c r="H54" s="89"/>
      <c r="I54" s="57"/>
      <c r="J54" s="32">
        <f t="shared" si="0"/>
        <v>0</v>
      </c>
      <c r="K54" s="90">
        <f t="shared" si="1"/>
        <v>0</v>
      </c>
      <c r="L54" s="99">
        <f t="shared" si="2"/>
        <v>0</v>
      </c>
      <c r="M54" s="32">
        <f t="shared" si="3"/>
        <v>0</v>
      </c>
      <c r="N54" s="100">
        <f t="shared" si="4"/>
        <v>0</v>
      </c>
      <c r="O54" s="105"/>
      <c r="P54" s="106"/>
    </row>
    <row r="55" spans="1:16" s="5" customFormat="1" ht="38.25" x14ac:dyDescent="0.25">
      <c r="A55" s="26">
        <v>46</v>
      </c>
      <c r="B55" s="29" t="s">
        <v>124</v>
      </c>
      <c r="C55" s="28" t="s">
        <v>13</v>
      </c>
      <c r="D55" s="29" t="s">
        <v>127</v>
      </c>
      <c r="E55" s="30" t="s">
        <v>8</v>
      </c>
      <c r="F55" s="30" t="s">
        <v>8</v>
      </c>
      <c r="G55" s="81">
        <v>5</v>
      </c>
      <c r="H55" s="89"/>
      <c r="I55" s="57"/>
      <c r="J55" s="32">
        <f t="shared" si="0"/>
        <v>0</v>
      </c>
      <c r="K55" s="90">
        <f t="shared" si="1"/>
        <v>0</v>
      </c>
      <c r="L55" s="99">
        <f t="shared" si="2"/>
        <v>0</v>
      </c>
      <c r="M55" s="32">
        <f t="shared" si="3"/>
        <v>0</v>
      </c>
      <c r="N55" s="100">
        <f t="shared" si="4"/>
        <v>0</v>
      </c>
      <c r="O55" s="105"/>
      <c r="P55" s="106"/>
    </row>
    <row r="56" spans="1:16" s="5" customFormat="1" ht="38.25" x14ac:dyDescent="0.25">
      <c r="A56" s="26">
        <v>47</v>
      </c>
      <c r="B56" s="36" t="s">
        <v>128</v>
      </c>
      <c r="C56" s="41"/>
      <c r="D56" s="36" t="s">
        <v>129</v>
      </c>
      <c r="E56" s="30" t="s">
        <v>8</v>
      </c>
      <c r="F56" s="30" t="s">
        <v>8</v>
      </c>
      <c r="G56" s="81">
        <v>5</v>
      </c>
      <c r="H56" s="89"/>
      <c r="I56" s="57"/>
      <c r="J56" s="32">
        <f t="shared" si="0"/>
        <v>0</v>
      </c>
      <c r="K56" s="90">
        <f t="shared" si="1"/>
        <v>0</v>
      </c>
      <c r="L56" s="99">
        <f t="shared" si="2"/>
        <v>0</v>
      </c>
      <c r="M56" s="32">
        <f t="shared" si="3"/>
        <v>0</v>
      </c>
      <c r="N56" s="100">
        <f t="shared" si="4"/>
        <v>0</v>
      </c>
      <c r="O56" s="105"/>
      <c r="P56" s="106"/>
    </row>
    <row r="57" spans="1:16" s="5" customFormat="1" ht="25.5" x14ac:dyDescent="0.25">
      <c r="A57" s="26">
        <v>48</v>
      </c>
      <c r="B57" s="29" t="s">
        <v>130</v>
      </c>
      <c r="C57" s="28" t="s">
        <v>131</v>
      </c>
      <c r="D57" s="39" t="s">
        <v>132</v>
      </c>
      <c r="E57" s="30" t="s">
        <v>8</v>
      </c>
      <c r="F57" s="30" t="s">
        <v>8</v>
      </c>
      <c r="G57" s="80">
        <v>3</v>
      </c>
      <c r="H57" s="91"/>
      <c r="I57" s="57"/>
      <c r="J57" s="32">
        <f t="shared" si="0"/>
        <v>0</v>
      </c>
      <c r="K57" s="90">
        <f t="shared" si="1"/>
        <v>0</v>
      </c>
      <c r="L57" s="99">
        <f t="shared" si="2"/>
        <v>0</v>
      </c>
      <c r="M57" s="32">
        <f t="shared" si="3"/>
        <v>0</v>
      </c>
      <c r="N57" s="100">
        <f t="shared" si="4"/>
        <v>0</v>
      </c>
      <c r="O57" s="105"/>
      <c r="P57" s="106"/>
    </row>
    <row r="58" spans="1:16" s="5" customFormat="1" ht="25.5" x14ac:dyDescent="0.25">
      <c r="A58" s="26">
        <v>49</v>
      </c>
      <c r="B58" s="35" t="s">
        <v>133</v>
      </c>
      <c r="C58" s="31" t="s">
        <v>14</v>
      </c>
      <c r="D58" s="35" t="s">
        <v>134</v>
      </c>
      <c r="E58" s="30" t="s">
        <v>8</v>
      </c>
      <c r="F58" s="30" t="s">
        <v>8</v>
      </c>
      <c r="G58" s="80">
        <v>12</v>
      </c>
      <c r="H58" s="91"/>
      <c r="I58" s="57"/>
      <c r="J58" s="32">
        <f t="shared" si="0"/>
        <v>0</v>
      </c>
      <c r="K58" s="90">
        <f t="shared" si="1"/>
        <v>0</v>
      </c>
      <c r="L58" s="99">
        <f t="shared" si="2"/>
        <v>0</v>
      </c>
      <c r="M58" s="32">
        <f t="shared" si="3"/>
        <v>0</v>
      </c>
      <c r="N58" s="100">
        <f t="shared" si="4"/>
        <v>0</v>
      </c>
      <c r="O58" s="105"/>
      <c r="P58" s="106"/>
    </row>
    <row r="59" spans="1:16" ht="25.5" x14ac:dyDescent="0.25">
      <c r="A59" s="26">
        <v>50</v>
      </c>
      <c r="B59" s="36" t="s">
        <v>135</v>
      </c>
      <c r="C59" s="26" t="s">
        <v>14</v>
      </c>
      <c r="D59" s="36" t="s">
        <v>136</v>
      </c>
      <c r="E59" s="30" t="s">
        <v>8</v>
      </c>
      <c r="F59" s="30" t="s">
        <v>8</v>
      </c>
      <c r="G59" s="82">
        <v>11</v>
      </c>
      <c r="H59" s="91"/>
      <c r="I59" s="57"/>
      <c r="J59" s="32">
        <f t="shared" si="0"/>
        <v>0</v>
      </c>
      <c r="K59" s="90">
        <f t="shared" si="1"/>
        <v>0</v>
      </c>
      <c r="L59" s="99">
        <f t="shared" si="2"/>
        <v>0</v>
      </c>
      <c r="M59" s="32">
        <f t="shared" si="3"/>
        <v>0</v>
      </c>
      <c r="N59" s="100">
        <f t="shared" si="4"/>
        <v>0</v>
      </c>
      <c r="O59" s="105"/>
      <c r="P59" s="106"/>
    </row>
    <row r="60" spans="1:16" s="5" customFormat="1" ht="25.5" x14ac:dyDescent="0.25">
      <c r="A60" s="26">
        <v>51</v>
      </c>
      <c r="B60" s="29" t="s">
        <v>36</v>
      </c>
      <c r="C60" s="34" t="s">
        <v>37</v>
      </c>
      <c r="D60" s="35" t="s">
        <v>137</v>
      </c>
      <c r="E60" s="30" t="s">
        <v>8</v>
      </c>
      <c r="F60" s="30" t="s">
        <v>8</v>
      </c>
      <c r="G60" s="80">
        <v>2</v>
      </c>
      <c r="H60" s="91"/>
      <c r="I60" s="57"/>
      <c r="J60" s="32">
        <f t="shared" si="0"/>
        <v>0</v>
      </c>
      <c r="K60" s="90">
        <f t="shared" si="1"/>
        <v>0</v>
      </c>
      <c r="L60" s="99">
        <f t="shared" si="2"/>
        <v>0</v>
      </c>
      <c r="M60" s="32">
        <f t="shared" si="3"/>
        <v>0</v>
      </c>
      <c r="N60" s="100">
        <f t="shared" si="4"/>
        <v>0</v>
      </c>
      <c r="O60" s="105"/>
      <c r="P60" s="106"/>
    </row>
    <row r="61" spans="1:16" s="5" customFormat="1" ht="25.5" x14ac:dyDescent="0.25">
      <c r="A61" s="26">
        <v>52</v>
      </c>
      <c r="B61" s="29" t="s">
        <v>138</v>
      </c>
      <c r="C61" s="34" t="s">
        <v>139</v>
      </c>
      <c r="D61" s="35" t="s">
        <v>140</v>
      </c>
      <c r="E61" s="30" t="s">
        <v>8</v>
      </c>
      <c r="F61" s="30" t="s">
        <v>8</v>
      </c>
      <c r="G61" s="80">
        <v>5</v>
      </c>
      <c r="H61" s="91"/>
      <c r="I61" s="57"/>
      <c r="J61" s="32">
        <f t="shared" si="0"/>
        <v>0</v>
      </c>
      <c r="K61" s="90">
        <f t="shared" si="1"/>
        <v>0</v>
      </c>
      <c r="L61" s="99">
        <f t="shared" si="2"/>
        <v>0</v>
      </c>
      <c r="M61" s="32">
        <f t="shared" si="3"/>
        <v>0</v>
      </c>
      <c r="N61" s="100">
        <f t="shared" si="4"/>
        <v>0</v>
      </c>
      <c r="O61" s="105"/>
      <c r="P61" s="106"/>
    </row>
    <row r="62" spans="1:16" s="5" customFormat="1" ht="38.25" x14ac:dyDescent="0.25">
      <c r="A62" s="26">
        <v>53</v>
      </c>
      <c r="B62" s="42" t="s">
        <v>141</v>
      </c>
      <c r="C62" s="28"/>
      <c r="D62" s="54" t="s">
        <v>142</v>
      </c>
      <c r="E62" s="30" t="s">
        <v>8</v>
      </c>
      <c r="F62" s="30" t="s">
        <v>8</v>
      </c>
      <c r="G62" s="84">
        <v>2</v>
      </c>
      <c r="H62" s="92"/>
      <c r="I62" s="57"/>
      <c r="J62" s="32">
        <f t="shared" si="0"/>
        <v>0</v>
      </c>
      <c r="K62" s="90">
        <f t="shared" si="1"/>
        <v>0</v>
      </c>
      <c r="L62" s="99">
        <f t="shared" si="2"/>
        <v>0</v>
      </c>
      <c r="M62" s="32">
        <f t="shared" si="3"/>
        <v>0</v>
      </c>
      <c r="N62" s="100">
        <f t="shared" si="4"/>
        <v>0</v>
      </c>
      <c r="O62" s="105"/>
      <c r="P62" s="106"/>
    </row>
    <row r="63" spans="1:16" s="5" customFormat="1" ht="25.5" x14ac:dyDescent="0.25">
      <c r="A63" s="26">
        <v>54</v>
      </c>
      <c r="B63" s="42" t="s">
        <v>141</v>
      </c>
      <c r="C63" s="28"/>
      <c r="D63" s="54" t="s">
        <v>143</v>
      </c>
      <c r="E63" s="30" t="s">
        <v>8</v>
      </c>
      <c r="F63" s="30" t="s">
        <v>8</v>
      </c>
      <c r="G63" s="84">
        <v>4</v>
      </c>
      <c r="H63" s="92"/>
      <c r="I63" s="57"/>
      <c r="J63" s="32">
        <f t="shared" si="0"/>
        <v>0</v>
      </c>
      <c r="K63" s="90">
        <f t="shared" si="1"/>
        <v>0</v>
      </c>
      <c r="L63" s="99">
        <f t="shared" si="2"/>
        <v>0</v>
      </c>
      <c r="M63" s="32">
        <f t="shared" si="3"/>
        <v>0</v>
      </c>
      <c r="N63" s="100">
        <f t="shared" si="4"/>
        <v>0</v>
      </c>
      <c r="O63" s="105"/>
      <c r="P63" s="106"/>
    </row>
    <row r="64" spans="1:16" s="5" customFormat="1" ht="25.5" x14ac:dyDescent="0.25">
      <c r="A64" s="26">
        <v>55</v>
      </c>
      <c r="B64" s="29" t="s">
        <v>144</v>
      </c>
      <c r="C64" s="34" t="s">
        <v>145</v>
      </c>
      <c r="D64" s="29" t="s">
        <v>146</v>
      </c>
      <c r="E64" s="30" t="s">
        <v>8</v>
      </c>
      <c r="F64" s="30" t="s">
        <v>8</v>
      </c>
      <c r="G64" s="82">
        <v>9</v>
      </c>
      <c r="H64" s="89"/>
      <c r="I64" s="57"/>
      <c r="J64" s="32">
        <f t="shared" si="0"/>
        <v>0</v>
      </c>
      <c r="K64" s="90">
        <f t="shared" si="1"/>
        <v>0</v>
      </c>
      <c r="L64" s="99">
        <f t="shared" si="2"/>
        <v>0</v>
      </c>
      <c r="M64" s="32">
        <f t="shared" si="3"/>
        <v>0</v>
      </c>
      <c r="N64" s="100">
        <f t="shared" si="4"/>
        <v>0</v>
      </c>
      <c r="O64" s="105"/>
      <c r="P64" s="106"/>
    </row>
    <row r="65" spans="1:16" s="5" customFormat="1" ht="25.5" x14ac:dyDescent="0.25">
      <c r="A65" s="26">
        <v>56</v>
      </c>
      <c r="B65" s="29" t="s">
        <v>144</v>
      </c>
      <c r="C65" s="34" t="s">
        <v>145</v>
      </c>
      <c r="D65" s="29" t="s">
        <v>147</v>
      </c>
      <c r="E65" s="30" t="s">
        <v>8</v>
      </c>
      <c r="F65" s="30" t="s">
        <v>8</v>
      </c>
      <c r="G65" s="81">
        <v>1</v>
      </c>
      <c r="H65" s="89"/>
      <c r="I65" s="57"/>
      <c r="J65" s="32">
        <f t="shared" si="0"/>
        <v>0</v>
      </c>
      <c r="K65" s="90">
        <f t="shared" si="1"/>
        <v>0</v>
      </c>
      <c r="L65" s="99">
        <f t="shared" si="2"/>
        <v>0</v>
      </c>
      <c r="M65" s="32">
        <f t="shared" si="3"/>
        <v>0</v>
      </c>
      <c r="N65" s="100">
        <f t="shared" si="4"/>
        <v>0</v>
      </c>
      <c r="O65" s="105"/>
      <c r="P65" s="106"/>
    </row>
    <row r="66" spans="1:16" s="5" customFormat="1" ht="25.5" x14ac:dyDescent="0.25">
      <c r="A66" s="26">
        <v>57</v>
      </c>
      <c r="B66" s="29" t="s">
        <v>144</v>
      </c>
      <c r="C66" s="34" t="s">
        <v>145</v>
      </c>
      <c r="D66" s="35" t="s">
        <v>148</v>
      </c>
      <c r="E66" s="30" t="s">
        <v>8</v>
      </c>
      <c r="F66" s="30" t="s">
        <v>8</v>
      </c>
      <c r="G66" s="80">
        <v>1</v>
      </c>
      <c r="H66" s="91"/>
      <c r="I66" s="57"/>
      <c r="J66" s="32">
        <f t="shared" si="0"/>
        <v>0</v>
      </c>
      <c r="K66" s="90">
        <f t="shared" si="1"/>
        <v>0</v>
      </c>
      <c r="L66" s="99">
        <f t="shared" si="2"/>
        <v>0</v>
      </c>
      <c r="M66" s="32">
        <f t="shared" si="3"/>
        <v>0</v>
      </c>
      <c r="N66" s="100">
        <f t="shared" si="4"/>
        <v>0</v>
      </c>
      <c r="O66" s="105"/>
      <c r="P66" s="106"/>
    </row>
    <row r="67" spans="1:16" s="5" customFormat="1" ht="25.5" x14ac:dyDescent="0.25">
      <c r="A67" s="26">
        <v>58</v>
      </c>
      <c r="B67" s="29" t="s">
        <v>144</v>
      </c>
      <c r="C67" s="34" t="s">
        <v>145</v>
      </c>
      <c r="D67" s="29" t="s">
        <v>149</v>
      </c>
      <c r="E67" s="30" t="s">
        <v>8</v>
      </c>
      <c r="F67" s="30" t="s">
        <v>8</v>
      </c>
      <c r="G67" s="81">
        <v>1</v>
      </c>
      <c r="H67" s="89"/>
      <c r="I67" s="57"/>
      <c r="J67" s="32">
        <f t="shared" si="0"/>
        <v>0</v>
      </c>
      <c r="K67" s="90">
        <f t="shared" si="1"/>
        <v>0</v>
      </c>
      <c r="L67" s="99">
        <f t="shared" si="2"/>
        <v>0</v>
      </c>
      <c r="M67" s="32">
        <f t="shared" si="3"/>
        <v>0</v>
      </c>
      <c r="N67" s="100">
        <f t="shared" si="4"/>
        <v>0</v>
      </c>
      <c r="O67" s="105"/>
      <c r="P67" s="106"/>
    </row>
    <row r="68" spans="1:16" s="5" customFormat="1" ht="25.5" x14ac:dyDescent="0.25">
      <c r="A68" s="26">
        <v>59</v>
      </c>
      <c r="B68" s="35" t="s">
        <v>15</v>
      </c>
      <c r="C68" s="31" t="s">
        <v>16</v>
      </c>
      <c r="D68" s="35" t="s">
        <v>150</v>
      </c>
      <c r="E68" s="30" t="s">
        <v>8</v>
      </c>
      <c r="F68" s="30" t="s">
        <v>8</v>
      </c>
      <c r="G68" s="81">
        <v>10</v>
      </c>
      <c r="H68" s="89"/>
      <c r="I68" s="57"/>
      <c r="J68" s="32">
        <f t="shared" si="0"/>
        <v>0</v>
      </c>
      <c r="K68" s="90">
        <f t="shared" si="1"/>
        <v>0</v>
      </c>
      <c r="L68" s="99">
        <f t="shared" si="2"/>
        <v>0</v>
      </c>
      <c r="M68" s="32">
        <f t="shared" si="3"/>
        <v>0</v>
      </c>
      <c r="N68" s="100">
        <f t="shared" si="4"/>
        <v>0</v>
      </c>
      <c r="O68" s="105"/>
      <c r="P68" s="106"/>
    </row>
    <row r="69" spans="1:16" s="5" customFormat="1" ht="39.75" customHeight="1" x14ac:dyDescent="0.25">
      <c r="A69" s="26">
        <v>60</v>
      </c>
      <c r="B69" s="29" t="s">
        <v>151</v>
      </c>
      <c r="C69" s="34" t="s">
        <v>152</v>
      </c>
      <c r="D69" s="35" t="s">
        <v>153</v>
      </c>
      <c r="E69" s="30" t="s">
        <v>8</v>
      </c>
      <c r="F69" s="30" t="s">
        <v>8</v>
      </c>
      <c r="G69" s="80">
        <v>2</v>
      </c>
      <c r="H69" s="91"/>
      <c r="I69" s="57"/>
      <c r="J69" s="32">
        <f t="shared" si="0"/>
        <v>0</v>
      </c>
      <c r="K69" s="90">
        <f t="shared" si="1"/>
        <v>0</v>
      </c>
      <c r="L69" s="99">
        <f t="shared" si="2"/>
        <v>0</v>
      </c>
      <c r="M69" s="32">
        <f t="shared" si="3"/>
        <v>0</v>
      </c>
      <c r="N69" s="100">
        <f t="shared" si="4"/>
        <v>0</v>
      </c>
      <c r="O69" s="105"/>
      <c r="P69" s="106"/>
    </row>
    <row r="70" spans="1:16" s="5" customFormat="1" ht="39.75" customHeight="1" x14ac:dyDescent="0.25">
      <c r="A70" s="26">
        <v>61</v>
      </c>
      <c r="B70" s="29" t="s">
        <v>151</v>
      </c>
      <c r="C70" s="34" t="s">
        <v>152</v>
      </c>
      <c r="D70" s="35" t="s">
        <v>154</v>
      </c>
      <c r="E70" s="30" t="s">
        <v>8</v>
      </c>
      <c r="F70" s="30" t="s">
        <v>8</v>
      </c>
      <c r="G70" s="80">
        <v>2</v>
      </c>
      <c r="H70" s="91"/>
      <c r="I70" s="57"/>
      <c r="J70" s="32">
        <f t="shared" si="0"/>
        <v>0</v>
      </c>
      <c r="K70" s="90">
        <f t="shared" si="1"/>
        <v>0</v>
      </c>
      <c r="L70" s="99">
        <f t="shared" si="2"/>
        <v>0</v>
      </c>
      <c r="M70" s="32">
        <f t="shared" si="3"/>
        <v>0</v>
      </c>
      <c r="N70" s="100">
        <f t="shared" si="4"/>
        <v>0</v>
      </c>
      <c r="O70" s="105"/>
      <c r="P70" s="106"/>
    </row>
    <row r="71" spans="1:16" s="5" customFormat="1" ht="29.25" customHeight="1" x14ac:dyDescent="0.25">
      <c r="A71" s="26">
        <v>62</v>
      </c>
      <c r="B71" s="29" t="s">
        <v>155</v>
      </c>
      <c r="C71" s="34" t="s">
        <v>38</v>
      </c>
      <c r="D71" s="35" t="s">
        <v>156</v>
      </c>
      <c r="E71" s="30" t="s">
        <v>8</v>
      </c>
      <c r="F71" s="30" t="s">
        <v>8</v>
      </c>
      <c r="G71" s="80">
        <v>2</v>
      </c>
      <c r="H71" s="91"/>
      <c r="I71" s="57"/>
      <c r="J71" s="32">
        <f t="shared" si="0"/>
        <v>0</v>
      </c>
      <c r="K71" s="90">
        <f t="shared" si="1"/>
        <v>0</v>
      </c>
      <c r="L71" s="99">
        <f t="shared" si="2"/>
        <v>0</v>
      </c>
      <c r="M71" s="32">
        <f t="shared" si="3"/>
        <v>0</v>
      </c>
      <c r="N71" s="100">
        <f t="shared" si="4"/>
        <v>0</v>
      </c>
      <c r="O71" s="105"/>
      <c r="P71" s="106"/>
    </row>
    <row r="72" spans="1:16" s="5" customFormat="1" x14ac:dyDescent="0.25">
      <c r="A72" s="26">
        <v>63</v>
      </c>
      <c r="B72" s="29" t="s">
        <v>157</v>
      </c>
      <c r="C72" s="34" t="s">
        <v>158</v>
      </c>
      <c r="D72" s="35" t="s">
        <v>159</v>
      </c>
      <c r="E72" s="30" t="s">
        <v>8</v>
      </c>
      <c r="F72" s="30" t="s">
        <v>8</v>
      </c>
      <c r="G72" s="82">
        <v>1</v>
      </c>
      <c r="H72" s="91"/>
      <c r="I72" s="57"/>
      <c r="J72" s="32">
        <f t="shared" si="0"/>
        <v>0</v>
      </c>
      <c r="K72" s="90">
        <f t="shared" si="1"/>
        <v>0</v>
      </c>
      <c r="L72" s="99">
        <f t="shared" si="2"/>
        <v>0</v>
      </c>
      <c r="M72" s="32">
        <f t="shared" si="3"/>
        <v>0</v>
      </c>
      <c r="N72" s="100">
        <f t="shared" si="4"/>
        <v>0</v>
      </c>
      <c r="O72" s="105"/>
      <c r="P72" s="106"/>
    </row>
    <row r="73" spans="1:16" s="11" customFormat="1" ht="31.5" customHeight="1" x14ac:dyDescent="0.25">
      <c r="A73" s="26">
        <v>64</v>
      </c>
      <c r="B73" s="29" t="s">
        <v>160</v>
      </c>
      <c r="C73" s="34" t="s">
        <v>161</v>
      </c>
      <c r="D73" s="29" t="s">
        <v>162</v>
      </c>
      <c r="E73" s="30" t="s">
        <v>8</v>
      </c>
      <c r="F73" s="30" t="s">
        <v>8</v>
      </c>
      <c r="G73" s="81">
        <v>10</v>
      </c>
      <c r="H73" s="89"/>
      <c r="I73" s="57"/>
      <c r="J73" s="32">
        <f t="shared" si="0"/>
        <v>0</v>
      </c>
      <c r="K73" s="90">
        <f t="shared" si="1"/>
        <v>0</v>
      </c>
      <c r="L73" s="99">
        <f t="shared" si="2"/>
        <v>0</v>
      </c>
      <c r="M73" s="32">
        <f t="shared" si="3"/>
        <v>0</v>
      </c>
      <c r="N73" s="100">
        <f t="shared" si="4"/>
        <v>0</v>
      </c>
      <c r="O73" s="105"/>
      <c r="P73" s="106"/>
    </row>
    <row r="74" spans="1:16" s="11" customFormat="1" ht="28.5" customHeight="1" x14ac:dyDescent="0.25">
      <c r="A74" s="26">
        <v>65</v>
      </c>
      <c r="B74" s="29" t="s">
        <v>160</v>
      </c>
      <c r="C74" s="34" t="s">
        <v>161</v>
      </c>
      <c r="D74" s="29" t="s">
        <v>163</v>
      </c>
      <c r="E74" s="30" t="s">
        <v>8</v>
      </c>
      <c r="F74" s="30" t="s">
        <v>8</v>
      </c>
      <c r="G74" s="81">
        <v>1</v>
      </c>
      <c r="H74" s="89"/>
      <c r="I74" s="57"/>
      <c r="J74" s="32">
        <f t="shared" si="0"/>
        <v>0</v>
      </c>
      <c r="K74" s="90">
        <f t="shared" si="1"/>
        <v>0</v>
      </c>
      <c r="L74" s="99">
        <f t="shared" si="2"/>
        <v>0</v>
      </c>
      <c r="M74" s="32">
        <f t="shared" si="3"/>
        <v>0</v>
      </c>
      <c r="N74" s="100">
        <f t="shared" si="4"/>
        <v>0</v>
      </c>
      <c r="O74" s="105"/>
      <c r="P74" s="106"/>
    </row>
    <row r="75" spans="1:16" s="5" customFormat="1" ht="25.5" x14ac:dyDescent="0.25">
      <c r="A75" s="26">
        <v>66</v>
      </c>
      <c r="B75" s="43" t="s">
        <v>164</v>
      </c>
      <c r="C75" s="46"/>
      <c r="D75" s="36" t="s">
        <v>165</v>
      </c>
      <c r="E75" s="30" t="s">
        <v>8</v>
      </c>
      <c r="F75" s="30" t="s">
        <v>8</v>
      </c>
      <c r="G75" s="83">
        <v>4</v>
      </c>
      <c r="H75" s="92"/>
      <c r="I75" s="57"/>
      <c r="J75" s="32">
        <f t="shared" ref="J75:J138" si="5">H75/100*I75</f>
        <v>0</v>
      </c>
      <c r="K75" s="90">
        <f t="shared" ref="K75:K138" si="6">H75+J75</f>
        <v>0</v>
      </c>
      <c r="L75" s="99">
        <f t="shared" ref="L75:L138" si="7">G75*H75</f>
        <v>0</v>
      </c>
      <c r="M75" s="32">
        <f t="shared" ref="M75:M138" si="8">L75/100*I75</f>
        <v>0</v>
      </c>
      <c r="N75" s="100">
        <f t="shared" ref="N75:N138" si="9">L75+M75</f>
        <v>0</v>
      </c>
      <c r="O75" s="105"/>
      <c r="P75" s="106"/>
    </row>
    <row r="76" spans="1:16" s="12" customFormat="1" ht="38.25" x14ac:dyDescent="0.25">
      <c r="A76" s="26">
        <v>67</v>
      </c>
      <c r="B76" s="35" t="s">
        <v>166</v>
      </c>
      <c r="C76" s="31" t="s">
        <v>17</v>
      </c>
      <c r="D76" s="35" t="s">
        <v>167</v>
      </c>
      <c r="E76" s="30" t="s">
        <v>8</v>
      </c>
      <c r="F76" s="30" t="s">
        <v>8</v>
      </c>
      <c r="G76" s="80">
        <v>5</v>
      </c>
      <c r="H76" s="91"/>
      <c r="I76" s="57"/>
      <c r="J76" s="32">
        <f t="shared" si="5"/>
        <v>0</v>
      </c>
      <c r="K76" s="90">
        <f t="shared" si="6"/>
        <v>0</v>
      </c>
      <c r="L76" s="99">
        <f t="shared" si="7"/>
        <v>0</v>
      </c>
      <c r="M76" s="32">
        <f t="shared" si="8"/>
        <v>0</v>
      </c>
      <c r="N76" s="100">
        <f t="shared" si="9"/>
        <v>0</v>
      </c>
      <c r="O76" s="105"/>
      <c r="P76" s="106"/>
    </row>
    <row r="77" spans="1:16" s="5" customFormat="1" ht="30.75" customHeight="1" x14ac:dyDescent="0.25">
      <c r="A77" s="26">
        <v>68</v>
      </c>
      <c r="B77" s="29" t="s">
        <v>168</v>
      </c>
      <c r="C77" s="34" t="s">
        <v>169</v>
      </c>
      <c r="D77" s="29" t="s">
        <v>170</v>
      </c>
      <c r="E77" s="30" t="s">
        <v>8</v>
      </c>
      <c r="F77" s="30" t="s">
        <v>8</v>
      </c>
      <c r="G77" s="81">
        <v>2</v>
      </c>
      <c r="H77" s="89"/>
      <c r="I77" s="57"/>
      <c r="J77" s="32">
        <f t="shared" si="5"/>
        <v>0</v>
      </c>
      <c r="K77" s="90">
        <f t="shared" si="6"/>
        <v>0</v>
      </c>
      <c r="L77" s="99">
        <f t="shared" si="7"/>
        <v>0</v>
      </c>
      <c r="M77" s="32">
        <f t="shared" si="8"/>
        <v>0</v>
      </c>
      <c r="N77" s="100">
        <f t="shared" si="9"/>
        <v>0</v>
      </c>
      <c r="O77" s="105"/>
      <c r="P77" s="106"/>
    </row>
    <row r="78" spans="1:16" s="5" customFormat="1" ht="25.5" x14ac:dyDescent="0.25">
      <c r="A78" s="26">
        <v>69</v>
      </c>
      <c r="B78" s="35" t="s">
        <v>171</v>
      </c>
      <c r="C78" s="31" t="s">
        <v>172</v>
      </c>
      <c r="D78" s="39" t="s">
        <v>173</v>
      </c>
      <c r="E78" s="30" t="s">
        <v>8</v>
      </c>
      <c r="F78" s="30" t="s">
        <v>8</v>
      </c>
      <c r="G78" s="81">
        <v>10</v>
      </c>
      <c r="H78" s="89"/>
      <c r="I78" s="57"/>
      <c r="J78" s="32">
        <f t="shared" si="5"/>
        <v>0</v>
      </c>
      <c r="K78" s="90">
        <f t="shared" si="6"/>
        <v>0</v>
      </c>
      <c r="L78" s="99">
        <f t="shared" si="7"/>
        <v>0</v>
      </c>
      <c r="M78" s="32">
        <f t="shared" si="8"/>
        <v>0</v>
      </c>
      <c r="N78" s="100">
        <f t="shared" si="9"/>
        <v>0</v>
      </c>
      <c r="O78" s="105"/>
      <c r="P78" s="106"/>
    </row>
    <row r="79" spans="1:16" s="12" customFormat="1" ht="25.5" x14ac:dyDescent="0.25">
      <c r="A79" s="26">
        <v>70</v>
      </c>
      <c r="B79" s="29" t="s">
        <v>19</v>
      </c>
      <c r="C79" s="34" t="s">
        <v>20</v>
      </c>
      <c r="D79" s="29" t="s">
        <v>174</v>
      </c>
      <c r="E79" s="30" t="s">
        <v>8</v>
      </c>
      <c r="F79" s="30" t="s">
        <v>8</v>
      </c>
      <c r="G79" s="81">
        <v>4</v>
      </c>
      <c r="H79" s="89"/>
      <c r="I79" s="57"/>
      <c r="J79" s="32">
        <f t="shared" si="5"/>
        <v>0</v>
      </c>
      <c r="K79" s="90">
        <f t="shared" si="6"/>
        <v>0</v>
      </c>
      <c r="L79" s="99">
        <f t="shared" si="7"/>
        <v>0</v>
      </c>
      <c r="M79" s="32">
        <f t="shared" si="8"/>
        <v>0</v>
      </c>
      <c r="N79" s="100">
        <f t="shared" si="9"/>
        <v>0</v>
      </c>
      <c r="O79" s="105"/>
      <c r="P79" s="106"/>
    </row>
    <row r="80" spans="1:16" s="5" customFormat="1" ht="25.5" x14ac:dyDescent="0.25">
      <c r="A80" s="26">
        <v>71</v>
      </c>
      <c r="B80" s="35" t="s">
        <v>175</v>
      </c>
      <c r="C80" s="31" t="s">
        <v>21</v>
      </c>
      <c r="D80" s="35" t="s">
        <v>176</v>
      </c>
      <c r="E80" s="30" t="s">
        <v>8</v>
      </c>
      <c r="F80" s="30" t="s">
        <v>8</v>
      </c>
      <c r="G80" s="81">
        <v>4</v>
      </c>
      <c r="H80" s="89"/>
      <c r="I80" s="57"/>
      <c r="J80" s="32">
        <f t="shared" si="5"/>
        <v>0</v>
      </c>
      <c r="K80" s="90">
        <f t="shared" si="6"/>
        <v>0</v>
      </c>
      <c r="L80" s="99">
        <f t="shared" si="7"/>
        <v>0</v>
      </c>
      <c r="M80" s="32">
        <f t="shared" si="8"/>
        <v>0</v>
      </c>
      <c r="N80" s="100">
        <f t="shared" si="9"/>
        <v>0</v>
      </c>
      <c r="O80" s="105"/>
      <c r="P80" s="106"/>
    </row>
    <row r="81" spans="1:16" s="5" customFormat="1" ht="25.5" x14ac:dyDescent="0.25">
      <c r="A81" s="26">
        <v>72</v>
      </c>
      <c r="B81" s="35" t="s">
        <v>175</v>
      </c>
      <c r="C81" s="31" t="s">
        <v>21</v>
      </c>
      <c r="D81" s="35" t="s">
        <v>177</v>
      </c>
      <c r="E81" s="30" t="s">
        <v>8</v>
      </c>
      <c r="F81" s="30" t="s">
        <v>8</v>
      </c>
      <c r="G81" s="81">
        <v>2</v>
      </c>
      <c r="H81" s="89"/>
      <c r="I81" s="57"/>
      <c r="J81" s="32">
        <f t="shared" si="5"/>
        <v>0</v>
      </c>
      <c r="K81" s="90">
        <f t="shared" si="6"/>
        <v>0</v>
      </c>
      <c r="L81" s="99">
        <f t="shared" si="7"/>
        <v>0</v>
      </c>
      <c r="M81" s="32">
        <f t="shared" si="8"/>
        <v>0</v>
      </c>
      <c r="N81" s="100">
        <f t="shared" si="9"/>
        <v>0</v>
      </c>
      <c r="O81" s="105"/>
      <c r="P81" s="106"/>
    </row>
    <row r="82" spans="1:16" s="5" customFormat="1" ht="25.5" x14ac:dyDescent="0.25">
      <c r="A82" s="26">
        <v>73</v>
      </c>
      <c r="B82" s="43" t="s">
        <v>178</v>
      </c>
      <c r="C82" s="41"/>
      <c r="D82" s="36" t="s">
        <v>179</v>
      </c>
      <c r="E82" s="30" t="s">
        <v>8</v>
      </c>
      <c r="F82" s="30" t="s">
        <v>8</v>
      </c>
      <c r="G82" s="83">
        <v>1</v>
      </c>
      <c r="H82" s="92"/>
      <c r="I82" s="57"/>
      <c r="J82" s="32">
        <f t="shared" si="5"/>
        <v>0</v>
      </c>
      <c r="K82" s="90">
        <f t="shared" si="6"/>
        <v>0</v>
      </c>
      <c r="L82" s="99">
        <f t="shared" si="7"/>
        <v>0</v>
      </c>
      <c r="M82" s="32">
        <f t="shared" si="8"/>
        <v>0</v>
      </c>
      <c r="N82" s="100">
        <f t="shared" si="9"/>
        <v>0</v>
      </c>
      <c r="O82" s="105"/>
      <c r="P82" s="106"/>
    </row>
    <row r="83" spans="1:16" s="5" customFormat="1" ht="25.5" x14ac:dyDescent="0.25">
      <c r="A83" s="26">
        <v>74</v>
      </c>
      <c r="B83" s="29" t="s">
        <v>180</v>
      </c>
      <c r="C83" s="34" t="s">
        <v>181</v>
      </c>
      <c r="D83" s="29" t="s">
        <v>182</v>
      </c>
      <c r="E83" s="30" t="s">
        <v>8</v>
      </c>
      <c r="F83" s="30" t="s">
        <v>8</v>
      </c>
      <c r="G83" s="82">
        <v>4</v>
      </c>
      <c r="H83" s="89"/>
      <c r="I83" s="57"/>
      <c r="J83" s="32">
        <f t="shared" si="5"/>
        <v>0</v>
      </c>
      <c r="K83" s="90">
        <f t="shared" si="6"/>
        <v>0</v>
      </c>
      <c r="L83" s="99">
        <f t="shared" si="7"/>
        <v>0</v>
      </c>
      <c r="M83" s="32">
        <f t="shared" si="8"/>
        <v>0</v>
      </c>
      <c r="N83" s="100">
        <f t="shared" si="9"/>
        <v>0</v>
      </c>
      <c r="O83" s="105"/>
      <c r="P83" s="106"/>
    </row>
    <row r="84" spans="1:16" s="5" customFormat="1" ht="25.5" x14ac:dyDescent="0.25">
      <c r="A84" s="26">
        <v>75</v>
      </c>
      <c r="B84" s="29" t="s">
        <v>39</v>
      </c>
      <c r="C84" s="34" t="s">
        <v>22</v>
      </c>
      <c r="D84" s="29" t="s">
        <v>183</v>
      </c>
      <c r="E84" s="30" t="s">
        <v>8</v>
      </c>
      <c r="F84" s="30" t="s">
        <v>8</v>
      </c>
      <c r="G84" s="81">
        <v>70</v>
      </c>
      <c r="H84" s="89"/>
      <c r="I84" s="57"/>
      <c r="J84" s="32">
        <f t="shared" si="5"/>
        <v>0</v>
      </c>
      <c r="K84" s="90">
        <f t="shared" si="6"/>
        <v>0</v>
      </c>
      <c r="L84" s="99">
        <f t="shared" si="7"/>
        <v>0</v>
      </c>
      <c r="M84" s="32">
        <f t="shared" si="8"/>
        <v>0</v>
      </c>
      <c r="N84" s="100">
        <f t="shared" si="9"/>
        <v>0</v>
      </c>
      <c r="O84" s="105"/>
      <c r="P84" s="106"/>
    </row>
    <row r="85" spans="1:16" s="5" customFormat="1" ht="25.5" x14ac:dyDescent="0.25">
      <c r="A85" s="26">
        <v>76</v>
      </c>
      <c r="B85" s="29" t="s">
        <v>39</v>
      </c>
      <c r="C85" s="34" t="s">
        <v>22</v>
      </c>
      <c r="D85" s="29" t="s">
        <v>184</v>
      </c>
      <c r="E85" s="30" t="s">
        <v>8</v>
      </c>
      <c r="F85" s="30" t="s">
        <v>8</v>
      </c>
      <c r="G85" s="81">
        <v>22</v>
      </c>
      <c r="H85" s="89"/>
      <c r="I85" s="57"/>
      <c r="J85" s="32">
        <f t="shared" si="5"/>
        <v>0</v>
      </c>
      <c r="K85" s="90">
        <f t="shared" si="6"/>
        <v>0</v>
      </c>
      <c r="L85" s="99">
        <f t="shared" si="7"/>
        <v>0</v>
      </c>
      <c r="M85" s="32">
        <f t="shared" si="8"/>
        <v>0</v>
      </c>
      <c r="N85" s="100">
        <f t="shared" si="9"/>
        <v>0</v>
      </c>
      <c r="O85" s="105"/>
      <c r="P85" s="106"/>
    </row>
    <row r="86" spans="1:16" s="5" customFormat="1" ht="18.75" customHeight="1" x14ac:dyDescent="0.25">
      <c r="A86" s="26">
        <v>77</v>
      </c>
      <c r="B86" s="43" t="s">
        <v>185</v>
      </c>
      <c r="C86" s="26" t="s">
        <v>186</v>
      </c>
      <c r="D86" s="33" t="s">
        <v>187</v>
      </c>
      <c r="E86" s="30" t="s">
        <v>8</v>
      </c>
      <c r="F86" s="30" t="s">
        <v>8</v>
      </c>
      <c r="G86" s="81">
        <v>4</v>
      </c>
      <c r="H86" s="89"/>
      <c r="I86" s="57"/>
      <c r="J86" s="32">
        <f t="shared" si="5"/>
        <v>0</v>
      </c>
      <c r="K86" s="90">
        <f t="shared" si="6"/>
        <v>0</v>
      </c>
      <c r="L86" s="99">
        <f t="shared" si="7"/>
        <v>0</v>
      </c>
      <c r="M86" s="32">
        <f t="shared" si="8"/>
        <v>0</v>
      </c>
      <c r="N86" s="100">
        <f t="shared" si="9"/>
        <v>0</v>
      </c>
      <c r="O86" s="105"/>
      <c r="P86" s="106"/>
    </row>
    <row r="87" spans="1:16" s="5" customFormat="1" ht="25.5" x14ac:dyDescent="0.25">
      <c r="A87" s="26">
        <v>78</v>
      </c>
      <c r="B87" s="35" t="s">
        <v>188</v>
      </c>
      <c r="C87" s="31" t="s">
        <v>23</v>
      </c>
      <c r="D87" s="35" t="s">
        <v>189</v>
      </c>
      <c r="E87" s="30" t="s">
        <v>8</v>
      </c>
      <c r="F87" s="30" t="s">
        <v>8</v>
      </c>
      <c r="G87" s="81">
        <v>5</v>
      </c>
      <c r="H87" s="89"/>
      <c r="I87" s="57"/>
      <c r="J87" s="32">
        <f t="shared" si="5"/>
        <v>0</v>
      </c>
      <c r="K87" s="90">
        <f t="shared" si="6"/>
        <v>0</v>
      </c>
      <c r="L87" s="99">
        <f t="shared" si="7"/>
        <v>0</v>
      </c>
      <c r="M87" s="32">
        <f t="shared" si="8"/>
        <v>0</v>
      </c>
      <c r="N87" s="100">
        <f t="shared" si="9"/>
        <v>0</v>
      </c>
      <c r="O87" s="105"/>
      <c r="P87" s="106"/>
    </row>
    <row r="88" spans="1:16" s="12" customFormat="1" ht="31.5" customHeight="1" x14ac:dyDescent="0.25">
      <c r="A88" s="26">
        <v>79</v>
      </c>
      <c r="B88" s="29" t="s">
        <v>190</v>
      </c>
      <c r="C88" s="34" t="s">
        <v>40</v>
      </c>
      <c r="D88" s="39" t="s">
        <v>191</v>
      </c>
      <c r="E88" s="30" t="s">
        <v>8</v>
      </c>
      <c r="F88" s="30" t="s">
        <v>8</v>
      </c>
      <c r="G88" s="81">
        <v>3</v>
      </c>
      <c r="H88" s="89"/>
      <c r="I88" s="57"/>
      <c r="J88" s="32">
        <f t="shared" si="5"/>
        <v>0</v>
      </c>
      <c r="K88" s="90">
        <f t="shared" si="6"/>
        <v>0</v>
      </c>
      <c r="L88" s="99">
        <f t="shared" si="7"/>
        <v>0</v>
      </c>
      <c r="M88" s="32">
        <f t="shared" si="8"/>
        <v>0</v>
      </c>
      <c r="N88" s="100">
        <f t="shared" si="9"/>
        <v>0</v>
      </c>
      <c r="O88" s="105"/>
      <c r="P88" s="106"/>
    </row>
    <row r="89" spans="1:16" ht="18.75" customHeight="1" x14ac:dyDescent="0.25">
      <c r="A89" s="26">
        <v>80</v>
      </c>
      <c r="B89" s="43" t="s">
        <v>192</v>
      </c>
      <c r="C89" s="41" t="s">
        <v>193</v>
      </c>
      <c r="D89" s="36" t="s">
        <v>194</v>
      </c>
      <c r="E89" s="30" t="s">
        <v>8</v>
      </c>
      <c r="F89" s="30" t="s">
        <v>8</v>
      </c>
      <c r="G89" s="83">
        <v>3</v>
      </c>
      <c r="H89" s="92"/>
      <c r="I89" s="57"/>
      <c r="J89" s="32">
        <f t="shared" si="5"/>
        <v>0</v>
      </c>
      <c r="K89" s="90">
        <f t="shared" si="6"/>
        <v>0</v>
      </c>
      <c r="L89" s="99">
        <f t="shared" si="7"/>
        <v>0</v>
      </c>
      <c r="M89" s="32">
        <f t="shared" si="8"/>
        <v>0</v>
      </c>
      <c r="N89" s="100">
        <f t="shared" si="9"/>
        <v>0</v>
      </c>
      <c r="O89" s="105"/>
      <c r="P89" s="106"/>
    </row>
    <row r="90" spans="1:16" s="5" customFormat="1" ht="18" customHeight="1" x14ac:dyDescent="0.25">
      <c r="A90" s="26">
        <v>81</v>
      </c>
      <c r="B90" s="43" t="s">
        <v>195</v>
      </c>
      <c r="C90" s="26" t="s">
        <v>196</v>
      </c>
      <c r="D90" s="33" t="s">
        <v>197</v>
      </c>
      <c r="E90" s="30" t="s">
        <v>8</v>
      </c>
      <c r="F90" s="30" t="s">
        <v>8</v>
      </c>
      <c r="G90" s="81">
        <v>4</v>
      </c>
      <c r="H90" s="89"/>
      <c r="I90" s="57"/>
      <c r="J90" s="32">
        <f t="shared" si="5"/>
        <v>0</v>
      </c>
      <c r="K90" s="90">
        <f t="shared" si="6"/>
        <v>0</v>
      </c>
      <c r="L90" s="99">
        <f t="shared" si="7"/>
        <v>0</v>
      </c>
      <c r="M90" s="32">
        <f t="shared" si="8"/>
        <v>0</v>
      </c>
      <c r="N90" s="100">
        <f t="shared" si="9"/>
        <v>0</v>
      </c>
      <c r="O90" s="105"/>
      <c r="P90" s="106"/>
    </row>
    <row r="91" spans="1:16" ht="25.5" x14ac:dyDescent="0.25">
      <c r="A91" s="26">
        <v>82</v>
      </c>
      <c r="B91" s="43" t="s">
        <v>24</v>
      </c>
      <c r="C91" s="26" t="s">
        <v>25</v>
      </c>
      <c r="D91" s="39" t="s">
        <v>198</v>
      </c>
      <c r="E91" s="30" t="s">
        <v>8</v>
      </c>
      <c r="F91" s="30" t="s">
        <v>8</v>
      </c>
      <c r="G91" s="82">
        <v>2</v>
      </c>
      <c r="H91" s="91"/>
      <c r="I91" s="57"/>
      <c r="J91" s="32">
        <f t="shared" si="5"/>
        <v>0</v>
      </c>
      <c r="K91" s="90">
        <f t="shared" si="6"/>
        <v>0</v>
      </c>
      <c r="L91" s="99">
        <f t="shared" si="7"/>
        <v>0</v>
      </c>
      <c r="M91" s="32">
        <f t="shared" si="8"/>
        <v>0</v>
      </c>
      <c r="N91" s="100">
        <f t="shared" si="9"/>
        <v>0</v>
      </c>
      <c r="O91" s="105"/>
      <c r="P91" s="106"/>
    </row>
    <row r="92" spans="1:16" x14ac:dyDescent="0.25">
      <c r="A92" s="26">
        <v>83</v>
      </c>
      <c r="B92" s="43" t="s">
        <v>24</v>
      </c>
      <c r="C92" s="26" t="s">
        <v>25</v>
      </c>
      <c r="D92" s="39" t="s">
        <v>199</v>
      </c>
      <c r="E92" s="30" t="s">
        <v>8</v>
      </c>
      <c r="F92" s="30" t="s">
        <v>8</v>
      </c>
      <c r="G92" s="82">
        <v>2</v>
      </c>
      <c r="H92" s="91"/>
      <c r="I92" s="57"/>
      <c r="J92" s="32">
        <f t="shared" si="5"/>
        <v>0</v>
      </c>
      <c r="K92" s="90">
        <f t="shared" si="6"/>
        <v>0</v>
      </c>
      <c r="L92" s="99">
        <f t="shared" si="7"/>
        <v>0</v>
      </c>
      <c r="M92" s="32">
        <f t="shared" si="8"/>
        <v>0</v>
      </c>
      <c r="N92" s="100">
        <f t="shared" si="9"/>
        <v>0</v>
      </c>
      <c r="O92" s="105"/>
      <c r="P92" s="106"/>
    </row>
    <row r="93" spans="1:16" s="5" customFormat="1" ht="28.5" customHeight="1" x14ac:dyDescent="0.25">
      <c r="A93" s="26">
        <v>84</v>
      </c>
      <c r="B93" s="29" t="s">
        <v>200</v>
      </c>
      <c r="C93" s="34" t="s">
        <v>201</v>
      </c>
      <c r="D93" s="29" t="s">
        <v>202</v>
      </c>
      <c r="E93" s="30" t="s">
        <v>8</v>
      </c>
      <c r="F93" s="30" t="s">
        <v>8</v>
      </c>
      <c r="G93" s="80">
        <v>2</v>
      </c>
      <c r="H93" s="91"/>
      <c r="I93" s="57"/>
      <c r="J93" s="32">
        <f t="shared" si="5"/>
        <v>0</v>
      </c>
      <c r="K93" s="90">
        <f t="shared" si="6"/>
        <v>0</v>
      </c>
      <c r="L93" s="99">
        <f t="shared" si="7"/>
        <v>0</v>
      </c>
      <c r="M93" s="32">
        <f t="shared" si="8"/>
        <v>0</v>
      </c>
      <c r="N93" s="100">
        <f t="shared" si="9"/>
        <v>0</v>
      </c>
      <c r="O93" s="105"/>
      <c r="P93" s="106"/>
    </row>
    <row r="94" spans="1:16" s="5" customFormat="1" ht="38.25" x14ac:dyDescent="0.25">
      <c r="A94" s="26">
        <v>85</v>
      </c>
      <c r="B94" s="43" t="s">
        <v>203</v>
      </c>
      <c r="C94" s="44"/>
      <c r="D94" s="39" t="s">
        <v>204</v>
      </c>
      <c r="E94" s="30" t="s">
        <v>8</v>
      </c>
      <c r="F94" s="30" t="s">
        <v>8</v>
      </c>
      <c r="G94" s="82">
        <v>10</v>
      </c>
      <c r="H94" s="91"/>
      <c r="I94" s="57"/>
      <c r="J94" s="32">
        <f t="shared" si="5"/>
        <v>0</v>
      </c>
      <c r="K94" s="90">
        <f t="shared" si="6"/>
        <v>0</v>
      </c>
      <c r="L94" s="99">
        <f t="shared" si="7"/>
        <v>0</v>
      </c>
      <c r="M94" s="32">
        <f t="shared" si="8"/>
        <v>0</v>
      </c>
      <c r="N94" s="100">
        <f t="shared" si="9"/>
        <v>0</v>
      </c>
      <c r="O94" s="105"/>
      <c r="P94" s="106"/>
    </row>
    <row r="95" spans="1:16" s="5" customFormat="1" ht="38.25" x14ac:dyDescent="0.25">
      <c r="A95" s="26">
        <v>86</v>
      </c>
      <c r="B95" s="36" t="s">
        <v>205</v>
      </c>
      <c r="C95" s="26" t="s">
        <v>206</v>
      </c>
      <c r="D95" s="36" t="s">
        <v>207</v>
      </c>
      <c r="E95" s="30" t="s">
        <v>8</v>
      </c>
      <c r="F95" s="30" t="s">
        <v>8</v>
      </c>
      <c r="G95" s="83">
        <v>3</v>
      </c>
      <c r="H95" s="92"/>
      <c r="I95" s="57"/>
      <c r="J95" s="32">
        <f t="shared" si="5"/>
        <v>0</v>
      </c>
      <c r="K95" s="90">
        <f t="shared" si="6"/>
        <v>0</v>
      </c>
      <c r="L95" s="99">
        <f t="shared" si="7"/>
        <v>0</v>
      </c>
      <c r="M95" s="32">
        <f t="shared" si="8"/>
        <v>0</v>
      </c>
      <c r="N95" s="100">
        <f t="shared" si="9"/>
        <v>0</v>
      </c>
      <c r="O95" s="105"/>
      <c r="P95" s="106"/>
    </row>
    <row r="96" spans="1:16" s="5" customFormat="1" ht="25.5" x14ac:dyDescent="0.25">
      <c r="A96" s="26">
        <v>87</v>
      </c>
      <c r="B96" s="43" t="s">
        <v>208</v>
      </c>
      <c r="C96" s="26"/>
      <c r="D96" s="39" t="s">
        <v>209</v>
      </c>
      <c r="E96" s="30" t="s">
        <v>8</v>
      </c>
      <c r="F96" s="30" t="s">
        <v>8</v>
      </c>
      <c r="G96" s="82">
        <v>3</v>
      </c>
      <c r="H96" s="91"/>
      <c r="I96" s="57"/>
      <c r="J96" s="32">
        <f t="shared" si="5"/>
        <v>0</v>
      </c>
      <c r="K96" s="90">
        <f t="shared" si="6"/>
        <v>0</v>
      </c>
      <c r="L96" s="99">
        <f t="shared" si="7"/>
        <v>0</v>
      </c>
      <c r="M96" s="32">
        <f t="shared" si="8"/>
        <v>0</v>
      </c>
      <c r="N96" s="100">
        <f t="shared" si="9"/>
        <v>0</v>
      </c>
      <c r="O96" s="105"/>
      <c r="P96" s="106"/>
    </row>
    <row r="97" spans="1:16" s="5" customFormat="1" ht="20.25" customHeight="1" x14ac:dyDescent="0.25">
      <c r="A97" s="26">
        <v>88</v>
      </c>
      <c r="B97" s="43" t="s">
        <v>210</v>
      </c>
      <c r="C97" s="26" t="s">
        <v>211</v>
      </c>
      <c r="D97" s="33" t="s">
        <v>212</v>
      </c>
      <c r="E97" s="30" t="s">
        <v>8</v>
      </c>
      <c r="F97" s="30" t="s">
        <v>8</v>
      </c>
      <c r="G97" s="81">
        <v>4</v>
      </c>
      <c r="H97" s="89"/>
      <c r="I97" s="57"/>
      <c r="J97" s="32">
        <f t="shared" si="5"/>
        <v>0</v>
      </c>
      <c r="K97" s="90">
        <f t="shared" si="6"/>
        <v>0</v>
      </c>
      <c r="L97" s="99">
        <f t="shared" si="7"/>
        <v>0</v>
      </c>
      <c r="M97" s="32">
        <f t="shared" si="8"/>
        <v>0</v>
      </c>
      <c r="N97" s="100">
        <f t="shared" si="9"/>
        <v>0</v>
      </c>
      <c r="O97" s="105"/>
      <c r="P97" s="106"/>
    </row>
    <row r="98" spans="1:16" s="5" customFormat="1" ht="25.5" x14ac:dyDescent="0.25">
      <c r="A98" s="26">
        <v>89</v>
      </c>
      <c r="B98" s="47" t="s">
        <v>213</v>
      </c>
      <c r="C98" s="31" t="s">
        <v>214</v>
      </c>
      <c r="D98" s="49" t="s">
        <v>215</v>
      </c>
      <c r="E98" s="30" t="s">
        <v>8</v>
      </c>
      <c r="F98" s="30" t="s">
        <v>8</v>
      </c>
      <c r="G98" s="81">
        <v>6</v>
      </c>
      <c r="H98" s="89"/>
      <c r="I98" s="57"/>
      <c r="J98" s="32">
        <f t="shared" si="5"/>
        <v>0</v>
      </c>
      <c r="K98" s="90">
        <f t="shared" si="6"/>
        <v>0</v>
      </c>
      <c r="L98" s="99">
        <f t="shared" si="7"/>
        <v>0</v>
      </c>
      <c r="M98" s="32">
        <f t="shared" si="8"/>
        <v>0</v>
      </c>
      <c r="N98" s="100">
        <f t="shared" si="9"/>
        <v>0</v>
      </c>
      <c r="O98" s="105"/>
      <c r="P98" s="106"/>
    </row>
    <row r="99" spans="1:16" x14ac:dyDescent="0.25">
      <c r="A99" s="26">
        <v>90</v>
      </c>
      <c r="B99" s="48" t="s">
        <v>216</v>
      </c>
      <c r="C99" s="41" t="s">
        <v>217</v>
      </c>
      <c r="D99" s="55" t="s">
        <v>218</v>
      </c>
      <c r="E99" s="30" t="s">
        <v>8</v>
      </c>
      <c r="F99" s="30" t="s">
        <v>8</v>
      </c>
      <c r="G99" s="83">
        <v>2</v>
      </c>
      <c r="H99" s="92"/>
      <c r="I99" s="57"/>
      <c r="J99" s="32">
        <f t="shared" si="5"/>
        <v>0</v>
      </c>
      <c r="K99" s="90">
        <f t="shared" si="6"/>
        <v>0</v>
      </c>
      <c r="L99" s="99">
        <f t="shared" si="7"/>
        <v>0</v>
      </c>
      <c r="M99" s="32">
        <f t="shared" si="8"/>
        <v>0</v>
      </c>
      <c r="N99" s="100">
        <f t="shared" si="9"/>
        <v>0</v>
      </c>
      <c r="O99" s="105"/>
      <c r="P99" s="106"/>
    </row>
    <row r="100" spans="1:16" s="5" customFormat="1" ht="25.5" x14ac:dyDescent="0.25">
      <c r="A100" s="26">
        <v>91</v>
      </c>
      <c r="B100" s="43" t="s">
        <v>219</v>
      </c>
      <c r="C100" s="41"/>
      <c r="D100" s="36" t="s">
        <v>220</v>
      </c>
      <c r="E100" s="30" t="s">
        <v>8</v>
      </c>
      <c r="F100" s="30" t="s">
        <v>8</v>
      </c>
      <c r="G100" s="82">
        <v>1</v>
      </c>
      <c r="H100" s="89"/>
      <c r="I100" s="57"/>
      <c r="J100" s="32">
        <f t="shared" si="5"/>
        <v>0</v>
      </c>
      <c r="K100" s="90">
        <f t="shared" si="6"/>
        <v>0</v>
      </c>
      <c r="L100" s="99">
        <f t="shared" si="7"/>
        <v>0</v>
      </c>
      <c r="M100" s="32">
        <f t="shared" si="8"/>
        <v>0</v>
      </c>
      <c r="N100" s="100">
        <f t="shared" si="9"/>
        <v>0</v>
      </c>
      <c r="O100" s="105"/>
      <c r="P100" s="106"/>
    </row>
    <row r="101" spans="1:16" s="5" customFormat="1" ht="25.5" x14ac:dyDescent="0.25">
      <c r="A101" s="26">
        <v>92</v>
      </c>
      <c r="B101" s="43" t="s">
        <v>42</v>
      </c>
      <c r="C101" s="26" t="s">
        <v>43</v>
      </c>
      <c r="D101" s="39" t="s">
        <v>221</v>
      </c>
      <c r="E101" s="30" t="s">
        <v>8</v>
      </c>
      <c r="F101" s="30" t="s">
        <v>8</v>
      </c>
      <c r="G101" s="82">
        <v>3</v>
      </c>
      <c r="H101" s="91"/>
      <c r="I101" s="57"/>
      <c r="J101" s="32">
        <f t="shared" si="5"/>
        <v>0</v>
      </c>
      <c r="K101" s="90">
        <f t="shared" si="6"/>
        <v>0</v>
      </c>
      <c r="L101" s="99">
        <f t="shared" si="7"/>
        <v>0</v>
      </c>
      <c r="M101" s="32">
        <f t="shared" si="8"/>
        <v>0</v>
      </c>
      <c r="N101" s="100">
        <f t="shared" si="9"/>
        <v>0</v>
      </c>
      <c r="O101" s="105"/>
      <c r="P101" s="106"/>
    </row>
    <row r="102" spans="1:16" s="5" customFormat="1" ht="25.5" x14ac:dyDescent="0.25">
      <c r="A102" s="26">
        <v>93</v>
      </c>
      <c r="B102" s="43" t="s">
        <v>42</v>
      </c>
      <c r="C102" s="26" t="s">
        <v>43</v>
      </c>
      <c r="D102" s="39" t="s">
        <v>222</v>
      </c>
      <c r="E102" s="30" t="s">
        <v>8</v>
      </c>
      <c r="F102" s="30" t="s">
        <v>8</v>
      </c>
      <c r="G102" s="82">
        <v>2</v>
      </c>
      <c r="H102" s="91"/>
      <c r="I102" s="57"/>
      <c r="J102" s="32">
        <f t="shared" si="5"/>
        <v>0</v>
      </c>
      <c r="K102" s="90">
        <f t="shared" si="6"/>
        <v>0</v>
      </c>
      <c r="L102" s="99">
        <f t="shared" si="7"/>
        <v>0</v>
      </c>
      <c r="M102" s="32">
        <f t="shared" si="8"/>
        <v>0</v>
      </c>
      <c r="N102" s="100">
        <f t="shared" si="9"/>
        <v>0</v>
      </c>
      <c r="O102" s="105"/>
      <c r="P102" s="106"/>
    </row>
    <row r="103" spans="1:16" s="5" customFormat="1" ht="25.5" x14ac:dyDescent="0.25">
      <c r="A103" s="26">
        <v>94</v>
      </c>
      <c r="B103" s="36" t="s">
        <v>223</v>
      </c>
      <c r="C103" s="26" t="s">
        <v>41</v>
      </c>
      <c r="D103" s="29" t="s">
        <v>224</v>
      </c>
      <c r="E103" s="30" t="s">
        <v>8</v>
      </c>
      <c r="F103" s="30" t="s">
        <v>8</v>
      </c>
      <c r="G103" s="81">
        <v>2</v>
      </c>
      <c r="H103" s="89"/>
      <c r="I103" s="57"/>
      <c r="J103" s="32">
        <f t="shared" si="5"/>
        <v>0</v>
      </c>
      <c r="K103" s="90">
        <f t="shared" si="6"/>
        <v>0</v>
      </c>
      <c r="L103" s="99">
        <f t="shared" si="7"/>
        <v>0</v>
      </c>
      <c r="M103" s="32">
        <f t="shared" si="8"/>
        <v>0</v>
      </c>
      <c r="N103" s="100">
        <f t="shared" si="9"/>
        <v>0</v>
      </c>
      <c r="O103" s="105"/>
      <c r="P103" s="106"/>
    </row>
    <row r="104" spans="1:16" s="13" customFormat="1" ht="29.25" customHeight="1" x14ac:dyDescent="0.25">
      <c r="A104" s="26">
        <v>95</v>
      </c>
      <c r="B104" s="29" t="s">
        <v>225</v>
      </c>
      <c r="C104" s="34" t="s">
        <v>44</v>
      </c>
      <c r="D104" s="29" t="s">
        <v>226</v>
      </c>
      <c r="E104" s="30" t="s">
        <v>8</v>
      </c>
      <c r="F104" s="30" t="s">
        <v>8</v>
      </c>
      <c r="G104" s="81">
        <v>2</v>
      </c>
      <c r="H104" s="89"/>
      <c r="I104" s="57"/>
      <c r="J104" s="32">
        <f t="shared" si="5"/>
        <v>0</v>
      </c>
      <c r="K104" s="90">
        <f t="shared" si="6"/>
        <v>0</v>
      </c>
      <c r="L104" s="99">
        <f t="shared" si="7"/>
        <v>0</v>
      </c>
      <c r="M104" s="32">
        <f t="shared" si="8"/>
        <v>0</v>
      </c>
      <c r="N104" s="100">
        <f t="shared" si="9"/>
        <v>0</v>
      </c>
      <c r="O104" s="105"/>
      <c r="P104" s="106"/>
    </row>
    <row r="105" spans="1:16" s="5" customFormat="1" ht="25.5" x14ac:dyDescent="0.25">
      <c r="A105" s="26">
        <v>96</v>
      </c>
      <c r="B105" s="35" t="s">
        <v>227</v>
      </c>
      <c r="C105" s="34" t="s">
        <v>44</v>
      </c>
      <c r="D105" s="35" t="s">
        <v>228</v>
      </c>
      <c r="E105" s="30" t="s">
        <v>8</v>
      </c>
      <c r="F105" s="30" t="s">
        <v>8</v>
      </c>
      <c r="G105" s="80">
        <v>2</v>
      </c>
      <c r="H105" s="91"/>
      <c r="I105" s="57"/>
      <c r="J105" s="32">
        <f t="shared" si="5"/>
        <v>0</v>
      </c>
      <c r="K105" s="90">
        <f t="shared" si="6"/>
        <v>0</v>
      </c>
      <c r="L105" s="99">
        <f t="shared" si="7"/>
        <v>0</v>
      </c>
      <c r="M105" s="32">
        <f t="shared" si="8"/>
        <v>0</v>
      </c>
      <c r="N105" s="100">
        <f t="shared" si="9"/>
        <v>0</v>
      </c>
      <c r="O105" s="105"/>
      <c r="P105" s="106"/>
    </row>
    <row r="106" spans="1:16" s="11" customFormat="1" ht="38.25" x14ac:dyDescent="0.25">
      <c r="A106" s="26">
        <v>97</v>
      </c>
      <c r="B106" s="29" t="s">
        <v>229</v>
      </c>
      <c r="C106" s="34"/>
      <c r="D106" s="29" t="s">
        <v>230</v>
      </c>
      <c r="E106" s="30" t="s">
        <v>8</v>
      </c>
      <c r="F106" s="30" t="s">
        <v>8</v>
      </c>
      <c r="G106" s="81">
        <v>1</v>
      </c>
      <c r="H106" s="89"/>
      <c r="I106" s="57"/>
      <c r="J106" s="32">
        <f t="shared" si="5"/>
        <v>0</v>
      </c>
      <c r="K106" s="90">
        <f t="shared" si="6"/>
        <v>0</v>
      </c>
      <c r="L106" s="99">
        <f t="shared" si="7"/>
        <v>0</v>
      </c>
      <c r="M106" s="32">
        <f t="shared" si="8"/>
        <v>0</v>
      </c>
      <c r="N106" s="100">
        <f t="shared" si="9"/>
        <v>0</v>
      </c>
      <c r="O106" s="105"/>
      <c r="P106" s="106"/>
    </row>
    <row r="107" spans="1:16" s="11" customFormat="1" ht="25.5" x14ac:dyDescent="0.25">
      <c r="A107" s="26">
        <v>98</v>
      </c>
      <c r="B107" s="29" t="s">
        <v>231</v>
      </c>
      <c r="C107" s="34"/>
      <c r="D107" s="35" t="s">
        <v>232</v>
      </c>
      <c r="E107" s="30" t="s">
        <v>8</v>
      </c>
      <c r="F107" s="30" t="s">
        <v>8</v>
      </c>
      <c r="G107" s="80">
        <v>5</v>
      </c>
      <c r="H107" s="91"/>
      <c r="I107" s="57"/>
      <c r="J107" s="32">
        <f t="shared" si="5"/>
        <v>0</v>
      </c>
      <c r="K107" s="90">
        <f t="shared" si="6"/>
        <v>0</v>
      </c>
      <c r="L107" s="99">
        <f t="shared" si="7"/>
        <v>0</v>
      </c>
      <c r="M107" s="32">
        <f t="shared" si="8"/>
        <v>0</v>
      </c>
      <c r="N107" s="100">
        <f t="shared" si="9"/>
        <v>0</v>
      </c>
      <c r="O107" s="105"/>
      <c r="P107" s="106"/>
    </row>
    <row r="108" spans="1:16" s="11" customFormat="1" ht="25.5" x14ac:dyDescent="0.25">
      <c r="A108" s="26">
        <v>99</v>
      </c>
      <c r="B108" s="29" t="s">
        <v>233</v>
      </c>
      <c r="C108" s="34"/>
      <c r="D108" s="35" t="s">
        <v>234</v>
      </c>
      <c r="E108" s="30" t="s">
        <v>8</v>
      </c>
      <c r="F108" s="30" t="s">
        <v>8</v>
      </c>
      <c r="G108" s="80">
        <v>1</v>
      </c>
      <c r="H108" s="91"/>
      <c r="I108" s="57"/>
      <c r="J108" s="32">
        <f t="shared" si="5"/>
        <v>0</v>
      </c>
      <c r="K108" s="90">
        <f t="shared" si="6"/>
        <v>0</v>
      </c>
      <c r="L108" s="99">
        <f t="shared" si="7"/>
        <v>0</v>
      </c>
      <c r="M108" s="32">
        <f t="shared" si="8"/>
        <v>0</v>
      </c>
      <c r="N108" s="100">
        <f t="shared" si="9"/>
        <v>0</v>
      </c>
      <c r="O108" s="105"/>
      <c r="P108" s="106"/>
    </row>
    <row r="109" spans="1:16" s="5" customFormat="1" x14ac:dyDescent="0.25">
      <c r="A109" s="26">
        <v>100</v>
      </c>
      <c r="B109" s="29" t="s">
        <v>235</v>
      </c>
      <c r="C109" s="34"/>
      <c r="D109" s="35" t="s">
        <v>236</v>
      </c>
      <c r="E109" s="30" t="s">
        <v>8</v>
      </c>
      <c r="F109" s="30" t="s">
        <v>8</v>
      </c>
      <c r="G109" s="80">
        <v>12</v>
      </c>
      <c r="H109" s="91"/>
      <c r="I109" s="57"/>
      <c r="J109" s="32">
        <f t="shared" si="5"/>
        <v>0</v>
      </c>
      <c r="K109" s="90">
        <f t="shared" si="6"/>
        <v>0</v>
      </c>
      <c r="L109" s="99">
        <f t="shared" si="7"/>
        <v>0</v>
      </c>
      <c r="M109" s="32">
        <f t="shared" si="8"/>
        <v>0</v>
      </c>
      <c r="N109" s="100">
        <f t="shared" si="9"/>
        <v>0</v>
      </c>
      <c r="O109" s="105"/>
      <c r="P109" s="106"/>
    </row>
    <row r="110" spans="1:16" s="11" customFormat="1" ht="51" x14ac:dyDescent="0.25">
      <c r="A110" s="26">
        <v>101</v>
      </c>
      <c r="B110" s="49" t="s">
        <v>237</v>
      </c>
      <c r="C110" s="50"/>
      <c r="D110" s="39" t="s">
        <v>238</v>
      </c>
      <c r="E110" s="30" t="s">
        <v>8</v>
      </c>
      <c r="F110" s="30" t="s">
        <v>8</v>
      </c>
      <c r="G110" s="80">
        <v>15</v>
      </c>
      <c r="H110" s="91"/>
      <c r="I110" s="57"/>
      <c r="J110" s="32">
        <f t="shared" si="5"/>
        <v>0</v>
      </c>
      <c r="K110" s="90">
        <f t="shared" si="6"/>
        <v>0</v>
      </c>
      <c r="L110" s="99">
        <f t="shared" si="7"/>
        <v>0</v>
      </c>
      <c r="M110" s="32">
        <f t="shared" si="8"/>
        <v>0</v>
      </c>
      <c r="N110" s="100">
        <f t="shared" si="9"/>
        <v>0</v>
      </c>
      <c r="O110" s="105"/>
      <c r="P110" s="106"/>
    </row>
    <row r="111" spans="1:16" s="5" customFormat="1" x14ac:dyDescent="0.25">
      <c r="A111" s="26">
        <v>102</v>
      </c>
      <c r="B111" s="43" t="s">
        <v>26</v>
      </c>
      <c r="C111" s="26" t="s">
        <v>239</v>
      </c>
      <c r="D111" s="39" t="s">
        <v>240</v>
      </c>
      <c r="E111" s="30" t="s">
        <v>8</v>
      </c>
      <c r="F111" s="30" t="s">
        <v>8</v>
      </c>
      <c r="G111" s="83">
        <v>4</v>
      </c>
      <c r="H111" s="92"/>
      <c r="I111" s="57"/>
      <c r="J111" s="32">
        <f t="shared" si="5"/>
        <v>0</v>
      </c>
      <c r="K111" s="90">
        <f t="shared" si="6"/>
        <v>0</v>
      </c>
      <c r="L111" s="99">
        <f t="shared" si="7"/>
        <v>0</v>
      </c>
      <c r="M111" s="32">
        <f t="shared" si="8"/>
        <v>0</v>
      </c>
      <c r="N111" s="100">
        <f t="shared" si="9"/>
        <v>0</v>
      </c>
      <c r="O111" s="105"/>
      <c r="P111" s="106"/>
    </row>
    <row r="112" spans="1:16" s="5" customFormat="1" ht="25.5" x14ac:dyDescent="0.25">
      <c r="A112" s="26">
        <v>103</v>
      </c>
      <c r="B112" s="43" t="s">
        <v>26</v>
      </c>
      <c r="C112" s="26" t="s">
        <v>239</v>
      </c>
      <c r="D112" s="39" t="s">
        <v>241</v>
      </c>
      <c r="E112" s="30" t="s">
        <v>8</v>
      </c>
      <c r="F112" s="30" t="s">
        <v>8</v>
      </c>
      <c r="G112" s="83">
        <v>10</v>
      </c>
      <c r="H112" s="92"/>
      <c r="I112" s="57"/>
      <c r="J112" s="32">
        <f t="shared" si="5"/>
        <v>0</v>
      </c>
      <c r="K112" s="90">
        <f t="shared" si="6"/>
        <v>0</v>
      </c>
      <c r="L112" s="99">
        <f t="shared" si="7"/>
        <v>0</v>
      </c>
      <c r="M112" s="32">
        <f t="shared" si="8"/>
        <v>0</v>
      </c>
      <c r="N112" s="100">
        <f t="shared" si="9"/>
        <v>0</v>
      </c>
      <c r="O112" s="105"/>
      <c r="P112" s="106"/>
    </row>
    <row r="113" spans="1:16" s="5" customFormat="1" ht="25.5" x14ac:dyDescent="0.25">
      <c r="A113" s="26">
        <v>104</v>
      </c>
      <c r="B113" s="43" t="s">
        <v>242</v>
      </c>
      <c r="C113" s="41" t="s">
        <v>243</v>
      </c>
      <c r="D113" s="36" t="s">
        <v>244</v>
      </c>
      <c r="E113" s="30" t="s">
        <v>8</v>
      </c>
      <c r="F113" s="30" t="s">
        <v>8</v>
      </c>
      <c r="G113" s="83">
        <v>10</v>
      </c>
      <c r="H113" s="92"/>
      <c r="I113" s="57"/>
      <c r="J113" s="32">
        <f t="shared" si="5"/>
        <v>0</v>
      </c>
      <c r="K113" s="90">
        <f t="shared" si="6"/>
        <v>0</v>
      </c>
      <c r="L113" s="99">
        <f t="shared" si="7"/>
        <v>0</v>
      </c>
      <c r="M113" s="32">
        <f t="shared" si="8"/>
        <v>0</v>
      </c>
      <c r="N113" s="100">
        <f t="shared" si="9"/>
        <v>0</v>
      </c>
      <c r="O113" s="105"/>
      <c r="P113" s="106"/>
    </row>
    <row r="114" spans="1:16" s="5" customFormat="1" ht="21" customHeight="1" x14ac:dyDescent="0.25">
      <c r="A114" s="26">
        <v>105</v>
      </c>
      <c r="B114" s="43" t="s">
        <v>245</v>
      </c>
      <c r="C114" s="26" t="s">
        <v>246</v>
      </c>
      <c r="D114" s="39" t="s">
        <v>247</v>
      </c>
      <c r="E114" s="30" t="s">
        <v>8</v>
      </c>
      <c r="F114" s="30" t="s">
        <v>8</v>
      </c>
      <c r="G114" s="83">
        <v>2</v>
      </c>
      <c r="H114" s="92"/>
      <c r="I114" s="57"/>
      <c r="J114" s="32">
        <f t="shared" si="5"/>
        <v>0</v>
      </c>
      <c r="K114" s="90">
        <f t="shared" si="6"/>
        <v>0</v>
      </c>
      <c r="L114" s="99">
        <f t="shared" si="7"/>
        <v>0</v>
      </c>
      <c r="M114" s="32">
        <f t="shared" si="8"/>
        <v>0</v>
      </c>
      <c r="N114" s="100">
        <f t="shared" si="9"/>
        <v>0</v>
      </c>
      <c r="O114" s="105"/>
      <c r="P114" s="106"/>
    </row>
    <row r="115" spans="1:16" s="5" customFormat="1" ht="25.5" x14ac:dyDescent="0.25">
      <c r="A115" s="26">
        <v>106</v>
      </c>
      <c r="B115" s="43" t="s">
        <v>248</v>
      </c>
      <c r="C115" s="26" t="s">
        <v>249</v>
      </c>
      <c r="D115" s="36" t="s">
        <v>250</v>
      </c>
      <c r="E115" s="30" t="s">
        <v>8</v>
      </c>
      <c r="F115" s="30" t="s">
        <v>8</v>
      </c>
      <c r="G115" s="83">
        <v>2</v>
      </c>
      <c r="H115" s="92"/>
      <c r="I115" s="57"/>
      <c r="J115" s="32">
        <f t="shared" si="5"/>
        <v>0</v>
      </c>
      <c r="K115" s="90">
        <f t="shared" si="6"/>
        <v>0</v>
      </c>
      <c r="L115" s="99">
        <f t="shared" si="7"/>
        <v>0</v>
      </c>
      <c r="M115" s="32">
        <f t="shared" si="8"/>
        <v>0</v>
      </c>
      <c r="N115" s="100">
        <f t="shared" si="9"/>
        <v>0</v>
      </c>
      <c r="O115" s="105"/>
      <c r="P115" s="106"/>
    </row>
    <row r="116" spans="1:16" s="5" customFormat="1" ht="25.5" x14ac:dyDescent="0.25">
      <c r="A116" s="26">
        <v>107</v>
      </c>
      <c r="B116" s="43" t="s">
        <v>27</v>
      </c>
      <c r="C116" s="26" t="s">
        <v>251</v>
      </c>
      <c r="D116" s="36" t="s">
        <v>252</v>
      </c>
      <c r="E116" s="30" t="s">
        <v>8</v>
      </c>
      <c r="F116" s="30" t="s">
        <v>8</v>
      </c>
      <c r="G116" s="83">
        <v>1</v>
      </c>
      <c r="H116" s="92"/>
      <c r="I116" s="57"/>
      <c r="J116" s="32">
        <f t="shared" si="5"/>
        <v>0</v>
      </c>
      <c r="K116" s="90">
        <f t="shared" si="6"/>
        <v>0</v>
      </c>
      <c r="L116" s="99">
        <f t="shared" si="7"/>
        <v>0</v>
      </c>
      <c r="M116" s="32">
        <f t="shared" si="8"/>
        <v>0</v>
      </c>
      <c r="N116" s="100">
        <f t="shared" si="9"/>
        <v>0</v>
      </c>
      <c r="O116" s="105"/>
      <c r="P116" s="106"/>
    </row>
    <row r="117" spans="1:16" s="5" customFormat="1" ht="25.5" x14ac:dyDescent="0.25">
      <c r="A117" s="26">
        <v>108</v>
      </c>
      <c r="B117" s="43" t="s">
        <v>253</v>
      </c>
      <c r="C117" s="26" t="s">
        <v>28</v>
      </c>
      <c r="D117" s="36" t="s">
        <v>254</v>
      </c>
      <c r="E117" s="30" t="s">
        <v>8</v>
      </c>
      <c r="F117" s="30" t="s">
        <v>8</v>
      </c>
      <c r="G117" s="83">
        <v>1</v>
      </c>
      <c r="H117" s="92"/>
      <c r="I117" s="57"/>
      <c r="J117" s="32">
        <f t="shared" si="5"/>
        <v>0</v>
      </c>
      <c r="K117" s="90">
        <f t="shared" si="6"/>
        <v>0</v>
      </c>
      <c r="L117" s="99">
        <f t="shared" si="7"/>
        <v>0</v>
      </c>
      <c r="M117" s="32">
        <f t="shared" si="8"/>
        <v>0</v>
      </c>
      <c r="N117" s="100">
        <f t="shared" si="9"/>
        <v>0</v>
      </c>
      <c r="O117" s="105"/>
      <c r="P117" s="106"/>
    </row>
    <row r="118" spans="1:16" ht="38.25" x14ac:dyDescent="0.25">
      <c r="A118" s="26">
        <v>109</v>
      </c>
      <c r="B118" s="43" t="s">
        <v>255</v>
      </c>
      <c r="C118" s="28"/>
      <c r="D118" s="54" t="s">
        <v>256</v>
      </c>
      <c r="E118" s="30" t="s">
        <v>8</v>
      </c>
      <c r="F118" s="30" t="s">
        <v>8</v>
      </c>
      <c r="G118" s="84">
        <v>3</v>
      </c>
      <c r="H118" s="92"/>
      <c r="I118" s="57"/>
      <c r="J118" s="32">
        <f t="shared" si="5"/>
        <v>0</v>
      </c>
      <c r="K118" s="90">
        <f t="shared" si="6"/>
        <v>0</v>
      </c>
      <c r="L118" s="99">
        <f t="shared" si="7"/>
        <v>0</v>
      </c>
      <c r="M118" s="32">
        <f t="shared" si="8"/>
        <v>0</v>
      </c>
      <c r="N118" s="100">
        <f t="shared" si="9"/>
        <v>0</v>
      </c>
      <c r="O118" s="105"/>
      <c r="P118" s="106"/>
    </row>
    <row r="119" spans="1:16" ht="38.25" x14ac:dyDescent="0.25">
      <c r="A119" s="26">
        <v>110</v>
      </c>
      <c r="B119" s="43" t="s">
        <v>257</v>
      </c>
      <c r="C119" s="28"/>
      <c r="D119" s="54" t="s">
        <v>258</v>
      </c>
      <c r="E119" s="30" t="s">
        <v>8</v>
      </c>
      <c r="F119" s="30" t="s">
        <v>8</v>
      </c>
      <c r="G119" s="84">
        <v>3</v>
      </c>
      <c r="H119" s="92"/>
      <c r="I119" s="57"/>
      <c r="J119" s="32">
        <f t="shared" si="5"/>
        <v>0</v>
      </c>
      <c r="K119" s="90">
        <f t="shared" si="6"/>
        <v>0</v>
      </c>
      <c r="L119" s="99">
        <f t="shared" si="7"/>
        <v>0</v>
      </c>
      <c r="M119" s="32">
        <f t="shared" si="8"/>
        <v>0</v>
      </c>
      <c r="N119" s="100">
        <f t="shared" si="9"/>
        <v>0</v>
      </c>
      <c r="O119" s="105"/>
      <c r="P119" s="106"/>
    </row>
    <row r="120" spans="1:16" ht="38.25" x14ac:dyDescent="0.25">
      <c r="A120" s="26">
        <v>111</v>
      </c>
      <c r="B120" s="43" t="s">
        <v>259</v>
      </c>
      <c r="C120" s="28"/>
      <c r="D120" s="54" t="s">
        <v>258</v>
      </c>
      <c r="E120" s="30" t="s">
        <v>8</v>
      </c>
      <c r="F120" s="30" t="s">
        <v>8</v>
      </c>
      <c r="G120" s="84">
        <v>3</v>
      </c>
      <c r="H120" s="92"/>
      <c r="I120" s="57"/>
      <c r="J120" s="32">
        <f t="shared" si="5"/>
        <v>0</v>
      </c>
      <c r="K120" s="90">
        <f t="shared" si="6"/>
        <v>0</v>
      </c>
      <c r="L120" s="99">
        <f t="shared" si="7"/>
        <v>0</v>
      </c>
      <c r="M120" s="32">
        <f t="shared" si="8"/>
        <v>0</v>
      </c>
      <c r="N120" s="100">
        <f t="shared" si="9"/>
        <v>0</v>
      </c>
      <c r="O120" s="105"/>
      <c r="P120" s="106"/>
    </row>
    <row r="121" spans="1:16" s="5" customFormat="1" ht="30" customHeight="1" x14ac:dyDescent="0.25">
      <c r="A121" s="26">
        <v>112</v>
      </c>
      <c r="B121" s="43" t="s">
        <v>260</v>
      </c>
      <c r="C121" s="26"/>
      <c r="D121" s="36" t="s">
        <v>261</v>
      </c>
      <c r="E121" s="30" t="s">
        <v>8</v>
      </c>
      <c r="F121" s="30" t="s">
        <v>8</v>
      </c>
      <c r="G121" s="83">
        <v>2</v>
      </c>
      <c r="H121" s="92"/>
      <c r="I121" s="57"/>
      <c r="J121" s="32">
        <f t="shared" si="5"/>
        <v>0</v>
      </c>
      <c r="K121" s="90">
        <f t="shared" si="6"/>
        <v>0</v>
      </c>
      <c r="L121" s="99">
        <f t="shared" si="7"/>
        <v>0</v>
      </c>
      <c r="M121" s="32">
        <f t="shared" si="8"/>
        <v>0</v>
      </c>
      <c r="N121" s="100">
        <f t="shared" si="9"/>
        <v>0</v>
      </c>
      <c r="O121" s="105"/>
      <c r="P121" s="106"/>
    </row>
    <row r="122" spans="1:16" s="5" customFormat="1" ht="25.5" x14ac:dyDescent="0.25">
      <c r="A122" s="26">
        <v>113</v>
      </c>
      <c r="B122" s="43" t="s">
        <v>262</v>
      </c>
      <c r="C122" s="26"/>
      <c r="D122" s="36" t="s">
        <v>263</v>
      </c>
      <c r="E122" s="30" t="s">
        <v>8</v>
      </c>
      <c r="F122" s="30" t="s">
        <v>8</v>
      </c>
      <c r="G122" s="83">
        <v>4</v>
      </c>
      <c r="H122" s="92"/>
      <c r="I122" s="57"/>
      <c r="J122" s="32">
        <f t="shared" si="5"/>
        <v>0</v>
      </c>
      <c r="K122" s="90">
        <f t="shared" si="6"/>
        <v>0</v>
      </c>
      <c r="L122" s="99">
        <f t="shared" si="7"/>
        <v>0</v>
      </c>
      <c r="M122" s="32">
        <f t="shared" si="8"/>
        <v>0</v>
      </c>
      <c r="N122" s="100">
        <f t="shared" si="9"/>
        <v>0</v>
      </c>
      <c r="O122" s="105"/>
      <c r="P122" s="106"/>
    </row>
    <row r="123" spans="1:16" s="5" customFormat="1" ht="25.5" x14ac:dyDescent="0.25">
      <c r="A123" s="26">
        <v>114</v>
      </c>
      <c r="B123" s="43" t="s">
        <v>264</v>
      </c>
      <c r="C123" s="26"/>
      <c r="D123" s="36" t="s">
        <v>265</v>
      </c>
      <c r="E123" s="30" t="s">
        <v>8</v>
      </c>
      <c r="F123" s="30" t="s">
        <v>8</v>
      </c>
      <c r="G123" s="83">
        <v>6</v>
      </c>
      <c r="H123" s="92"/>
      <c r="I123" s="57"/>
      <c r="J123" s="32">
        <f t="shared" si="5"/>
        <v>0</v>
      </c>
      <c r="K123" s="90">
        <f t="shared" si="6"/>
        <v>0</v>
      </c>
      <c r="L123" s="99">
        <f t="shared" si="7"/>
        <v>0</v>
      </c>
      <c r="M123" s="32">
        <f t="shared" si="8"/>
        <v>0</v>
      </c>
      <c r="N123" s="100">
        <f t="shared" si="9"/>
        <v>0</v>
      </c>
      <c r="O123" s="105"/>
      <c r="P123" s="106"/>
    </row>
    <row r="124" spans="1:16" s="11" customFormat="1" ht="25.5" x14ac:dyDescent="0.25">
      <c r="A124" s="26">
        <v>115</v>
      </c>
      <c r="B124" s="43" t="s">
        <v>266</v>
      </c>
      <c r="C124" s="26" t="s">
        <v>267</v>
      </c>
      <c r="D124" s="36" t="s">
        <v>268</v>
      </c>
      <c r="E124" s="30" t="s">
        <v>8</v>
      </c>
      <c r="F124" s="30" t="s">
        <v>8</v>
      </c>
      <c r="G124" s="83">
        <v>4</v>
      </c>
      <c r="H124" s="92"/>
      <c r="I124" s="57"/>
      <c r="J124" s="32">
        <f t="shared" si="5"/>
        <v>0</v>
      </c>
      <c r="K124" s="90">
        <f t="shared" si="6"/>
        <v>0</v>
      </c>
      <c r="L124" s="99">
        <f t="shared" si="7"/>
        <v>0</v>
      </c>
      <c r="M124" s="32">
        <f t="shared" si="8"/>
        <v>0</v>
      </c>
      <c r="N124" s="100">
        <f t="shared" si="9"/>
        <v>0</v>
      </c>
      <c r="O124" s="105"/>
      <c r="P124" s="106"/>
    </row>
    <row r="125" spans="1:16" s="9" customFormat="1" ht="20.25" customHeight="1" x14ac:dyDescent="0.25">
      <c r="A125" s="26">
        <v>116</v>
      </c>
      <c r="B125" s="43" t="s">
        <v>266</v>
      </c>
      <c r="C125" s="26" t="s">
        <v>267</v>
      </c>
      <c r="D125" s="36" t="s">
        <v>269</v>
      </c>
      <c r="E125" s="30" t="s">
        <v>8</v>
      </c>
      <c r="F125" s="30" t="s">
        <v>8</v>
      </c>
      <c r="G125" s="83">
        <v>1</v>
      </c>
      <c r="H125" s="92"/>
      <c r="I125" s="57"/>
      <c r="J125" s="32">
        <f t="shared" si="5"/>
        <v>0</v>
      </c>
      <c r="K125" s="90">
        <f t="shared" si="6"/>
        <v>0</v>
      </c>
      <c r="L125" s="99">
        <f t="shared" si="7"/>
        <v>0</v>
      </c>
      <c r="M125" s="32">
        <f t="shared" si="8"/>
        <v>0</v>
      </c>
      <c r="N125" s="100">
        <f t="shared" si="9"/>
        <v>0</v>
      </c>
      <c r="O125" s="105"/>
      <c r="P125" s="106"/>
    </row>
    <row r="126" spans="1:16" s="5" customFormat="1" ht="20.25" customHeight="1" x14ac:dyDescent="0.25">
      <c r="A126" s="26">
        <v>117</v>
      </c>
      <c r="B126" s="43" t="s">
        <v>266</v>
      </c>
      <c r="C126" s="26" t="s">
        <v>267</v>
      </c>
      <c r="D126" s="36" t="s">
        <v>270</v>
      </c>
      <c r="E126" s="30" t="s">
        <v>8</v>
      </c>
      <c r="F126" s="30" t="s">
        <v>8</v>
      </c>
      <c r="G126" s="83">
        <v>82</v>
      </c>
      <c r="H126" s="92"/>
      <c r="I126" s="57"/>
      <c r="J126" s="32">
        <f t="shared" si="5"/>
        <v>0</v>
      </c>
      <c r="K126" s="90">
        <f t="shared" si="6"/>
        <v>0</v>
      </c>
      <c r="L126" s="99">
        <f t="shared" si="7"/>
        <v>0</v>
      </c>
      <c r="M126" s="32">
        <f t="shared" si="8"/>
        <v>0</v>
      </c>
      <c r="N126" s="100">
        <f t="shared" si="9"/>
        <v>0</v>
      </c>
      <c r="O126" s="105"/>
      <c r="P126" s="107"/>
    </row>
    <row r="127" spans="1:16" s="5" customFormat="1" ht="29.25" customHeight="1" x14ac:dyDescent="0.25">
      <c r="A127" s="26">
        <v>118</v>
      </c>
      <c r="B127" s="43" t="s">
        <v>271</v>
      </c>
      <c r="C127" s="26" t="s">
        <v>272</v>
      </c>
      <c r="D127" s="39" t="s">
        <v>273</v>
      </c>
      <c r="E127" s="30" t="s">
        <v>8</v>
      </c>
      <c r="F127" s="30" t="s">
        <v>8</v>
      </c>
      <c r="G127" s="83">
        <v>10</v>
      </c>
      <c r="H127" s="92"/>
      <c r="I127" s="57"/>
      <c r="J127" s="32">
        <f t="shared" si="5"/>
        <v>0</v>
      </c>
      <c r="K127" s="90">
        <f t="shared" si="6"/>
        <v>0</v>
      </c>
      <c r="L127" s="99">
        <f t="shared" si="7"/>
        <v>0</v>
      </c>
      <c r="M127" s="32">
        <f t="shared" si="8"/>
        <v>0</v>
      </c>
      <c r="N127" s="100">
        <f t="shared" si="9"/>
        <v>0</v>
      </c>
      <c r="O127" s="105"/>
      <c r="P127" s="106"/>
    </row>
    <row r="128" spans="1:16" s="5" customFormat="1" ht="43.5" customHeight="1" x14ac:dyDescent="0.25">
      <c r="A128" s="26">
        <v>119</v>
      </c>
      <c r="B128" s="43" t="s">
        <v>271</v>
      </c>
      <c r="C128" s="26" t="s">
        <v>272</v>
      </c>
      <c r="D128" s="39" t="s">
        <v>274</v>
      </c>
      <c r="E128" s="30" t="s">
        <v>8</v>
      </c>
      <c r="F128" s="30" t="s">
        <v>8</v>
      </c>
      <c r="G128" s="83">
        <v>8</v>
      </c>
      <c r="H128" s="92"/>
      <c r="I128" s="57"/>
      <c r="J128" s="32">
        <f t="shared" si="5"/>
        <v>0</v>
      </c>
      <c r="K128" s="90">
        <f t="shared" si="6"/>
        <v>0</v>
      </c>
      <c r="L128" s="99">
        <f t="shared" si="7"/>
        <v>0</v>
      </c>
      <c r="M128" s="32">
        <f t="shared" si="8"/>
        <v>0</v>
      </c>
      <c r="N128" s="100">
        <f t="shared" si="9"/>
        <v>0</v>
      </c>
      <c r="O128" s="105"/>
      <c r="P128" s="106"/>
    </row>
    <row r="129" spans="1:16" s="5" customFormat="1" ht="21" customHeight="1" x14ac:dyDescent="0.25">
      <c r="A129" s="26">
        <v>120</v>
      </c>
      <c r="B129" s="43" t="s">
        <v>275</v>
      </c>
      <c r="C129" s="26" t="s">
        <v>276</v>
      </c>
      <c r="D129" s="36" t="s">
        <v>277</v>
      </c>
      <c r="E129" s="30" t="s">
        <v>8</v>
      </c>
      <c r="F129" s="30" t="s">
        <v>8</v>
      </c>
      <c r="G129" s="83">
        <v>15</v>
      </c>
      <c r="H129" s="92"/>
      <c r="I129" s="57"/>
      <c r="J129" s="32">
        <f t="shared" si="5"/>
        <v>0</v>
      </c>
      <c r="K129" s="90">
        <f t="shared" si="6"/>
        <v>0</v>
      </c>
      <c r="L129" s="99">
        <f t="shared" si="7"/>
        <v>0</v>
      </c>
      <c r="M129" s="32">
        <f t="shared" si="8"/>
        <v>0</v>
      </c>
      <c r="N129" s="100">
        <f t="shared" si="9"/>
        <v>0</v>
      </c>
      <c r="O129" s="105"/>
      <c r="P129" s="106"/>
    </row>
    <row r="130" spans="1:16" s="5" customFormat="1" ht="25.5" x14ac:dyDescent="0.25">
      <c r="A130" s="26">
        <v>121</v>
      </c>
      <c r="B130" s="43" t="s">
        <v>278</v>
      </c>
      <c r="C130" s="26" t="s">
        <v>279</v>
      </c>
      <c r="D130" s="36" t="s">
        <v>280</v>
      </c>
      <c r="E130" s="30" t="s">
        <v>8</v>
      </c>
      <c r="F130" s="30" t="s">
        <v>8</v>
      </c>
      <c r="G130" s="83">
        <v>2</v>
      </c>
      <c r="H130" s="92"/>
      <c r="I130" s="57"/>
      <c r="J130" s="32">
        <f t="shared" si="5"/>
        <v>0</v>
      </c>
      <c r="K130" s="90">
        <f t="shared" si="6"/>
        <v>0</v>
      </c>
      <c r="L130" s="99">
        <f t="shared" si="7"/>
        <v>0</v>
      </c>
      <c r="M130" s="32">
        <f t="shared" si="8"/>
        <v>0</v>
      </c>
      <c r="N130" s="100">
        <f t="shared" si="9"/>
        <v>0</v>
      </c>
      <c r="O130" s="105"/>
      <c r="P130" s="106"/>
    </row>
    <row r="131" spans="1:16" s="5" customFormat="1" ht="25.5" x14ac:dyDescent="0.25">
      <c r="A131" s="26">
        <v>122</v>
      </c>
      <c r="B131" s="43" t="s">
        <v>278</v>
      </c>
      <c r="C131" s="26" t="s">
        <v>279</v>
      </c>
      <c r="D131" s="36" t="s">
        <v>281</v>
      </c>
      <c r="E131" s="30" t="s">
        <v>8</v>
      </c>
      <c r="F131" s="30" t="s">
        <v>8</v>
      </c>
      <c r="G131" s="83">
        <v>5</v>
      </c>
      <c r="H131" s="92"/>
      <c r="I131" s="57"/>
      <c r="J131" s="32">
        <f t="shared" si="5"/>
        <v>0</v>
      </c>
      <c r="K131" s="90">
        <f t="shared" si="6"/>
        <v>0</v>
      </c>
      <c r="L131" s="99">
        <f t="shared" si="7"/>
        <v>0</v>
      </c>
      <c r="M131" s="32">
        <f t="shared" si="8"/>
        <v>0</v>
      </c>
      <c r="N131" s="100">
        <f t="shared" si="9"/>
        <v>0</v>
      </c>
      <c r="O131" s="105"/>
      <c r="P131" s="106"/>
    </row>
    <row r="132" spans="1:16" s="5" customFormat="1" ht="25.5" x14ac:dyDescent="0.25">
      <c r="A132" s="26">
        <v>123</v>
      </c>
      <c r="B132" s="43" t="s">
        <v>282</v>
      </c>
      <c r="C132" s="26" t="s">
        <v>283</v>
      </c>
      <c r="D132" s="36" t="s">
        <v>284</v>
      </c>
      <c r="E132" s="30" t="s">
        <v>8</v>
      </c>
      <c r="F132" s="30" t="s">
        <v>8</v>
      </c>
      <c r="G132" s="83">
        <v>1</v>
      </c>
      <c r="H132" s="92"/>
      <c r="I132" s="57"/>
      <c r="J132" s="32">
        <f t="shared" si="5"/>
        <v>0</v>
      </c>
      <c r="K132" s="90">
        <f t="shared" si="6"/>
        <v>0</v>
      </c>
      <c r="L132" s="99">
        <f t="shared" si="7"/>
        <v>0</v>
      </c>
      <c r="M132" s="32">
        <f t="shared" si="8"/>
        <v>0</v>
      </c>
      <c r="N132" s="100">
        <f t="shared" si="9"/>
        <v>0</v>
      </c>
      <c r="O132" s="105"/>
      <c r="P132" s="106"/>
    </row>
    <row r="133" spans="1:16" s="5" customFormat="1" ht="25.5" x14ac:dyDescent="0.25">
      <c r="A133" s="26">
        <v>124</v>
      </c>
      <c r="B133" s="43" t="s">
        <v>285</v>
      </c>
      <c r="C133" s="26" t="s">
        <v>286</v>
      </c>
      <c r="D133" s="36" t="s">
        <v>287</v>
      </c>
      <c r="E133" s="30" t="s">
        <v>8</v>
      </c>
      <c r="F133" s="30" t="s">
        <v>8</v>
      </c>
      <c r="G133" s="83">
        <v>6</v>
      </c>
      <c r="H133" s="92"/>
      <c r="I133" s="57"/>
      <c r="J133" s="32">
        <f t="shared" si="5"/>
        <v>0</v>
      </c>
      <c r="K133" s="90">
        <f t="shared" si="6"/>
        <v>0</v>
      </c>
      <c r="L133" s="99">
        <f t="shared" si="7"/>
        <v>0</v>
      </c>
      <c r="M133" s="32">
        <f t="shared" si="8"/>
        <v>0</v>
      </c>
      <c r="N133" s="100">
        <f t="shared" si="9"/>
        <v>0</v>
      </c>
      <c r="O133" s="105"/>
      <c r="P133" s="106"/>
    </row>
    <row r="134" spans="1:16" s="5" customFormat="1" ht="25.5" x14ac:dyDescent="0.25">
      <c r="A134" s="26">
        <v>125</v>
      </c>
      <c r="B134" s="43" t="s">
        <v>288</v>
      </c>
      <c r="C134" s="26"/>
      <c r="D134" s="36" t="s">
        <v>289</v>
      </c>
      <c r="E134" s="30" t="s">
        <v>8</v>
      </c>
      <c r="F134" s="30" t="s">
        <v>8</v>
      </c>
      <c r="G134" s="83">
        <v>96</v>
      </c>
      <c r="H134" s="92"/>
      <c r="I134" s="57"/>
      <c r="J134" s="32">
        <f t="shared" si="5"/>
        <v>0</v>
      </c>
      <c r="K134" s="90">
        <f t="shared" si="6"/>
        <v>0</v>
      </c>
      <c r="L134" s="99">
        <f t="shared" si="7"/>
        <v>0</v>
      </c>
      <c r="M134" s="32">
        <f t="shared" si="8"/>
        <v>0</v>
      </c>
      <c r="N134" s="100">
        <f t="shared" si="9"/>
        <v>0</v>
      </c>
      <c r="O134" s="105"/>
      <c r="P134" s="106"/>
    </row>
    <row r="135" spans="1:16" s="5" customFormat="1" ht="38.25" x14ac:dyDescent="0.25">
      <c r="A135" s="26">
        <v>126</v>
      </c>
      <c r="B135" s="43" t="s">
        <v>290</v>
      </c>
      <c r="C135" s="41"/>
      <c r="D135" s="36" t="s">
        <v>291</v>
      </c>
      <c r="E135" s="30" t="s">
        <v>8</v>
      </c>
      <c r="F135" s="30" t="s">
        <v>8</v>
      </c>
      <c r="G135" s="83">
        <v>7</v>
      </c>
      <c r="H135" s="92"/>
      <c r="I135" s="57"/>
      <c r="J135" s="32">
        <f t="shared" si="5"/>
        <v>0</v>
      </c>
      <c r="K135" s="90">
        <f t="shared" si="6"/>
        <v>0</v>
      </c>
      <c r="L135" s="99">
        <f t="shared" si="7"/>
        <v>0</v>
      </c>
      <c r="M135" s="32">
        <f t="shared" si="8"/>
        <v>0</v>
      </c>
      <c r="N135" s="100">
        <f t="shared" si="9"/>
        <v>0</v>
      </c>
      <c r="O135" s="105"/>
      <c r="P135" s="106"/>
    </row>
    <row r="136" spans="1:16" s="5" customFormat="1" ht="25.5" x14ac:dyDescent="0.25">
      <c r="A136" s="26">
        <v>127</v>
      </c>
      <c r="B136" s="43" t="s">
        <v>292</v>
      </c>
      <c r="C136" s="26" t="s">
        <v>293</v>
      </c>
      <c r="D136" s="36" t="s">
        <v>294</v>
      </c>
      <c r="E136" s="30" t="s">
        <v>8</v>
      </c>
      <c r="F136" s="30" t="s">
        <v>8</v>
      </c>
      <c r="G136" s="83">
        <v>21</v>
      </c>
      <c r="H136" s="92"/>
      <c r="I136" s="57"/>
      <c r="J136" s="32">
        <f t="shared" si="5"/>
        <v>0</v>
      </c>
      <c r="K136" s="90">
        <f t="shared" si="6"/>
        <v>0</v>
      </c>
      <c r="L136" s="99">
        <f t="shared" si="7"/>
        <v>0</v>
      </c>
      <c r="M136" s="32">
        <f t="shared" si="8"/>
        <v>0</v>
      </c>
      <c r="N136" s="100">
        <f t="shared" si="9"/>
        <v>0</v>
      </c>
      <c r="O136" s="105"/>
      <c r="P136" s="106"/>
    </row>
    <row r="137" spans="1:16" s="5" customFormat="1" ht="25.5" x14ac:dyDescent="0.25">
      <c r="A137" s="26">
        <v>128</v>
      </c>
      <c r="B137" s="43" t="s">
        <v>292</v>
      </c>
      <c r="C137" s="26" t="s">
        <v>293</v>
      </c>
      <c r="D137" s="36" t="s">
        <v>295</v>
      </c>
      <c r="E137" s="30" t="s">
        <v>8</v>
      </c>
      <c r="F137" s="30" t="s">
        <v>8</v>
      </c>
      <c r="G137" s="83">
        <v>2</v>
      </c>
      <c r="H137" s="92"/>
      <c r="I137" s="57"/>
      <c r="J137" s="32">
        <f t="shared" si="5"/>
        <v>0</v>
      </c>
      <c r="K137" s="90">
        <f t="shared" si="6"/>
        <v>0</v>
      </c>
      <c r="L137" s="99">
        <f t="shared" si="7"/>
        <v>0</v>
      </c>
      <c r="M137" s="32">
        <f t="shared" si="8"/>
        <v>0</v>
      </c>
      <c r="N137" s="100">
        <f t="shared" si="9"/>
        <v>0</v>
      </c>
      <c r="O137" s="105"/>
      <c r="P137" s="106"/>
    </row>
    <row r="138" spans="1:16" s="5" customFormat="1" ht="25.5" x14ac:dyDescent="0.25">
      <c r="A138" s="26">
        <v>129</v>
      </c>
      <c r="B138" s="43" t="s">
        <v>296</v>
      </c>
      <c r="C138" s="41"/>
      <c r="D138" s="36" t="s">
        <v>297</v>
      </c>
      <c r="E138" s="30" t="s">
        <v>8</v>
      </c>
      <c r="F138" s="30" t="s">
        <v>8</v>
      </c>
      <c r="G138" s="83">
        <v>4</v>
      </c>
      <c r="H138" s="92"/>
      <c r="I138" s="57"/>
      <c r="J138" s="32">
        <f t="shared" si="5"/>
        <v>0</v>
      </c>
      <c r="K138" s="90">
        <f t="shared" si="6"/>
        <v>0</v>
      </c>
      <c r="L138" s="99">
        <f t="shared" si="7"/>
        <v>0</v>
      </c>
      <c r="M138" s="32">
        <f t="shared" si="8"/>
        <v>0</v>
      </c>
      <c r="N138" s="100">
        <f t="shared" si="9"/>
        <v>0</v>
      </c>
      <c r="O138" s="105"/>
      <c r="P138" s="106"/>
    </row>
    <row r="139" spans="1:16" ht="25.5" x14ac:dyDescent="0.25">
      <c r="A139" s="26">
        <v>130</v>
      </c>
      <c r="B139" s="48" t="s">
        <v>298</v>
      </c>
      <c r="C139" s="51" t="s">
        <v>299</v>
      </c>
      <c r="D139" s="39" t="s">
        <v>300</v>
      </c>
      <c r="E139" s="30" t="s">
        <v>8</v>
      </c>
      <c r="F139" s="30" t="s">
        <v>8</v>
      </c>
      <c r="G139" s="83">
        <v>2</v>
      </c>
      <c r="H139" s="92"/>
      <c r="I139" s="57"/>
      <c r="J139" s="32">
        <f t="shared" ref="J139:J180" si="10">H139/100*I139</f>
        <v>0</v>
      </c>
      <c r="K139" s="90">
        <f t="shared" ref="K139:K180" si="11">H139+J139</f>
        <v>0</v>
      </c>
      <c r="L139" s="99">
        <f t="shared" ref="L139:L180" si="12">G139*H139</f>
        <v>0</v>
      </c>
      <c r="M139" s="32">
        <f t="shared" ref="M139:M180" si="13">L139/100*I139</f>
        <v>0</v>
      </c>
      <c r="N139" s="100">
        <f t="shared" ref="N139:N180" si="14">L139+M139</f>
        <v>0</v>
      </c>
      <c r="O139" s="105"/>
      <c r="P139" s="106"/>
    </row>
    <row r="140" spans="1:16" s="14" customFormat="1" ht="29.25" customHeight="1" x14ac:dyDescent="0.25">
      <c r="A140" s="26">
        <v>131</v>
      </c>
      <c r="B140" s="43" t="s">
        <v>301</v>
      </c>
      <c r="C140" s="41"/>
      <c r="D140" s="36" t="s">
        <v>302</v>
      </c>
      <c r="E140" s="30" t="s">
        <v>8</v>
      </c>
      <c r="F140" s="30" t="s">
        <v>8</v>
      </c>
      <c r="G140" s="83">
        <v>3</v>
      </c>
      <c r="H140" s="92"/>
      <c r="I140" s="57"/>
      <c r="J140" s="32">
        <f t="shared" si="10"/>
        <v>0</v>
      </c>
      <c r="K140" s="90">
        <f t="shared" si="11"/>
        <v>0</v>
      </c>
      <c r="L140" s="99">
        <f t="shared" si="12"/>
        <v>0</v>
      </c>
      <c r="M140" s="32">
        <f t="shared" si="13"/>
        <v>0</v>
      </c>
      <c r="N140" s="100">
        <f t="shared" si="14"/>
        <v>0</v>
      </c>
      <c r="O140" s="105"/>
      <c r="P140" s="106"/>
    </row>
    <row r="141" spans="1:16" s="14" customFormat="1" ht="38.25" x14ac:dyDescent="0.25">
      <c r="A141" s="26">
        <v>132</v>
      </c>
      <c r="B141" s="43" t="s">
        <v>303</v>
      </c>
      <c r="C141" s="41"/>
      <c r="D141" s="36" t="s">
        <v>304</v>
      </c>
      <c r="E141" s="30" t="s">
        <v>8</v>
      </c>
      <c r="F141" s="30" t="s">
        <v>8</v>
      </c>
      <c r="G141" s="83">
        <v>3</v>
      </c>
      <c r="H141" s="92"/>
      <c r="I141" s="57"/>
      <c r="J141" s="32">
        <f t="shared" si="10"/>
        <v>0</v>
      </c>
      <c r="K141" s="90">
        <f t="shared" si="11"/>
        <v>0</v>
      </c>
      <c r="L141" s="99">
        <f t="shared" si="12"/>
        <v>0</v>
      </c>
      <c r="M141" s="32">
        <f t="shared" si="13"/>
        <v>0</v>
      </c>
      <c r="N141" s="100">
        <f t="shared" si="14"/>
        <v>0</v>
      </c>
      <c r="O141" s="105"/>
      <c r="P141" s="106"/>
    </row>
    <row r="142" spans="1:16" s="14" customFormat="1" ht="38.25" x14ac:dyDescent="0.25">
      <c r="A142" s="26">
        <v>133</v>
      </c>
      <c r="B142" s="43" t="s">
        <v>305</v>
      </c>
      <c r="C142" s="41"/>
      <c r="D142" s="36" t="s">
        <v>306</v>
      </c>
      <c r="E142" s="30" t="s">
        <v>8</v>
      </c>
      <c r="F142" s="30" t="s">
        <v>8</v>
      </c>
      <c r="G142" s="83">
        <v>3</v>
      </c>
      <c r="H142" s="92"/>
      <c r="I142" s="57"/>
      <c r="J142" s="32">
        <f t="shared" si="10"/>
        <v>0</v>
      </c>
      <c r="K142" s="90">
        <f t="shared" si="11"/>
        <v>0</v>
      </c>
      <c r="L142" s="99">
        <f t="shared" si="12"/>
        <v>0</v>
      </c>
      <c r="M142" s="32">
        <f t="shared" si="13"/>
        <v>0</v>
      </c>
      <c r="N142" s="100">
        <f t="shared" si="14"/>
        <v>0</v>
      </c>
      <c r="O142" s="105"/>
      <c r="P142" s="106"/>
    </row>
    <row r="143" spans="1:16" s="14" customFormat="1" ht="38.25" x14ac:dyDescent="0.25">
      <c r="A143" s="26">
        <v>134</v>
      </c>
      <c r="B143" s="43" t="s">
        <v>307</v>
      </c>
      <c r="C143" s="41"/>
      <c r="D143" s="36" t="s">
        <v>308</v>
      </c>
      <c r="E143" s="30" t="s">
        <v>8</v>
      </c>
      <c r="F143" s="30" t="s">
        <v>8</v>
      </c>
      <c r="G143" s="83">
        <v>3</v>
      </c>
      <c r="H143" s="92"/>
      <c r="I143" s="57"/>
      <c r="J143" s="32">
        <f t="shared" si="10"/>
        <v>0</v>
      </c>
      <c r="K143" s="90">
        <f t="shared" si="11"/>
        <v>0</v>
      </c>
      <c r="L143" s="99">
        <f t="shared" si="12"/>
        <v>0</v>
      </c>
      <c r="M143" s="32">
        <f t="shared" si="13"/>
        <v>0</v>
      </c>
      <c r="N143" s="100">
        <f t="shared" si="14"/>
        <v>0</v>
      </c>
      <c r="O143" s="105"/>
      <c r="P143" s="106"/>
    </row>
    <row r="144" spans="1:16" s="14" customFormat="1" ht="38.25" x14ac:dyDescent="0.25">
      <c r="A144" s="26">
        <v>135</v>
      </c>
      <c r="B144" s="43" t="s">
        <v>309</v>
      </c>
      <c r="C144" s="41"/>
      <c r="D144" s="36" t="s">
        <v>310</v>
      </c>
      <c r="E144" s="44" t="s">
        <v>8</v>
      </c>
      <c r="F144" s="44" t="s">
        <v>8</v>
      </c>
      <c r="G144" s="83">
        <v>3</v>
      </c>
      <c r="H144" s="92"/>
      <c r="I144" s="57"/>
      <c r="J144" s="32">
        <f t="shared" si="10"/>
        <v>0</v>
      </c>
      <c r="K144" s="90">
        <f t="shared" si="11"/>
        <v>0</v>
      </c>
      <c r="L144" s="99">
        <f t="shared" si="12"/>
        <v>0</v>
      </c>
      <c r="M144" s="32">
        <f t="shared" si="13"/>
        <v>0</v>
      </c>
      <c r="N144" s="100">
        <f t="shared" si="14"/>
        <v>0</v>
      </c>
      <c r="O144" s="105"/>
      <c r="P144" s="106"/>
    </row>
    <row r="145" spans="1:16" ht="25.5" x14ac:dyDescent="0.25">
      <c r="A145" s="26">
        <v>136</v>
      </c>
      <c r="B145" s="43" t="s">
        <v>311</v>
      </c>
      <c r="C145" s="41"/>
      <c r="D145" s="36" t="s">
        <v>312</v>
      </c>
      <c r="E145" s="44" t="s">
        <v>8</v>
      </c>
      <c r="F145" s="44" t="s">
        <v>8</v>
      </c>
      <c r="G145" s="83">
        <v>3</v>
      </c>
      <c r="H145" s="92"/>
      <c r="I145" s="57"/>
      <c r="J145" s="32">
        <f t="shared" si="10"/>
        <v>0</v>
      </c>
      <c r="K145" s="90">
        <f t="shared" si="11"/>
        <v>0</v>
      </c>
      <c r="L145" s="99">
        <f t="shared" si="12"/>
        <v>0</v>
      </c>
      <c r="M145" s="32">
        <f t="shared" si="13"/>
        <v>0</v>
      </c>
      <c r="N145" s="100">
        <f t="shared" si="14"/>
        <v>0</v>
      </c>
      <c r="O145" s="105"/>
      <c r="P145" s="106"/>
    </row>
    <row r="146" spans="1:16" ht="25.5" x14ac:dyDescent="0.25">
      <c r="A146" s="26">
        <v>137</v>
      </c>
      <c r="B146" s="43" t="s">
        <v>313</v>
      </c>
      <c r="C146" s="41"/>
      <c r="D146" s="36" t="s">
        <v>314</v>
      </c>
      <c r="E146" s="44" t="s">
        <v>8</v>
      </c>
      <c r="F146" s="44" t="s">
        <v>8</v>
      </c>
      <c r="G146" s="83">
        <v>3</v>
      </c>
      <c r="H146" s="92"/>
      <c r="I146" s="57"/>
      <c r="J146" s="32">
        <f t="shared" si="10"/>
        <v>0</v>
      </c>
      <c r="K146" s="90">
        <f t="shared" si="11"/>
        <v>0</v>
      </c>
      <c r="L146" s="99">
        <f t="shared" si="12"/>
        <v>0</v>
      </c>
      <c r="M146" s="32">
        <f t="shared" si="13"/>
        <v>0</v>
      </c>
      <c r="N146" s="100">
        <f t="shared" si="14"/>
        <v>0</v>
      </c>
      <c r="O146" s="105"/>
      <c r="P146" s="106"/>
    </row>
    <row r="147" spans="1:16" s="6" customFormat="1" ht="38.25" x14ac:dyDescent="0.25">
      <c r="A147" s="44">
        <v>138</v>
      </c>
      <c r="B147" s="43" t="s">
        <v>315</v>
      </c>
      <c r="C147" s="52"/>
      <c r="D147" s="56" t="s">
        <v>316</v>
      </c>
      <c r="E147" s="44" t="s">
        <v>8</v>
      </c>
      <c r="F147" s="44" t="s">
        <v>8</v>
      </c>
      <c r="G147" s="83">
        <v>3</v>
      </c>
      <c r="H147" s="92"/>
      <c r="I147" s="57"/>
      <c r="J147" s="32">
        <f t="shared" si="10"/>
        <v>0</v>
      </c>
      <c r="K147" s="90">
        <f t="shared" si="11"/>
        <v>0</v>
      </c>
      <c r="L147" s="99">
        <f t="shared" si="12"/>
        <v>0</v>
      </c>
      <c r="M147" s="32">
        <f t="shared" si="13"/>
        <v>0</v>
      </c>
      <c r="N147" s="100">
        <f t="shared" si="14"/>
        <v>0</v>
      </c>
      <c r="O147" s="105"/>
      <c r="P147" s="106"/>
    </row>
    <row r="148" spans="1:16" ht="51" x14ac:dyDescent="0.25">
      <c r="A148" s="26">
        <v>139</v>
      </c>
      <c r="B148" s="36" t="s">
        <v>317</v>
      </c>
      <c r="C148" s="41" t="s">
        <v>318</v>
      </c>
      <c r="D148" s="36" t="s">
        <v>319</v>
      </c>
      <c r="E148" s="44" t="s">
        <v>8</v>
      </c>
      <c r="F148" s="44" t="s">
        <v>8</v>
      </c>
      <c r="G148" s="82">
        <v>6</v>
      </c>
      <c r="H148" s="91"/>
      <c r="I148" s="57"/>
      <c r="J148" s="32">
        <f t="shared" si="10"/>
        <v>0</v>
      </c>
      <c r="K148" s="90">
        <f t="shared" si="11"/>
        <v>0</v>
      </c>
      <c r="L148" s="99">
        <f t="shared" si="12"/>
        <v>0</v>
      </c>
      <c r="M148" s="32">
        <f t="shared" si="13"/>
        <v>0</v>
      </c>
      <c r="N148" s="100">
        <f t="shared" si="14"/>
        <v>0</v>
      </c>
      <c r="O148" s="105"/>
      <c r="P148" s="106"/>
    </row>
    <row r="149" spans="1:16" ht="25.5" x14ac:dyDescent="0.25">
      <c r="A149" s="44">
        <v>140</v>
      </c>
      <c r="B149" s="43" t="s">
        <v>320</v>
      </c>
      <c r="C149" s="41" t="s">
        <v>321</v>
      </c>
      <c r="D149" s="36" t="s">
        <v>322</v>
      </c>
      <c r="E149" s="44" t="s">
        <v>8</v>
      </c>
      <c r="F149" s="44" t="s">
        <v>8</v>
      </c>
      <c r="G149" s="83">
        <v>2</v>
      </c>
      <c r="H149" s="92"/>
      <c r="I149" s="57"/>
      <c r="J149" s="32">
        <f t="shared" si="10"/>
        <v>0</v>
      </c>
      <c r="K149" s="90">
        <f t="shared" si="11"/>
        <v>0</v>
      </c>
      <c r="L149" s="99">
        <f t="shared" si="12"/>
        <v>0</v>
      </c>
      <c r="M149" s="32">
        <f t="shared" si="13"/>
        <v>0</v>
      </c>
      <c r="N149" s="100">
        <f t="shared" si="14"/>
        <v>0</v>
      </c>
      <c r="O149" s="105"/>
      <c r="P149" s="106"/>
    </row>
    <row r="150" spans="1:16" ht="51" x14ac:dyDescent="0.25">
      <c r="A150" s="26">
        <v>141</v>
      </c>
      <c r="B150" s="43" t="s">
        <v>323</v>
      </c>
      <c r="C150" s="41" t="s">
        <v>324</v>
      </c>
      <c r="D150" s="36" t="s">
        <v>325</v>
      </c>
      <c r="E150" s="44" t="s">
        <v>8</v>
      </c>
      <c r="F150" s="44" t="s">
        <v>8</v>
      </c>
      <c r="G150" s="83">
        <v>2</v>
      </c>
      <c r="H150" s="92"/>
      <c r="I150" s="57"/>
      <c r="J150" s="32">
        <f t="shared" si="10"/>
        <v>0</v>
      </c>
      <c r="K150" s="90">
        <f t="shared" si="11"/>
        <v>0</v>
      </c>
      <c r="L150" s="99">
        <f t="shared" si="12"/>
        <v>0</v>
      </c>
      <c r="M150" s="32">
        <f t="shared" si="13"/>
        <v>0</v>
      </c>
      <c r="N150" s="100">
        <f t="shared" si="14"/>
        <v>0</v>
      </c>
      <c r="O150" s="105"/>
      <c r="P150" s="106"/>
    </row>
    <row r="151" spans="1:16" s="6" customFormat="1" ht="25.5" x14ac:dyDescent="0.25">
      <c r="A151" s="53">
        <v>142</v>
      </c>
      <c r="B151" s="43" t="s">
        <v>326</v>
      </c>
      <c r="C151" s="26"/>
      <c r="D151" s="36" t="s">
        <v>327</v>
      </c>
      <c r="E151" s="44" t="s">
        <v>8</v>
      </c>
      <c r="F151" s="44" t="s">
        <v>8</v>
      </c>
      <c r="G151" s="83">
        <v>2</v>
      </c>
      <c r="H151" s="92"/>
      <c r="I151" s="57"/>
      <c r="J151" s="32">
        <f t="shared" si="10"/>
        <v>0</v>
      </c>
      <c r="K151" s="90">
        <f t="shared" si="11"/>
        <v>0</v>
      </c>
      <c r="L151" s="99">
        <f t="shared" si="12"/>
        <v>0</v>
      </c>
      <c r="M151" s="32">
        <f t="shared" si="13"/>
        <v>0</v>
      </c>
      <c r="N151" s="100">
        <f t="shared" si="14"/>
        <v>0</v>
      </c>
      <c r="O151" s="105"/>
      <c r="P151" s="106"/>
    </row>
    <row r="152" spans="1:16" s="6" customFormat="1" ht="25.5" x14ac:dyDescent="0.25">
      <c r="A152" s="26">
        <v>143</v>
      </c>
      <c r="B152" s="43" t="s">
        <v>328</v>
      </c>
      <c r="C152" s="26"/>
      <c r="D152" s="36" t="s">
        <v>327</v>
      </c>
      <c r="E152" s="44" t="s">
        <v>8</v>
      </c>
      <c r="F152" s="44" t="s">
        <v>8</v>
      </c>
      <c r="G152" s="83">
        <v>1</v>
      </c>
      <c r="H152" s="92"/>
      <c r="I152" s="57"/>
      <c r="J152" s="32">
        <f t="shared" si="10"/>
        <v>0</v>
      </c>
      <c r="K152" s="90">
        <f t="shared" si="11"/>
        <v>0</v>
      </c>
      <c r="L152" s="99">
        <f t="shared" si="12"/>
        <v>0</v>
      </c>
      <c r="M152" s="32">
        <f t="shared" si="13"/>
        <v>0</v>
      </c>
      <c r="N152" s="100">
        <f t="shared" si="14"/>
        <v>0</v>
      </c>
      <c r="O152" s="105"/>
      <c r="P152" s="106"/>
    </row>
    <row r="153" spans="1:16" ht="38.25" x14ac:dyDescent="0.25">
      <c r="A153" s="53">
        <v>144</v>
      </c>
      <c r="B153" s="43" t="s">
        <v>329</v>
      </c>
      <c r="C153" s="26" t="s">
        <v>330</v>
      </c>
      <c r="D153" s="36" t="s">
        <v>331</v>
      </c>
      <c r="E153" s="44" t="s">
        <v>8</v>
      </c>
      <c r="F153" s="44" t="s">
        <v>8</v>
      </c>
      <c r="G153" s="83">
        <v>6</v>
      </c>
      <c r="H153" s="92"/>
      <c r="I153" s="57"/>
      <c r="J153" s="32">
        <f t="shared" si="10"/>
        <v>0</v>
      </c>
      <c r="K153" s="90">
        <f t="shared" si="11"/>
        <v>0</v>
      </c>
      <c r="L153" s="99">
        <f t="shared" si="12"/>
        <v>0</v>
      </c>
      <c r="M153" s="32">
        <f t="shared" si="13"/>
        <v>0</v>
      </c>
      <c r="N153" s="100">
        <f t="shared" si="14"/>
        <v>0</v>
      </c>
      <c r="O153" s="105"/>
      <c r="P153" s="106"/>
    </row>
    <row r="154" spans="1:16" ht="38.25" x14ac:dyDescent="0.25">
      <c r="A154" s="26">
        <v>145</v>
      </c>
      <c r="B154" s="43" t="s">
        <v>329</v>
      </c>
      <c r="C154" s="26" t="s">
        <v>330</v>
      </c>
      <c r="D154" s="36" t="s">
        <v>332</v>
      </c>
      <c r="E154" s="44" t="s">
        <v>8</v>
      </c>
      <c r="F154" s="44" t="s">
        <v>8</v>
      </c>
      <c r="G154" s="83">
        <v>4</v>
      </c>
      <c r="H154" s="92"/>
      <c r="I154" s="57"/>
      <c r="J154" s="32">
        <f t="shared" si="10"/>
        <v>0</v>
      </c>
      <c r="K154" s="90">
        <f t="shared" si="11"/>
        <v>0</v>
      </c>
      <c r="L154" s="99">
        <f t="shared" si="12"/>
        <v>0</v>
      </c>
      <c r="M154" s="32">
        <f t="shared" si="13"/>
        <v>0</v>
      </c>
      <c r="N154" s="100">
        <f t="shared" si="14"/>
        <v>0</v>
      </c>
      <c r="O154" s="105"/>
      <c r="P154" s="106"/>
    </row>
    <row r="155" spans="1:16" ht="25.5" x14ac:dyDescent="0.25">
      <c r="A155" s="53">
        <v>146</v>
      </c>
      <c r="B155" s="43" t="s">
        <v>333</v>
      </c>
      <c r="C155" s="26" t="s">
        <v>334</v>
      </c>
      <c r="D155" s="36" t="s">
        <v>335</v>
      </c>
      <c r="E155" s="44" t="s">
        <v>8</v>
      </c>
      <c r="F155" s="44" t="s">
        <v>8</v>
      </c>
      <c r="G155" s="83">
        <v>1</v>
      </c>
      <c r="H155" s="92"/>
      <c r="I155" s="57"/>
      <c r="J155" s="32">
        <f t="shared" si="10"/>
        <v>0</v>
      </c>
      <c r="K155" s="90">
        <f t="shared" si="11"/>
        <v>0</v>
      </c>
      <c r="L155" s="99">
        <f t="shared" si="12"/>
        <v>0</v>
      </c>
      <c r="M155" s="32">
        <f t="shared" si="13"/>
        <v>0</v>
      </c>
      <c r="N155" s="100">
        <f t="shared" si="14"/>
        <v>0</v>
      </c>
      <c r="O155" s="105"/>
      <c r="P155" s="106"/>
    </row>
    <row r="156" spans="1:16" s="6" customFormat="1" ht="25.5" x14ac:dyDescent="0.25">
      <c r="A156" s="26">
        <v>147</v>
      </c>
      <c r="B156" s="43" t="s">
        <v>336</v>
      </c>
      <c r="C156" s="26"/>
      <c r="D156" s="36" t="s">
        <v>337</v>
      </c>
      <c r="E156" s="44" t="s">
        <v>8</v>
      </c>
      <c r="F156" s="44" t="s">
        <v>8</v>
      </c>
      <c r="G156" s="83">
        <v>3</v>
      </c>
      <c r="H156" s="92"/>
      <c r="I156" s="57"/>
      <c r="J156" s="32">
        <f t="shared" si="10"/>
        <v>0</v>
      </c>
      <c r="K156" s="90">
        <f t="shared" si="11"/>
        <v>0</v>
      </c>
      <c r="L156" s="99">
        <f t="shared" si="12"/>
        <v>0</v>
      </c>
      <c r="M156" s="32">
        <f t="shared" si="13"/>
        <v>0</v>
      </c>
      <c r="N156" s="100">
        <f t="shared" si="14"/>
        <v>0</v>
      </c>
      <c r="O156" s="105"/>
      <c r="P156" s="106"/>
    </row>
    <row r="157" spans="1:16" s="6" customFormat="1" ht="57" customHeight="1" x14ac:dyDescent="0.25">
      <c r="A157" s="53">
        <v>148</v>
      </c>
      <c r="B157" s="43" t="s">
        <v>338</v>
      </c>
      <c r="C157" s="26"/>
      <c r="D157" s="36" t="s">
        <v>339</v>
      </c>
      <c r="E157" s="44" t="s">
        <v>8</v>
      </c>
      <c r="F157" s="44" t="s">
        <v>8</v>
      </c>
      <c r="G157" s="83">
        <v>2</v>
      </c>
      <c r="H157" s="92"/>
      <c r="I157" s="57"/>
      <c r="J157" s="32">
        <f t="shared" si="10"/>
        <v>0</v>
      </c>
      <c r="K157" s="90">
        <f t="shared" si="11"/>
        <v>0</v>
      </c>
      <c r="L157" s="99">
        <f t="shared" si="12"/>
        <v>0</v>
      </c>
      <c r="M157" s="32">
        <f t="shared" si="13"/>
        <v>0</v>
      </c>
      <c r="N157" s="100">
        <f t="shared" si="14"/>
        <v>0</v>
      </c>
      <c r="O157" s="105"/>
      <c r="P157" s="106"/>
    </row>
    <row r="158" spans="1:16" s="6" customFormat="1" ht="42.75" customHeight="1" x14ac:dyDescent="0.25">
      <c r="A158" s="26">
        <v>149</v>
      </c>
      <c r="B158" s="43" t="s">
        <v>340</v>
      </c>
      <c r="C158" s="26"/>
      <c r="D158" s="36" t="s">
        <v>341</v>
      </c>
      <c r="E158" s="44" t="s">
        <v>8</v>
      </c>
      <c r="F158" s="44" t="s">
        <v>8</v>
      </c>
      <c r="G158" s="83">
        <v>2</v>
      </c>
      <c r="H158" s="92"/>
      <c r="I158" s="57"/>
      <c r="J158" s="32">
        <f t="shared" si="10"/>
        <v>0</v>
      </c>
      <c r="K158" s="90">
        <f t="shared" si="11"/>
        <v>0</v>
      </c>
      <c r="L158" s="99">
        <f t="shared" si="12"/>
        <v>0</v>
      </c>
      <c r="M158" s="32">
        <f t="shared" si="13"/>
        <v>0</v>
      </c>
      <c r="N158" s="100">
        <f t="shared" si="14"/>
        <v>0</v>
      </c>
      <c r="O158" s="105"/>
      <c r="P158" s="106"/>
    </row>
    <row r="159" spans="1:16" s="6" customFormat="1" ht="25.5" x14ac:dyDescent="0.25">
      <c r="A159" s="53">
        <v>150</v>
      </c>
      <c r="B159" s="43" t="s">
        <v>342</v>
      </c>
      <c r="C159" s="26"/>
      <c r="D159" s="36" t="s">
        <v>343</v>
      </c>
      <c r="E159" s="44" t="s">
        <v>8</v>
      </c>
      <c r="F159" s="44" t="s">
        <v>8</v>
      </c>
      <c r="G159" s="83">
        <v>4</v>
      </c>
      <c r="H159" s="92"/>
      <c r="I159" s="57"/>
      <c r="J159" s="32">
        <f t="shared" si="10"/>
        <v>0</v>
      </c>
      <c r="K159" s="90">
        <f t="shared" si="11"/>
        <v>0</v>
      </c>
      <c r="L159" s="99">
        <f t="shared" si="12"/>
        <v>0</v>
      </c>
      <c r="M159" s="32">
        <f t="shared" si="13"/>
        <v>0</v>
      </c>
      <c r="N159" s="100">
        <f t="shared" si="14"/>
        <v>0</v>
      </c>
      <c r="O159" s="105"/>
      <c r="P159" s="106"/>
    </row>
    <row r="160" spans="1:16" ht="50.25" customHeight="1" x14ac:dyDescent="0.25">
      <c r="A160" s="26">
        <v>151</v>
      </c>
      <c r="B160" s="43" t="s">
        <v>344</v>
      </c>
      <c r="C160" s="41" t="s">
        <v>345</v>
      </c>
      <c r="D160" s="36" t="s">
        <v>346</v>
      </c>
      <c r="E160" s="44" t="s">
        <v>8</v>
      </c>
      <c r="F160" s="44" t="s">
        <v>8</v>
      </c>
      <c r="G160" s="83">
        <v>2</v>
      </c>
      <c r="H160" s="92"/>
      <c r="I160" s="57"/>
      <c r="J160" s="32">
        <f t="shared" si="10"/>
        <v>0</v>
      </c>
      <c r="K160" s="90">
        <f t="shared" si="11"/>
        <v>0</v>
      </c>
      <c r="L160" s="99">
        <f t="shared" si="12"/>
        <v>0</v>
      </c>
      <c r="M160" s="32">
        <f t="shared" si="13"/>
        <v>0</v>
      </c>
      <c r="N160" s="100">
        <f t="shared" si="14"/>
        <v>0</v>
      </c>
      <c r="O160" s="105"/>
      <c r="P160" s="106"/>
    </row>
    <row r="161" spans="1:16" ht="53.25" customHeight="1" x14ac:dyDescent="0.25">
      <c r="A161" s="53">
        <v>152</v>
      </c>
      <c r="B161" s="43" t="s">
        <v>347</v>
      </c>
      <c r="C161" s="26"/>
      <c r="D161" s="36" t="s">
        <v>348</v>
      </c>
      <c r="E161" s="44" t="s">
        <v>8</v>
      </c>
      <c r="F161" s="44" t="s">
        <v>8</v>
      </c>
      <c r="G161" s="83">
        <v>2</v>
      </c>
      <c r="H161" s="92"/>
      <c r="I161" s="57"/>
      <c r="J161" s="32">
        <f t="shared" si="10"/>
        <v>0</v>
      </c>
      <c r="K161" s="90">
        <f t="shared" si="11"/>
        <v>0</v>
      </c>
      <c r="L161" s="99">
        <f t="shared" si="12"/>
        <v>0</v>
      </c>
      <c r="M161" s="32">
        <f t="shared" si="13"/>
        <v>0</v>
      </c>
      <c r="N161" s="100">
        <f t="shared" si="14"/>
        <v>0</v>
      </c>
      <c r="O161" s="105"/>
      <c r="P161" s="106"/>
    </row>
    <row r="162" spans="1:16" ht="51" x14ac:dyDescent="0.25">
      <c r="A162" s="26">
        <v>153</v>
      </c>
      <c r="B162" s="43" t="s">
        <v>349</v>
      </c>
      <c r="C162" s="26"/>
      <c r="D162" s="36" t="s">
        <v>350</v>
      </c>
      <c r="E162" s="44" t="s">
        <v>8</v>
      </c>
      <c r="F162" s="44" t="s">
        <v>8</v>
      </c>
      <c r="G162" s="83">
        <v>2</v>
      </c>
      <c r="H162" s="92"/>
      <c r="I162" s="57"/>
      <c r="J162" s="32">
        <f t="shared" si="10"/>
        <v>0</v>
      </c>
      <c r="K162" s="90">
        <f t="shared" si="11"/>
        <v>0</v>
      </c>
      <c r="L162" s="99">
        <f t="shared" si="12"/>
        <v>0</v>
      </c>
      <c r="M162" s="32">
        <f t="shared" si="13"/>
        <v>0</v>
      </c>
      <c r="N162" s="100">
        <f t="shared" si="14"/>
        <v>0</v>
      </c>
      <c r="O162" s="105"/>
      <c r="P162" s="106"/>
    </row>
    <row r="163" spans="1:16" ht="25.5" x14ac:dyDescent="0.25">
      <c r="A163" s="53">
        <v>154</v>
      </c>
      <c r="B163" s="43" t="s">
        <v>351</v>
      </c>
      <c r="C163" s="26"/>
      <c r="D163" s="36" t="s">
        <v>352</v>
      </c>
      <c r="E163" s="44" t="s">
        <v>8</v>
      </c>
      <c r="F163" s="44" t="s">
        <v>8</v>
      </c>
      <c r="G163" s="83">
        <v>2</v>
      </c>
      <c r="H163" s="92"/>
      <c r="I163" s="57"/>
      <c r="J163" s="32">
        <f t="shared" si="10"/>
        <v>0</v>
      </c>
      <c r="K163" s="90">
        <f t="shared" si="11"/>
        <v>0</v>
      </c>
      <c r="L163" s="99">
        <f t="shared" si="12"/>
        <v>0</v>
      </c>
      <c r="M163" s="32">
        <f t="shared" si="13"/>
        <v>0</v>
      </c>
      <c r="N163" s="100">
        <f t="shared" si="14"/>
        <v>0</v>
      </c>
      <c r="O163" s="105"/>
      <c r="P163" s="106"/>
    </row>
    <row r="164" spans="1:16" ht="39.75" customHeight="1" x14ac:dyDescent="0.25">
      <c r="A164" s="26">
        <v>155</v>
      </c>
      <c r="B164" s="43" t="s">
        <v>353</v>
      </c>
      <c r="C164" s="26"/>
      <c r="D164" s="36" t="s">
        <v>354</v>
      </c>
      <c r="E164" s="44" t="s">
        <v>8</v>
      </c>
      <c r="F164" s="44" t="s">
        <v>8</v>
      </c>
      <c r="G164" s="83">
        <v>2</v>
      </c>
      <c r="H164" s="92"/>
      <c r="I164" s="57"/>
      <c r="J164" s="32">
        <f t="shared" si="10"/>
        <v>0</v>
      </c>
      <c r="K164" s="90">
        <f t="shared" si="11"/>
        <v>0</v>
      </c>
      <c r="L164" s="99">
        <f t="shared" si="12"/>
        <v>0</v>
      </c>
      <c r="M164" s="32">
        <f t="shared" si="13"/>
        <v>0</v>
      </c>
      <c r="N164" s="100">
        <f t="shared" si="14"/>
        <v>0</v>
      </c>
      <c r="O164" s="105"/>
      <c r="P164" s="106"/>
    </row>
    <row r="165" spans="1:16" ht="43.5" customHeight="1" x14ac:dyDescent="0.25">
      <c r="A165" s="53">
        <v>156</v>
      </c>
      <c r="B165" s="43" t="s">
        <v>355</v>
      </c>
      <c r="C165" s="26"/>
      <c r="D165" s="36" t="s">
        <v>356</v>
      </c>
      <c r="E165" s="44" t="s">
        <v>8</v>
      </c>
      <c r="F165" s="44" t="s">
        <v>8</v>
      </c>
      <c r="G165" s="83">
        <v>2</v>
      </c>
      <c r="H165" s="92"/>
      <c r="I165" s="57"/>
      <c r="J165" s="32">
        <f t="shared" si="10"/>
        <v>0</v>
      </c>
      <c r="K165" s="90">
        <f t="shared" si="11"/>
        <v>0</v>
      </c>
      <c r="L165" s="99">
        <f t="shared" si="12"/>
        <v>0</v>
      </c>
      <c r="M165" s="32">
        <f t="shared" si="13"/>
        <v>0</v>
      </c>
      <c r="N165" s="100">
        <f t="shared" si="14"/>
        <v>0</v>
      </c>
      <c r="O165" s="105"/>
      <c r="P165" s="106"/>
    </row>
    <row r="166" spans="1:16" ht="45" customHeight="1" x14ac:dyDescent="0.25">
      <c r="A166" s="26">
        <v>157</v>
      </c>
      <c r="B166" s="43" t="s">
        <v>353</v>
      </c>
      <c r="C166" s="26"/>
      <c r="D166" s="36" t="s">
        <v>357</v>
      </c>
      <c r="E166" s="44" t="s">
        <v>8</v>
      </c>
      <c r="F166" s="44" t="s">
        <v>8</v>
      </c>
      <c r="G166" s="83">
        <v>2</v>
      </c>
      <c r="H166" s="92"/>
      <c r="I166" s="57"/>
      <c r="J166" s="32">
        <f t="shared" si="10"/>
        <v>0</v>
      </c>
      <c r="K166" s="90">
        <f t="shared" si="11"/>
        <v>0</v>
      </c>
      <c r="L166" s="99">
        <f t="shared" si="12"/>
        <v>0</v>
      </c>
      <c r="M166" s="32">
        <f t="shared" si="13"/>
        <v>0</v>
      </c>
      <c r="N166" s="100">
        <f t="shared" si="14"/>
        <v>0</v>
      </c>
      <c r="O166" s="105"/>
      <c r="P166" s="106"/>
    </row>
    <row r="167" spans="1:16" ht="42.75" customHeight="1" x14ac:dyDescent="0.25">
      <c r="A167" s="53">
        <v>158</v>
      </c>
      <c r="B167" s="43" t="s">
        <v>358</v>
      </c>
      <c r="C167" s="26"/>
      <c r="D167" s="36" t="s">
        <v>359</v>
      </c>
      <c r="E167" s="44" t="s">
        <v>8</v>
      </c>
      <c r="F167" s="44" t="s">
        <v>8</v>
      </c>
      <c r="G167" s="83">
        <v>2</v>
      </c>
      <c r="H167" s="92"/>
      <c r="I167" s="57"/>
      <c r="J167" s="32">
        <f t="shared" si="10"/>
        <v>0</v>
      </c>
      <c r="K167" s="90">
        <f t="shared" si="11"/>
        <v>0</v>
      </c>
      <c r="L167" s="99">
        <f t="shared" si="12"/>
        <v>0</v>
      </c>
      <c r="M167" s="32">
        <f t="shared" si="13"/>
        <v>0</v>
      </c>
      <c r="N167" s="100">
        <f t="shared" si="14"/>
        <v>0</v>
      </c>
      <c r="O167" s="105"/>
      <c r="P167" s="106"/>
    </row>
    <row r="168" spans="1:16" ht="46.5" customHeight="1" x14ac:dyDescent="0.25">
      <c r="A168" s="26">
        <v>159</v>
      </c>
      <c r="B168" s="43" t="s">
        <v>360</v>
      </c>
      <c r="C168" s="26"/>
      <c r="D168" s="36" t="s">
        <v>361</v>
      </c>
      <c r="E168" s="44" t="s">
        <v>8</v>
      </c>
      <c r="F168" s="44" t="s">
        <v>8</v>
      </c>
      <c r="G168" s="83">
        <v>2</v>
      </c>
      <c r="H168" s="92"/>
      <c r="I168" s="57"/>
      <c r="J168" s="32">
        <f t="shared" si="10"/>
        <v>0</v>
      </c>
      <c r="K168" s="90">
        <f t="shared" si="11"/>
        <v>0</v>
      </c>
      <c r="L168" s="99">
        <f t="shared" si="12"/>
        <v>0</v>
      </c>
      <c r="M168" s="32">
        <f t="shared" si="13"/>
        <v>0</v>
      </c>
      <c r="N168" s="100">
        <f t="shared" si="14"/>
        <v>0</v>
      </c>
      <c r="O168" s="105"/>
      <c r="P168" s="106"/>
    </row>
    <row r="169" spans="1:16" ht="61.5" customHeight="1" x14ac:dyDescent="0.25">
      <c r="A169" s="53">
        <v>160</v>
      </c>
      <c r="B169" s="43" t="s">
        <v>362</v>
      </c>
      <c r="C169" s="26"/>
      <c r="D169" s="36" t="s">
        <v>363</v>
      </c>
      <c r="E169" s="44" t="s">
        <v>8</v>
      </c>
      <c r="F169" s="44" t="s">
        <v>8</v>
      </c>
      <c r="G169" s="83">
        <v>2</v>
      </c>
      <c r="H169" s="92"/>
      <c r="I169" s="57"/>
      <c r="J169" s="32">
        <f t="shared" si="10"/>
        <v>0</v>
      </c>
      <c r="K169" s="90">
        <f t="shared" si="11"/>
        <v>0</v>
      </c>
      <c r="L169" s="99">
        <f t="shared" si="12"/>
        <v>0</v>
      </c>
      <c r="M169" s="32">
        <f t="shared" si="13"/>
        <v>0</v>
      </c>
      <c r="N169" s="100">
        <f t="shared" si="14"/>
        <v>0</v>
      </c>
      <c r="O169" s="105"/>
      <c r="P169" s="106"/>
    </row>
    <row r="170" spans="1:16" ht="54.75" customHeight="1" x14ac:dyDescent="0.25">
      <c r="A170" s="26">
        <v>161</v>
      </c>
      <c r="B170" s="43" t="s">
        <v>364</v>
      </c>
      <c r="C170" s="26"/>
      <c r="D170" s="36" t="s">
        <v>365</v>
      </c>
      <c r="E170" s="44" t="s">
        <v>8</v>
      </c>
      <c r="F170" s="44" t="s">
        <v>8</v>
      </c>
      <c r="G170" s="83">
        <v>2</v>
      </c>
      <c r="H170" s="92"/>
      <c r="I170" s="57"/>
      <c r="J170" s="32">
        <f t="shared" si="10"/>
        <v>0</v>
      </c>
      <c r="K170" s="90">
        <f t="shared" si="11"/>
        <v>0</v>
      </c>
      <c r="L170" s="99">
        <f t="shared" si="12"/>
        <v>0</v>
      </c>
      <c r="M170" s="32">
        <f t="shared" si="13"/>
        <v>0</v>
      </c>
      <c r="N170" s="100">
        <f t="shared" si="14"/>
        <v>0</v>
      </c>
      <c r="O170" s="105"/>
      <c r="P170" s="106"/>
    </row>
    <row r="171" spans="1:16" ht="51.75" customHeight="1" x14ac:dyDescent="0.25">
      <c r="A171" s="53">
        <v>162</v>
      </c>
      <c r="B171" s="43" t="s">
        <v>366</v>
      </c>
      <c r="C171" s="26"/>
      <c r="D171" s="36" t="s">
        <v>367</v>
      </c>
      <c r="E171" s="44" t="s">
        <v>8</v>
      </c>
      <c r="F171" s="44" t="s">
        <v>8</v>
      </c>
      <c r="G171" s="83">
        <v>2</v>
      </c>
      <c r="H171" s="92"/>
      <c r="I171" s="57"/>
      <c r="J171" s="32">
        <f t="shared" si="10"/>
        <v>0</v>
      </c>
      <c r="K171" s="90">
        <f t="shared" si="11"/>
        <v>0</v>
      </c>
      <c r="L171" s="99">
        <f t="shared" si="12"/>
        <v>0</v>
      </c>
      <c r="M171" s="32">
        <f t="shared" si="13"/>
        <v>0</v>
      </c>
      <c r="N171" s="100">
        <f t="shared" si="14"/>
        <v>0</v>
      </c>
      <c r="O171" s="105"/>
      <c r="P171" s="106"/>
    </row>
    <row r="172" spans="1:16" ht="45.75" customHeight="1" x14ac:dyDescent="0.25">
      <c r="A172" s="26">
        <v>163</v>
      </c>
      <c r="B172" s="43" t="s">
        <v>368</v>
      </c>
      <c r="C172" s="26"/>
      <c r="D172" s="36" t="s">
        <v>369</v>
      </c>
      <c r="E172" s="44" t="s">
        <v>8</v>
      </c>
      <c r="F172" s="44" t="s">
        <v>8</v>
      </c>
      <c r="G172" s="83">
        <v>1</v>
      </c>
      <c r="H172" s="92"/>
      <c r="I172" s="57"/>
      <c r="J172" s="32">
        <f t="shared" si="10"/>
        <v>0</v>
      </c>
      <c r="K172" s="90">
        <f t="shared" si="11"/>
        <v>0</v>
      </c>
      <c r="L172" s="99">
        <f t="shared" si="12"/>
        <v>0</v>
      </c>
      <c r="M172" s="32">
        <f t="shared" si="13"/>
        <v>0</v>
      </c>
      <c r="N172" s="100">
        <f t="shared" si="14"/>
        <v>0</v>
      </c>
      <c r="O172" s="105"/>
      <c r="P172" s="106"/>
    </row>
    <row r="173" spans="1:16" ht="51.75" customHeight="1" x14ac:dyDescent="0.25">
      <c r="A173" s="53">
        <v>164</v>
      </c>
      <c r="B173" s="43" t="s">
        <v>368</v>
      </c>
      <c r="C173" s="26"/>
      <c r="D173" s="36" t="s">
        <v>370</v>
      </c>
      <c r="E173" s="44" t="s">
        <v>8</v>
      </c>
      <c r="F173" s="44" t="s">
        <v>8</v>
      </c>
      <c r="G173" s="83">
        <v>1</v>
      </c>
      <c r="H173" s="92"/>
      <c r="I173" s="57"/>
      <c r="J173" s="32">
        <f t="shared" si="10"/>
        <v>0</v>
      </c>
      <c r="K173" s="90">
        <f t="shared" si="11"/>
        <v>0</v>
      </c>
      <c r="L173" s="99">
        <f t="shared" si="12"/>
        <v>0</v>
      </c>
      <c r="M173" s="32">
        <f t="shared" si="13"/>
        <v>0</v>
      </c>
      <c r="N173" s="100">
        <f t="shared" si="14"/>
        <v>0</v>
      </c>
      <c r="O173" s="105"/>
      <c r="P173" s="106"/>
    </row>
    <row r="174" spans="1:16" ht="42.75" customHeight="1" x14ac:dyDescent="0.25">
      <c r="A174" s="26">
        <v>165</v>
      </c>
      <c r="B174" s="43" t="s">
        <v>368</v>
      </c>
      <c r="C174" s="26"/>
      <c r="D174" s="36" t="s">
        <v>371</v>
      </c>
      <c r="E174" s="44" t="s">
        <v>8</v>
      </c>
      <c r="F174" s="44" t="s">
        <v>8</v>
      </c>
      <c r="G174" s="83">
        <v>1</v>
      </c>
      <c r="H174" s="92"/>
      <c r="I174" s="57"/>
      <c r="J174" s="32">
        <f t="shared" si="10"/>
        <v>0</v>
      </c>
      <c r="K174" s="90">
        <f t="shared" si="11"/>
        <v>0</v>
      </c>
      <c r="L174" s="99">
        <f t="shared" si="12"/>
        <v>0</v>
      </c>
      <c r="M174" s="32">
        <f t="shared" si="13"/>
        <v>0</v>
      </c>
      <c r="N174" s="100">
        <f t="shared" si="14"/>
        <v>0</v>
      </c>
      <c r="O174" s="105"/>
      <c r="P174" s="106"/>
    </row>
    <row r="175" spans="1:16" ht="54" customHeight="1" x14ac:dyDescent="0.25">
      <c r="A175" s="53">
        <v>166</v>
      </c>
      <c r="B175" s="43" t="s">
        <v>368</v>
      </c>
      <c r="C175" s="26"/>
      <c r="D175" s="36" t="s">
        <v>372</v>
      </c>
      <c r="E175" s="44" t="s">
        <v>8</v>
      </c>
      <c r="F175" s="44" t="s">
        <v>8</v>
      </c>
      <c r="G175" s="83">
        <v>1</v>
      </c>
      <c r="H175" s="92"/>
      <c r="I175" s="57"/>
      <c r="J175" s="32">
        <f t="shared" si="10"/>
        <v>0</v>
      </c>
      <c r="K175" s="90">
        <f t="shared" si="11"/>
        <v>0</v>
      </c>
      <c r="L175" s="99">
        <f t="shared" si="12"/>
        <v>0</v>
      </c>
      <c r="M175" s="32">
        <f t="shared" si="13"/>
        <v>0</v>
      </c>
      <c r="N175" s="100">
        <f t="shared" si="14"/>
        <v>0</v>
      </c>
      <c r="O175" s="105"/>
      <c r="P175" s="106"/>
    </row>
    <row r="176" spans="1:16" ht="44.25" customHeight="1" x14ac:dyDescent="0.25">
      <c r="A176" s="26">
        <v>167</v>
      </c>
      <c r="B176" s="43" t="s">
        <v>373</v>
      </c>
      <c r="C176" s="26"/>
      <c r="D176" s="36" t="s">
        <v>374</v>
      </c>
      <c r="E176" s="44" t="s">
        <v>8</v>
      </c>
      <c r="F176" s="44" t="s">
        <v>8</v>
      </c>
      <c r="G176" s="83">
        <v>1</v>
      </c>
      <c r="H176" s="92"/>
      <c r="I176" s="57"/>
      <c r="J176" s="32">
        <f t="shared" si="10"/>
        <v>0</v>
      </c>
      <c r="K176" s="90">
        <f t="shared" si="11"/>
        <v>0</v>
      </c>
      <c r="L176" s="99">
        <f t="shared" si="12"/>
        <v>0</v>
      </c>
      <c r="M176" s="32">
        <f t="shared" si="13"/>
        <v>0</v>
      </c>
      <c r="N176" s="100">
        <f t="shared" si="14"/>
        <v>0</v>
      </c>
      <c r="O176" s="105"/>
      <c r="P176" s="106"/>
    </row>
    <row r="177" spans="1:20" ht="51" customHeight="1" x14ac:dyDescent="0.25">
      <c r="A177" s="53">
        <v>168</v>
      </c>
      <c r="B177" s="43" t="s">
        <v>375</v>
      </c>
      <c r="C177" s="26"/>
      <c r="D177" s="36" t="s">
        <v>376</v>
      </c>
      <c r="E177" s="44" t="s">
        <v>8</v>
      </c>
      <c r="F177" s="44" t="s">
        <v>8</v>
      </c>
      <c r="G177" s="83">
        <v>1</v>
      </c>
      <c r="H177" s="92"/>
      <c r="I177" s="57"/>
      <c r="J177" s="32">
        <f t="shared" si="10"/>
        <v>0</v>
      </c>
      <c r="K177" s="90">
        <f t="shared" si="11"/>
        <v>0</v>
      </c>
      <c r="L177" s="99">
        <f t="shared" si="12"/>
        <v>0</v>
      </c>
      <c r="M177" s="32">
        <f t="shared" si="13"/>
        <v>0</v>
      </c>
      <c r="N177" s="100">
        <f t="shared" si="14"/>
        <v>0</v>
      </c>
      <c r="O177" s="105"/>
      <c r="P177" s="106"/>
    </row>
    <row r="178" spans="1:20" ht="51.75" customHeight="1" x14ac:dyDescent="0.25">
      <c r="A178" s="26">
        <v>169</v>
      </c>
      <c r="B178" s="43" t="s">
        <v>375</v>
      </c>
      <c r="C178" s="26"/>
      <c r="D178" s="36" t="s">
        <v>377</v>
      </c>
      <c r="E178" s="44" t="s">
        <v>8</v>
      </c>
      <c r="F178" s="44" t="s">
        <v>8</v>
      </c>
      <c r="G178" s="83">
        <v>1</v>
      </c>
      <c r="H178" s="92"/>
      <c r="I178" s="57"/>
      <c r="J178" s="32">
        <f t="shared" si="10"/>
        <v>0</v>
      </c>
      <c r="K178" s="90">
        <f t="shared" si="11"/>
        <v>0</v>
      </c>
      <c r="L178" s="99">
        <f t="shared" si="12"/>
        <v>0</v>
      </c>
      <c r="M178" s="32">
        <f t="shared" si="13"/>
        <v>0</v>
      </c>
      <c r="N178" s="100">
        <f t="shared" si="14"/>
        <v>0</v>
      </c>
      <c r="O178" s="105"/>
      <c r="P178" s="106"/>
    </row>
    <row r="179" spans="1:20" s="6" customFormat="1" ht="38.25" customHeight="1" x14ac:dyDescent="0.25">
      <c r="A179" s="53">
        <v>170</v>
      </c>
      <c r="B179" s="43" t="s">
        <v>378</v>
      </c>
      <c r="C179" s="26"/>
      <c r="D179" s="36" t="s">
        <v>379</v>
      </c>
      <c r="E179" s="44" t="s">
        <v>8</v>
      </c>
      <c r="F179" s="44" t="s">
        <v>8</v>
      </c>
      <c r="G179" s="83">
        <v>1</v>
      </c>
      <c r="H179" s="92"/>
      <c r="I179" s="57"/>
      <c r="J179" s="32">
        <f t="shared" si="10"/>
        <v>0</v>
      </c>
      <c r="K179" s="90">
        <f t="shared" si="11"/>
        <v>0</v>
      </c>
      <c r="L179" s="99">
        <f t="shared" si="12"/>
        <v>0</v>
      </c>
      <c r="M179" s="32">
        <f t="shared" si="13"/>
        <v>0</v>
      </c>
      <c r="N179" s="100">
        <f t="shared" si="14"/>
        <v>0</v>
      </c>
      <c r="O179" s="105"/>
      <c r="P179" s="106"/>
      <c r="R179" s="1"/>
      <c r="T179" s="2"/>
    </row>
    <row r="180" spans="1:20" s="6" customFormat="1" ht="42.75" customHeight="1" thickBot="1" x14ac:dyDescent="0.3">
      <c r="A180" s="26">
        <v>171</v>
      </c>
      <c r="B180" s="43" t="s">
        <v>378</v>
      </c>
      <c r="C180" s="26"/>
      <c r="D180" s="36" t="s">
        <v>380</v>
      </c>
      <c r="E180" s="44" t="s">
        <v>8</v>
      </c>
      <c r="F180" s="44" t="s">
        <v>8</v>
      </c>
      <c r="G180" s="83">
        <v>1</v>
      </c>
      <c r="H180" s="93"/>
      <c r="I180" s="94"/>
      <c r="J180" s="95">
        <f t="shared" si="10"/>
        <v>0</v>
      </c>
      <c r="K180" s="96">
        <f t="shared" si="11"/>
        <v>0</v>
      </c>
      <c r="L180" s="101">
        <f t="shared" si="12"/>
        <v>0</v>
      </c>
      <c r="M180" s="95">
        <f t="shared" si="13"/>
        <v>0</v>
      </c>
      <c r="N180" s="102">
        <f t="shared" si="14"/>
        <v>0</v>
      </c>
      <c r="O180" s="108"/>
      <c r="P180" s="109"/>
    </row>
    <row r="181" spans="1:20" ht="15.75" thickBot="1" x14ac:dyDescent="0.3"/>
    <row r="182" spans="1:20" ht="48" customHeight="1" thickBot="1" x14ac:dyDescent="0.3">
      <c r="H182" s="67" t="s">
        <v>397</v>
      </c>
      <c r="I182" s="68"/>
      <c r="J182" s="69"/>
      <c r="K182" s="72">
        <f>SUM(L10:L180)</f>
        <v>0</v>
      </c>
      <c r="L182" s="73"/>
      <c r="M182" s="21"/>
      <c r="N182" s="20">
        <f>SUM(N10:N180)</f>
        <v>0</v>
      </c>
      <c r="O182" s="70" t="s">
        <v>398</v>
      </c>
      <c r="P182" s="71"/>
    </row>
    <row r="183" spans="1:20" ht="48" customHeight="1" x14ac:dyDescent="0.25">
      <c r="H183" s="22"/>
      <c r="I183" s="21"/>
      <c r="J183" s="24"/>
      <c r="K183" s="25"/>
      <c r="L183" s="25"/>
      <c r="M183" s="24"/>
      <c r="N183" s="23"/>
      <c r="O183" s="24"/>
      <c r="P183" s="24"/>
    </row>
    <row r="185" spans="1:20" x14ac:dyDescent="0.25">
      <c r="H185" s="64" t="s">
        <v>394</v>
      </c>
      <c r="I185" s="64"/>
      <c r="J185" s="64"/>
      <c r="K185" s="64"/>
      <c r="L185" s="64"/>
      <c r="N185" s="65" t="s">
        <v>395</v>
      </c>
      <c r="O185" s="65"/>
      <c r="P185" s="65"/>
    </row>
    <row r="186" spans="1:20" ht="31.5" customHeight="1" x14ac:dyDescent="0.25">
      <c r="N186" s="66" t="s">
        <v>396</v>
      </c>
      <c r="O186" s="66"/>
      <c r="P186" s="66"/>
    </row>
  </sheetData>
  <mergeCells count="15">
    <mergeCell ref="N185:P185"/>
    <mergeCell ref="N186:P186"/>
    <mergeCell ref="H182:J182"/>
    <mergeCell ref="O182:P182"/>
    <mergeCell ref="K182:L182"/>
    <mergeCell ref="A1:D1"/>
    <mergeCell ref="A3:H3"/>
    <mergeCell ref="A5:C5"/>
    <mergeCell ref="A6:C6"/>
    <mergeCell ref="H185:L185"/>
    <mergeCell ref="A8:G8"/>
    <mergeCell ref="H8:K8"/>
    <mergeCell ref="L8:N8"/>
    <mergeCell ref="O8:P8"/>
    <mergeCell ref="A2:L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 pre molekulovú bioló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2020-02-24T08:26:00Z</dcterms:modified>
</cp:coreProperties>
</file>