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90" windowWidth="19110" windowHeight="6045" tabRatio="950" firstSheet="5" activeTab="10"/>
  </bookViews>
  <sheets>
    <sheet name="Súhrnný rozpocet" sheetId="1" r:id="rId1"/>
    <sheet name="suhrn nakladov" sheetId="2" r:id="rId2"/>
    <sheet name="SO.01-4 krycí list" sheetId="3" r:id="rId3"/>
    <sheet name="SO.01-4 rekapitulácia" sheetId="4" r:id="rId4"/>
    <sheet name="SO.01-4 rozpočet" sheetId="5" r:id="rId5"/>
    <sheet name="SO.01-4 zti rozpočet" sheetId="6" r:id="rId6"/>
    <sheet name="SO.01-2 elektro rozpočet" sheetId="7" r:id="rId7"/>
    <sheet name="SO.01-4 úk krycí list" sheetId="8" r:id="rId8"/>
    <sheet name="SO.01-4 úk rekapitulácia" sheetId="9" r:id="rId9"/>
    <sheet name="SO.01-4 úk rozpočet" sheetId="10" r:id="rId10"/>
    <sheet name="SO.02-1 krycí list " sheetId="11" r:id="rId11"/>
    <sheet name="SO.02-1 rekapitulácia" sheetId="12" r:id="rId12"/>
    <sheet name="SO.02-1 rozpočet " sheetId="13" r:id="rId13"/>
    <sheet name="SO.02-1 zti rozpočet" sheetId="14" r:id="rId14"/>
    <sheet name="SO.02-1 elektro rozpočet" sheetId="15" r:id="rId15"/>
  </sheets>
  <externalReferences>
    <externalReference r:id="rId18"/>
  </externalReferences>
  <definedNames>
    <definedName name="_xlnm.Print_Titles" localSheetId="2">'SO.01-4 krycí list'!$1:$3</definedName>
    <definedName name="_xlnm.Print_Titles" localSheetId="3">'SO.01-4 rekapitulácia'!$10:$12</definedName>
    <definedName name="_xlnm.Print_Titles" localSheetId="4">'SO.01-4 rozpočet'!$1:$12</definedName>
    <definedName name="_xlnm.Print_Titles" localSheetId="7">'SO.01-4 úk krycí list'!$1:$3</definedName>
    <definedName name="_xlnm.Print_Titles" localSheetId="8">'SO.01-4 úk rekapitulácia'!$10:$12</definedName>
    <definedName name="_xlnm.Print_Titles" localSheetId="9">'SO.01-4 úk rozpočet'!$10:$12</definedName>
    <definedName name="_xlnm.Print_Titles" localSheetId="10">'SO.02-1 krycí list '!$1:$3</definedName>
    <definedName name="_xlnm.Print_Titles" localSheetId="11">'SO.02-1 rekapitulácia'!$10:$12</definedName>
    <definedName name="_xlnm.Print_Titles" localSheetId="12">'SO.02-1 rozpočet '!$1:$12</definedName>
    <definedName name="_xlnm.Print_Titles" localSheetId="0">'Súhrnný rozpocet'!$1:$3</definedName>
    <definedName name="_xlnm.Print_Area" localSheetId="14">'SO.02-1 elektro rozpočet'!$A$1:$F$46</definedName>
  </definedNames>
  <calcPr fullCalcOnLoad="1"/>
</workbook>
</file>

<file path=xl/sharedStrings.xml><?xml version="1.0" encoding="utf-8"?>
<sst xmlns="http://schemas.openxmlformats.org/spreadsheetml/2006/main" count="3244" uniqueCount="1577">
  <si>
    <t>Názov stavby</t>
  </si>
  <si>
    <t>Miesto</t>
  </si>
  <si>
    <t>Objednávateľ</t>
  </si>
  <si>
    <t>IČO</t>
  </si>
  <si>
    <t>Celkové náklady</t>
  </si>
  <si>
    <t>Objednávateľ:</t>
  </si>
  <si>
    <t>Rekapitulácia objektov stavby</t>
  </si>
  <si>
    <t>Stavba:</t>
  </si>
  <si>
    <t>Zhotoviteľ:</t>
  </si>
  <si>
    <t xml:space="preserve">Miesto: </t>
  </si>
  <si>
    <t>Kód</t>
  </si>
  <si>
    <t>Zákazka</t>
  </si>
  <si>
    <t>Cena bez DPH</t>
  </si>
  <si>
    <t>DPH</t>
  </si>
  <si>
    <t>Cena s DPH</t>
  </si>
  <si>
    <t>Celkom</t>
  </si>
  <si>
    <t>Ministerstvo vnútra Slovenskej republiky</t>
  </si>
  <si>
    <t>JKSO</t>
  </si>
  <si>
    <t>Názov objektu</t>
  </si>
  <si>
    <t>EČO</t>
  </si>
  <si>
    <t xml:space="preserve">   </t>
  </si>
  <si>
    <t>IČ DPH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</si>
  <si>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</si>
  <si>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</si>
  <si>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</si>
  <si>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</si>
  <si>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</si>
  <si>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</si>
  <si>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</si>
  <si>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</si>
  <si>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</si>
  <si>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</si>
  <si>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</si>
  <si>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</si>
  <si>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</si>
  <si>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</si>
  <si>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</si>
  <si>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</si>
  <si>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</si>
  <si>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</si>
  <si>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</si>
  <si>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</si>
  <si>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</si>
  <si>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</si>
  <si>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</si>
  <si>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</si>
  <si>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</si>
  <si>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</si>
  <si>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</si>
  <si>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</si>
  <si>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</si>
  <si>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</si>
  <si>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</si>
  <si>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</si>
  <si>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</si>
  <si>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</si>
  <si>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</si>
  <si>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</si>
  <si>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</si>
  <si>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</si>
  <si>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</si>
  <si>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</si>
  <si>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</si>
  <si>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</si>
  <si>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</si>
  <si>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</si>
  <si>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</si>
  <si>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</si>
  <si>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</si>
  <si>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</si>
  <si>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</si>
  <si>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</si>
  <si>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</si>
  <si>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</si>
  <si>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</si>
  <si>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</si>
  <si>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</si>
  <si>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</si>
  <si>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</si>
  <si>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</si>
  <si>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</si>
  <si>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</si>
  <si>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</si>
  <si>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D</t>
  </si>
  <si>
    <t>23</t>
  </si>
  <si>
    <t>Súčet 7, 12, 19-22</t>
  </si>
  <si>
    <t>Dátum a podpis</t>
  </si>
  <si>
    <t>Pečiatka</t>
  </si>
  <si>
    <t>% z</t>
  </si>
  <si>
    <t>Cena s DPH (r. 23-24)</t>
  </si>
  <si>
    <t>E</t>
  </si>
  <si>
    <t>Prípočty a odpočty</t>
  </si>
  <si>
    <t>Dodávky zadávateľa</t>
  </si>
  <si>
    <t>Kĺzavá doložka</t>
  </si>
  <si>
    <t>Zvýhodnenie + -</t>
  </si>
  <si>
    <t>KRYCÍ LIST STAVBY</t>
  </si>
  <si>
    <t>CPTN-ON-2014/001544-03 Považská Bystrica OR PZ,rekonštrukcia a modernizácia objektu</t>
  </si>
  <si>
    <t>Kukučínova 1, Považská Bystrica</t>
  </si>
  <si>
    <t>SO č. 1-4 + TRAFO</t>
  </si>
  <si>
    <t>SO.02-1 - Bezbarierový vstup a WC</t>
  </si>
  <si>
    <t>KRYCÍ LIST ROZPOČTU</t>
  </si>
  <si>
    <t>Považská Bystrica</t>
  </si>
  <si>
    <t>24</t>
  </si>
  <si>
    <t>25</t>
  </si>
  <si>
    <t>26</t>
  </si>
  <si>
    <t>27</t>
  </si>
  <si>
    <t>28</t>
  </si>
  <si>
    <t>REKAPITULÁCIA ROZPOČTU</t>
  </si>
  <si>
    <t xml:space="preserve">Spracoval:   </t>
  </si>
  <si>
    <t xml:space="preserve">Zhotoviteľ:  </t>
  </si>
  <si>
    <t>Miesto:  Považská Bystrica</t>
  </si>
  <si>
    <t>Popis</t>
  </si>
  <si>
    <t>Cena celkom</t>
  </si>
  <si>
    <t>Hmotnosť celkom</t>
  </si>
  <si>
    <t>Suť celkom</t>
  </si>
  <si>
    <t xml:space="preserve">Práce a dodávky HSV   </t>
  </si>
  <si>
    <t xml:space="preserve">Zemné práce   </t>
  </si>
  <si>
    <t xml:space="preserve">Zakladanie   </t>
  </si>
  <si>
    <t xml:space="preserve">Úpravy povrchov, podlahy, osadenie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</si>
  <si>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</si>
  <si>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</si>
  <si>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</si>
  <si>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</si>
  <si>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711</t>
  </si>
  <si>
    <t xml:space="preserve">Izolácie proti vode a vlhkosti   </t>
  </si>
  <si>
    <t>712</t>
  </si>
  <si>
    <t xml:space="preserve">Izolácie striech   </t>
  </si>
  <si>
    <t>713</t>
  </si>
  <si>
    <t xml:space="preserve">Izolácie tepelné   </t>
  </si>
  <si>
    <t>721</t>
  </si>
  <si>
    <t xml:space="preserve">Zdravotech. vnútorná kanalizácia   </t>
  </si>
  <si>
    <t>762</t>
  </si>
  <si>
    <t xml:space="preserve">Konštrukcie tesárske   </t>
  </si>
  <si>
    <t>763</t>
  </si>
  <si>
    <t xml:space="preserve">Konštrukcie - drevostavby   </t>
  </si>
  <si>
    <t>764</t>
  </si>
  <si>
    <t xml:space="preserve">Konštrukcie klampiarske   </t>
  </si>
  <si>
    <t>767</t>
  </si>
  <si>
    <t xml:space="preserve">Konštrukcie doplnkové kovové   </t>
  </si>
  <si>
    <t>771</t>
  </si>
  <si>
    <t xml:space="preserve">Podlahy z dlaždíc   </t>
  </si>
  <si>
    <t>783</t>
  </si>
  <si>
    <t xml:space="preserve">Dokončovacie práce - nátery   </t>
  </si>
  <si>
    <t>784</t>
  </si>
  <si>
    <t xml:space="preserve">Dokončovacie práce - maľby   </t>
  </si>
  <si>
    <t>OST</t>
  </si>
  <si>
    <t xml:space="preserve">Ostatné   </t>
  </si>
  <si>
    <t xml:space="preserve">Celkom   </t>
  </si>
  <si>
    <t xml:space="preserve">Zhotoviteľ:   </t>
  </si>
  <si>
    <t>Č.</t>
  </si>
  <si>
    <t>Kód položky</t>
  </si>
  <si>
    <t>MJ</t>
  </si>
  <si>
    <t>Množstvo celkom</t>
  </si>
  <si>
    <t>Cena jednotková</t>
  </si>
  <si>
    <t>113107141</t>
  </si>
  <si>
    <t xml:space="preserve">Odstránenie  krytuv ploche do 200 m2 asfaltového, hr. vrstvy do 50 mm,  -0,09800t   </t>
  </si>
  <si>
    <t>m2</t>
  </si>
  <si>
    <t xml:space="preserve">Táto činnosť je vo výkrese označená položkou Ia.   </t>
  </si>
  <si>
    <t xml:space="preserve">300*0,2   </t>
  </si>
  <si>
    <t xml:space="preserve">Súčet   </t>
  </si>
  <si>
    <t>113307131</t>
  </si>
  <si>
    <t xml:space="preserve">Odstránenie podkladu v ploche do 200 m2 z betónu prostého, hr. vrstvy do 150 mm,  -0,22500t   </t>
  </si>
  <si>
    <t xml:space="preserve">Táto činnosť je vo výkrese označená položkou I   </t>
  </si>
  <si>
    <t xml:space="preserve">80*0,5   </t>
  </si>
  <si>
    <t>132211101</t>
  </si>
  <si>
    <t xml:space="preserve">Hĺbenie rýh šírky do 600 mm v  hornine tr.3 súdržných - ručným náradím   </t>
  </si>
  <si>
    <t>m3</t>
  </si>
  <si>
    <t xml:space="preserve">Táto činnosť je vo výkrese označená položkou 1   </t>
  </si>
  <si>
    <t xml:space="preserve">100*0,5*0,6   </t>
  </si>
  <si>
    <t>5834355200</t>
  </si>
  <si>
    <t xml:space="preserve">Kamenivo drvené hrubé 16-32 n   </t>
  </si>
  <si>
    <t>t</t>
  </si>
  <si>
    <t xml:space="preserve">30*1,9   </t>
  </si>
  <si>
    <t>174201101</t>
  </si>
  <si>
    <t xml:space="preserve">Zásyp sypaninou bez zhutnenia jám, šachiet, rýh, zárezov alebo okolo objektov do 100 m3   </t>
  </si>
  <si>
    <t xml:space="preserve">Táto činnosť je vo výkrese označená položkou 1.   </t>
  </si>
  <si>
    <t xml:space="preserve">30   </t>
  </si>
  <si>
    <t>289971231</t>
  </si>
  <si>
    <t xml:space="preserve">Zhotovenie vrstvy z geotextílie na uprav. povrchu v sklone nad 1 : 2, 5 do 1 : 1 , šírky od 0 do 3 m   </t>
  </si>
  <si>
    <t xml:space="preserve">100*1,5   </t>
  </si>
  <si>
    <t xml:space="preserve">380   </t>
  </si>
  <si>
    <t xml:space="preserve">410   </t>
  </si>
  <si>
    <t xml:space="preserve">25   </t>
  </si>
  <si>
    <t xml:space="preserve">630   </t>
  </si>
  <si>
    <t>6936654900</t>
  </si>
  <si>
    <t>2899712753</t>
  </si>
  <si>
    <t xml:space="preserve">Zhotovenie nopovej folie   </t>
  </si>
  <si>
    <t xml:space="preserve">100*0,5   </t>
  </si>
  <si>
    <t>6288000630</t>
  </si>
  <si>
    <t xml:space="preserve">Nopová fólia proti vlhkosti s radónovou ochranou PLUS   </t>
  </si>
  <si>
    <t xml:space="preserve">50   </t>
  </si>
  <si>
    <t>612462050</t>
  </si>
  <si>
    <t xml:space="preserve">Vnútorná omietka stien omietka stien jadrová, vrátane potrebných omietkových profilov   </t>
  </si>
  <si>
    <t xml:space="preserve">Výspravky ostenoe ppri osadzaní okien a dverí.   </t>
  </si>
  <si>
    <t xml:space="preserve">51   </t>
  </si>
  <si>
    <t xml:space="preserve">75   </t>
  </si>
  <si>
    <t>622463056</t>
  </si>
  <si>
    <t xml:space="preserve">Táto činnosť je vo výkrese označená položkou r.   </t>
  </si>
  <si>
    <t xml:space="preserve">200*0,05   </t>
  </si>
  <si>
    <t>622463272</t>
  </si>
  <si>
    <t xml:space="preserve">100   </t>
  </si>
  <si>
    <t>622464113</t>
  </si>
  <si>
    <t xml:space="preserve">120   </t>
  </si>
  <si>
    <t>622465121</t>
  </si>
  <si>
    <t xml:space="preserve">Vonkajšia omietka stien, marmolit, farebné piesky, strednozrnná   </t>
  </si>
  <si>
    <t xml:space="preserve">Táto činnosť je vo výkrese označená položkou 2.   </t>
  </si>
  <si>
    <t xml:space="preserve">400   </t>
  </si>
  <si>
    <t>625250155</t>
  </si>
  <si>
    <t>6252523248</t>
  </si>
  <si>
    <t>625252327</t>
  </si>
  <si>
    <t xml:space="preserve">Táto činnosť je vo výkrese označená položkou MWs100+MW100   </t>
  </si>
  <si>
    <t xml:space="preserve">770   </t>
  </si>
  <si>
    <t xml:space="preserve">14,76*2,82   </t>
  </si>
  <si>
    <t>625252328</t>
  </si>
  <si>
    <t xml:space="preserve">(15*2+5,3)*3,2   </t>
  </si>
  <si>
    <t>625252340</t>
  </si>
  <si>
    <t>625907111</t>
  </si>
  <si>
    <t xml:space="preserve">Očistenie oceľových konštrukcií od usadenín, hrdze a starého náteru   </t>
  </si>
  <si>
    <t xml:space="preserve">5   </t>
  </si>
  <si>
    <t xml:space="preserve">10   </t>
  </si>
  <si>
    <t>631312141</t>
  </si>
  <si>
    <t xml:space="preserve">Doplnenie existujúcich mazanín prostým betónom (s dodaním hmôt) bez poteru rýh v mazaninách   </t>
  </si>
  <si>
    <t xml:space="preserve">Táto činnosť je vo výkrese označená položkou 1a   </t>
  </si>
  <si>
    <t xml:space="preserve">300*0,03*0,15   </t>
  </si>
  <si>
    <t>941942002</t>
  </si>
  <si>
    <t xml:space="preserve">(28,1*2+16+6,1)*5,6   </t>
  </si>
  <si>
    <t xml:space="preserve">(19,1+18,7)*2*27   </t>
  </si>
  <si>
    <t xml:space="preserve">5,2*3,5   </t>
  </si>
  <si>
    <t xml:space="preserve">(24,5+18,1)*2*5,2   </t>
  </si>
  <si>
    <t xml:space="preserve">(33,95+26,1+6+24,4+11,9)*5,2   </t>
  </si>
  <si>
    <t xml:space="preserve">10*3*5,6   </t>
  </si>
  <si>
    <t>941942802</t>
  </si>
  <si>
    <t xml:space="preserve">Táto činnosť je vo výkrese označená položkou 4   </t>
  </si>
  <si>
    <t>941942902</t>
  </si>
  <si>
    <t xml:space="preserve">Príplatok za prvý a každý ďalší i začatý týždeň použitia lešenia šírky do 0,75 m, výšky nad 10 do 20 m   </t>
  </si>
  <si>
    <t xml:space="preserve">Táto činnosť je vo výkrese označená položkou 4.jednotková cena je za prenájom lešenia na štyri týždne.   </t>
  </si>
  <si>
    <t>952901411</t>
  </si>
  <si>
    <t xml:space="preserve">Vyčistenie ostatných objektov akejkoľvek výšky   </t>
  </si>
  <si>
    <t xml:space="preserve">1435   </t>
  </si>
  <si>
    <t>953945002</t>
  </si>
  <si>
    <t>m</t>
  </si>
  <si>
    <t xml:space="preserve">Táto činnosť je vo výkrese označená položkou 2   </t>
  </si>
  <si>
    <t xml:space="preserve">4*27   </t>
  </si>
  <si>
    <t xml:space="preserve">3*5,2   </t>
  </si>
  <si>
    <t xml:space="preserve">5,2*4   </t>
  </si>
  <si>
    <t xml:space="preserve">5,2*6   </t>
  </si>
  <si>
    <t xml:space="preserve">3*5,6   </t>
  </si>
  <si>
    <t>953945115</t>
  </si>
  <si>
    <t xml:space="preserve">Lišta PVC s odkvapovým nosom   </t>
  </si>
  <si>
    <t xml:space="preserve">4*1,8   </t>
  </si>
  <si>
    <t xml:space="preserve">68   </t>
  </si>
  <si>
    <t>953996121</t>
  </si>
  <si>
    <t xml:space="preserve">4,2+2,4   </t>
  </si>
  <si>
    <t>965081812</t>
  </si>
  <si>
    <t xml:space="preserve">Búranie dlažieb, z kamen., cement., terazzových, čadičových alebo keram. dĺžky , hr.nad 10 mm,  -0,06500t   </t>
  </si>
  <si>
    <t xml:space="preserve">20   </t>
  </si>
  <si>
    <t>966089002</t>
  </si>
  <si>
    <t xml:space="preserve">Táto činnosť je vo výkrese označená položkou OPI-OPVII   </t>
  </si>
  <si>
    <t xml:space="preserve">1,5*644   </t>
  </si>
  <si>
    <t xml:space="preserve">200   </t>
  </si>
  <si>
    <t>978036171</t>
  </si>
  <si>
    <t xml:space="preserve">Otlčenie šľachtených a pod., omietok vonkajších brizolitových, v rozsahu do 100 %,  -0,04500t   </t>
  </si>
  <si>
    <t xml:space="preserve">Táto činnosť je vo výkrese označená položkou II.+IIa.   </t>
  </si>
  <si>
    <t xml:space="preserve">270   </t>
  </si>
  <si>
    <t>978059631</t>
  </si>
  <si>
    <t xml:space="preserve">Odsekanie a odobratie stien z obkladačiek vonkajších nad 2 m2,  -0,08900t   </t>
  </si>
  <si>
    <t>979011111</t>
  </si>
  <si>
    <t xml:space="preserve">Zvislá doprava sutiny a vybúraných hmôt za prvé podlažie nad alebo pod základným podlažím   </t>
  </si>
  <si>
    <t>979011121</t>
  </si>
  <si>
    <t xml:space="preserve">Zvislá doprava sutiny a vybúraných hmôt za každé ďalšie podlažie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</si>
  <si>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</si>
  <si>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</si>
  <si>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</si>
  <si>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(uvaz. do 10km, dodavatel naceni podla svojich moznosti)   </t>
  </si>
  <si>
    <t xml:space="preserve">Množstvo sute je vynásobené prepravnou vzdialenosťou na skládku, čo je do 10km.   </t>
  </si>
  <si>
    <t xml:space="preserve">219,318 * 9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</si>
  <si>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</si>
  <si>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</si>
  <si>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</si>
  <si>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</si>
  <si>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979087017</t>
  </si>
  <si>
    <t xml:space="preserve">Odvoz na skládku, demontovaných konštrukcií azbestocementových do 5000m   </t>
  </si>
  <si>
    <t>979087018</t>
  </si>
  <si>
    <t xml:space="preserve">Odvoz na skládku, demontovaných konštrukcií azbestocementových, príplatok za každých ďalších aj začatých 5000 m   </t>
  </si>
  <si>
    <t>979089012</t>
  </si>
  <si>
    <t xml:space="preserve">Poplatok za skladovanie a zneškodnenie sute - betón, tehly, dlaždice (17 01 ), ostatné   </t>
  </si>
  <si>
    <t>998011004</t>
  </si>
  <si>
    <t xml:space="preserve">Presun hmôt pre budovy JKSO 801, 803,812,zvislá konštr.z tehál,tvárnic,z kovu výšky do 36 m   </t>
  </si>
  <si>
    <t>711114015</t>
  </si>
  <si>
    <t xml:space="preserve">Táto činnosť je vo výkrese označená položkou 1+1a+2   </t>
  </si>
  <si>
    <t xml:space="preserve">300*0,03   </t>
  </si>
  <si>
    <t>998711103</t>
  </si>
  <si>
    <t xml:space="preserve">Presun hmôt pre izoláciu proti vode v objektoch výšky nad 12 do 60 m   </t>
  </si>
  <si>
    <t>712300832</t>
  </si>
  <si>
    <t xml:space="preserve">Odstránenie povlakovej krytiny na strechách plochých 10° dvojvrstvovej,  -0,01000t   </t>
  </si>
  <si>
    <t xml:space="preserve">Táto činnosť je vo výkrese označená položkou IV.   </t>
  </si>
  <si>
    <t>712371802</t>
  </si>
  <si>
    <t xml:space="preserve">Zhotov. povlak. krytiny striech plochých do 10° termoplastmi fóliou PVC plnoplošne lepenou   </t>
  </si>
  <si>
    <t xml:space="preserve">Táto činnosť je vo výkrese označená položkou 4-2+4-3   </t>
  </si>
  <si>
    <t>2833000150</t>
  </si>
  <si>
    <t>998712104</t>
  </si>
  <si>
    <t xml:space="preserve">Presun hmôt pre izoláciu povlakovej krytiny v objektoch výšky nad 24 do 36 m   </t>
  </si>
  <si>
    <t>713111111</t>
  </si>
  <si>
    <t xml:space="preserve">Montáž tepelnej izolácie pásmi stropov, vrchom - klad. voľne   </t>
  </si>
  <si>
    <t>6314122100</t>
  </si>
  <si>
    <t xml:space="preserve">40 * 1,02   </t>
  </si>
  <si>
    <t>71314315151</t>
  </si>
  <si>
    <t xml:space="preserve">Montáž tepelnej izolácie dielcami striech,dvojvrstvá fixovaná   </t>
  </si>
  <si>
    <t xml:space="preserve">Táto činnosť je vo výkrese označená položkou 4-2   </t>
  </si>
  <si>
    <t xml:space="preserve">380*2   </t>
  </si>
  <si>
    <t>24356610</t>
  </si>
  <si>
    <t>24356606</t>
  </si>
  <si>
    <t>243575010</t>
  </si>
  <si>
    <t>243575006</t>
  </si>
  <si>
    <t>24357578100</t>
  </si>
  <si>
    <t>2837653426</t>
  </si>
  <si>
    <t xml:space="preserve">min. obj.hm. 19,5 kg/m3   </t>
  </si>
  <si>
    <t xml:space="preserve">630 * 1,05   </t>
  </si>
  <si>
    <t>713300811</t>
  </si>
  <si>
    <t xml:space="preserve">Odstránenie tepelnej izolácie telies oplechovania plôch rovných,  -0,00700t   </t>
  </si>
  <si>
    <t>998713104</t>
  </si>
  <si>
    <t xml:space="preserve">Presun hmôt pre izolácie tepelné v objektoch výšky nad 24 m do 36 m   </t>
  </si>
  <si>
    <t>721210823</t>
  </si>
  <si>
    <t>ks</t>
  </si>
  <si>
    <t>762421334</t>
  </si>
  <si>
    <t xml:space="preserve">Táto činnosť je vo výkrese označená položkou FP1   </t>
  </si>
  <si>
    <t>762810044</t>
  </si>
  <si>
    <t xml:space="preserve">Záklop stropov z dosiek OSB skrutkovaných na rošt na pero a drážku hr. dosky 18 mm   </t>
  </si>
  <si>
    <t xml:space="preserve">150   </t>
  </si>
  <si>
    <t>998762104</t>
  </si>
  <si>
    <t xml:space="preserve">Presun hmôt pre konštrukcie tesárske v objektoch výšky od 24 do 36 m   </t>
  </si>
  <si>
    <t>763135055</t>
  </si>
  <si>
    <t xml:space="preserve">Táto činnosť je vo výkrese označená položkou  Podhl FP2   </t>
  </si>
  <si>
    <t>998763306</t>
  </si>
  <si>
    <t xml:space="preserve">Presun hmôt pre sádrokartónové konštrukcie v objektoch výšky od 24 do 52 m   </t>
  </si>
  <si>
    <t>764311201</t>
  </si>
  <si>
    <t xml:space="preserve">Oplechovanie striech plechovou krytinou FeZn plech hr. 0,6mm, RAL MATT 9010, vrátane potrebného príslušenstva   </t>
  </si>
  <si>
    <t xml:space="preserve">Táto činnosť je vo výkrese označená položkou K7   </t>
  </si>
  <si>
    <t>764311822</t>
  </si>
  <si>
    <t xml:space="preserve">Demontáž krytiny hladkej strešnej z tabúľ 2000 x 1000 mm, so sklonom do 30st.,  -0,00732t   </t>
  </si>
  <si>
    <t xml:space="preserve">Táto činnosť je vo výkrese označená položkou KVII   </t>
  </si>
  <si>
    <t xml:space="preserve">Táto činnosť je vo výkrese označená položkou KIII   </t>
  </si>
  <si>
    <t>764359301</t>
  </si>
  <si>
    <t xml:space="preserve">Montáž žľabu z pozinkovaného PZ plechu, pododkvapové polkruhové r.š. 200 - 400 mm   </t>
  </si>
  <si>
    <t xml:space="preserve">Táto činnosť je vo výkrese označená položkou K3   </t>
  </si>
  <si>
    <t>5534411003</t>
  </si>
  <si>
    <t xml:space="preserve">žlab z pozinkovaného plechu hrúbky 0,6 mm, rozvinutá šírka 400/1000 mm, polkruhový s čelom, vrátane povrchovej úpravy RAL MATT 9010 a príslušenstva   </t>
  </si>
  <si>
    <t>764410240</t>
  </si>
  <si>
    <t xml:space="preserve">Oplechovanie parapetov z pozinkovaného PZ plechu, r.š. 250 mm , vrátane rohov,  povrchovej úpravy RAL MATT 9010 a príslušenstva   </t>
  </si>
  <si>
    <t xml:space="preserve">2,4*48   </t>
  </si>
  <si>
    <t xml:space="preserve">2,1*12   </t>
  </si>
  <si>
    <t xml:space="preserve">3,6*12   </t>
  </si>
  <si>
    <t xml:space="preserve">1,5*25   </t>
  </si>
  <si>
    <t>764410250</t>
  </si>
  <si>
    <t xml:space="preserve">Oplechovanie parapetov z pozinkovaného PZ plechu, r.š. 330 mm , vrátane rohov,  povrchovej úpravy RAL MATT 9010 a príslušenstva   </t>
  </si>
  <si>
    <t xml:space="preserve">0,9*1   </t>
  </si>
  <si>
    <t xml:space="preserve">0,9*6   </t>
  </si>
  <si>
    <t xml:space="preserve">1,2*15   </t>
  </si>
  <si>
    <t xml:space="preserve">1,2*3   </t>
  </si>
  <si>
    <t xml:space="preserve">2,4*18   </t>
  </si>
  <si>
    <t xml:space="preserve">3,6*2   </t>
  </si>
  <si>
    <t xml:space="preserve">1,5*2   </t>
  </si>
  <si>
    <t xml:space="preserve">1,2*5   </t>
  </si>
  <si>
    <t xml:space="preserve">1,2*1   </t>
  </si>
  <si>
    <t xml:space="preserve">0,6*1   </t>
  </si>
  <si>
    <t xml:space="preserve">0,9*3   </t>
  </si>
  <si>
    <t xml:space="preserve">4,8*6   </t>
  </si>
  <si>
    <t xml:space="preserve">2,5*1   </t>
  </si>
  <si>
    <t xml:space="preserve">2,4*2   </t>
  </si>
  <si>
    <t xml:space="preserve">0,6*2   </t>
  </si>
  <si>
    <t xml:space="preserve">0,9*4   </t>
  </si>
  <si>
    <t xml:space="preserve">2,675*1   </t>
  </si>
  <si>
    <t xml:space="preserve">5,5*6   </t>
  </si>
  <si>
    <t>76441025125</t>
  </si>
  <si>
    <t xml:space="preserve">Montáž pvc parapetov do r.š. 250 mm   </t>
  </si>
  <si>
    <t xml:space="preserve">Táto činnosť je vo výkrese označená položkou Pi1   </t>
  </si>
  <si>
    <t xml:space="preserve">2,4*14   </t>
  </si>
  <si>
    <t xml:space="preserve">1,5*13   </t>
  </si>
  <si>
    <t>6119000940</t>
  </si>
  <si>
    <t>5624900350</t>
  </si>
  <si>
    <t xml:space="preserve">Plastový Parapet 250x25 mm   </t>
  </si>
  <si>
    <t xml:space="preserve">Táto činnosť je vo výkrese označená položkou PI1   </t>
  </si>
  <si>
    <t>764410850</t>
  </si>
  <si>
    <t xml:space="preserve">Demontáž oplechovania parapetov rš od 100 do 330 mm,  -0,00135t   </t>
  </si>
  <si>
    <t xml:space="preserve">Táto činnosť je vo výkrese označená položkou KI   </t>
  </si>
  <si>
    <t xml:space="preserve">2,4*1   </t>
  </si>
  <si>
    <t xml:space="preserve">1,2*2   </t>
  </si>
  <si>
    <t xml:space="preserve">0,9*2   </t>
  </si>
  <si>
    <t xml:space="preserve">2,34*1   </t>
  </si>
  <si>
    <t xml:space="preserve">5,79*6   </t>
  </si>
  <si>
    <t>764421830</t>
  </si>
  <si>
    <t xml:space="preserve">Demontáž oplechovania ríms rš od 100 do 200 mm,  -0,00009 t   </t>
  </si>
  <si>
    <t xml:space="preserve">Táto činnosť je vo výkrese označená položkou KIV   </t>
  </si>
  <si>
    <t>764430840</t>
  </si>
  <si>
    <t xml:space="preserve">Demontáž oplechovania múrov a nadmuroviek rš od 330 do 500 mm,  -0,00230t   </t>
  </si>
  <si>
    <t xml:space="preserve">Táto činnosť je vo výkrese označená položkou KVI   </t>
  </si>
  <si>
    <t>7644308501</t>
  </si>
  <si>
    <t xml:space="preserve">Táto činnosť je vo výkrese označená položkou KV   </t>
  </si>
  <si>
    <t xml:space="preserve">90   </t>
  </si>
  <si>
    <t xml:space="preserve">110   </t>
  </si>
  <si>
    <t xml:space="preserve">40   </t>
  </si>
  <si>
    <t>764454231</t>
  </si>
  <si>
    <t xml:space="preserve">Montáž odpadových rúr z pozinkovaného PZ plechu, kruhové s priemerom 60 - 150 mm   </t>
  </si>
  <si>
    <t xml:space="preserve">15   </t>
  </si>
  <si>
    <t>5534440001</t>
  </si>
  <si>
    <t xml:space="preserve">Rúra odpadová z pozinkovaného plechu hrúbky 0,6 mm, priemer 100/1000 mm, kruhová, vrátane povrchovej úpravy RAL MATT 9010 a príslušenstva   </t>
  </si>
  <si>
    <t xml:space="preserve">Táto činnosť je vo výkrese označená položkou K1a   </t>
  </si>
  <si>
    <t>764721115</t>
  </si>
  <si>
    <t xml:space="preserve">Oplechovanie ríms Fe-Zn plech rš 330 mm, , vrátane povrchovej úpravy RAL MATT 9010 a príslušenstva   </t>
  </si>
  <si>
    <t xml:space="preserve">Táto činnosť je vo výkrese označená položkou K4   </t>
  </si>
  <si>
    <t>764731116</t>
  </si>
  <si>
    <t xml:space="preserve">Oplechovanie ríms Fe-Zn plech rš 600 mm, , vrátane povrchovej úpravy RAL MATT 9010 a príslušenstva   </t>
  </si>
  <si>
    <t xml:space="preserve">Táto činnosť je vo výkrese označená položkou K6   </t>
  </si>
  <si>
    <t>764731117</t>
  </si>
  <si>
    <t xml:space="preserve">Oplechovanie ríms Fe-Zn plech rš 750 mm, , vrátane povrchovej úpravy RAL MATT 9010 a príslušenstva   </t>
  </si>
  <si>
    <t xml:space="preserve">Táto činnosť je vo výkrese označená položkou K5   </t>
  </si>
  <si>
    <t>998764104</t>
  </si>
  <si>
    <t xml:space="preserve">Presun hmôt pre konštrukcie klampiarske v objektoch výšky nad 24 do 36 m   </t>
  </si>
  <si>
    <t>767411123</t>
  </si>
  <si>
    <t xml:space="preserve">Montáž opláštenia sendvičovými stenovými panelmi na oceľovú konštrukciu, hrúbky 275 mm   </t>
  </si>
  <si>
    <t xml:space="preserve">145   </t>
  </si>
  <si>
    <t xml:space="preserve">398   </t>
  </si>
  <si>
    <t xml:space="preserve">408   </t>
  </si>
  <si>
    <t xml:space="preserve">47   </t>
  </si>
  <si>
    <t xml:space="preserve">42   </t>
  </si>
  <si>
    <t>767411811</t>
  </si>
  <si>
    <t xml:space="preserve">Demontáž opláštenia sendvičovými stenovými panelmi so skrytým zámkom na oceľovú konštrukciu  -0,0128t   </t>
  </si>
  <si>
    <t xml:space="preserve">Táto činnosť je vo výkrese označená položkou OPI -OPVII   </t>
  </si>
  <si>
    <t>767581802</t>
  </si>
  <si>
    <t xml:space="preserve">Demontáž podhľadov lamiel,  -0,00400t   </t>
  </si>
  <si>
    <t>76763110606</t>
  </si>
  <si>
    <t xml:space="preserve">Montáž okna plastového jednodielneho so zasklením šírky 600 mm x výšky 600 mm   </t>
  </si>
  <si>
    <t xml:space="preserve">Táto činnosť je vo výkrese označená položkou O9+O14   </t>
  </si>
  <si>
    <t xml:space="preserve">1+2   </t>
  </si>
  <si>
    <t>76763110906</t>
  </si>
  <si>
    <t xml:space="preserve">Montáž okna plastového jednodielneho so zasklením šírky 900 mm x výšky 600 mm   </t>
  </si>
  <si>
    <t xml:space="preserve">Táto činnosť je vo výkrese označená položkou O10   </t>
  </si>
  <si>
    <t>76763110915</t>
  </si>
  <si>
    <t xml:space="preserve">Montáž okna plastového jednodielneho so zasklením šírky 900 mm x výšky 1500 mm   </t>
  </si>
  <si>
    <t xml:space="preserve">Táto činnosť je vo výkrese označená položkou O15   </t>
  </si>
  <si>
    <t xml:space="preserve">4   </t>
  </si>
  <si>
    <t>76763111206</t>
  </si>
  <si>
    <t xml:space="preserve">Montáž okna plastového jednodielneho so zasklením šírky 1200 mm x výšky 600 mm   </t>
  </si>
  <si>
    <t>76763111212</t>
  </si>
  <si>
    <t xml:space="preserve">Montáž okna plastového jednodielneho so zasklením šírky 1200 mm x výšky 1200 mm   </t>
  </si>
  <si>
    <t xml:space="preserve">Táto činnosť je vo výkrese označená položkou O7   </t>
  </si>
  <si>
    <t>76763111218</t>
  </si>
  <si>
    <t xml:space="preserve">Montáž okna plastového jednodielneho so zasklením šírky 1200 mm x výšky 1800 mm   </t>
  </si>
  <si>
    <t xml:space="preserve">Táto činnosť je vo výkrese označená položkou O3   </t>
  </si>
  <si>
    <t>76763111430</t>
  </si>
  <si>
    <t xml:space="preserve">Montáž okna plastového jednodielneho so zasklením šírky 1400 mm x výšky 3000 mm   </t>
  </si>
  <si>
    <t xml:space="preserve">Táto činnosť je vo výkrese označená položkou ZS1   </t>
  </si>
  <si>
    <t>76763111508</t>
  </si>
  <si>
    <t xml:space="preserve">Montáž okna plastového jednodielneho so zasklením šírky 1500 mm x výšky 850 mm   </t>
  </si>
  <si>
    <t xml:space="preserve">13   </t>
  </si>
  <si>
    <t>76763111518</t>
  </si>
  <si>
    <t xml:space="preserve">Montáž okna plastového jednodielneho so zasklením šírky 1500 mm x výšky 1800 mm   </t>
  </si>
  <si>
    <t>76763112118</t>
  </si>
  <si>
    <t xml:space="preserve">Montáž okna plastového jednodielneho so zasklením šírky 2100 mm x výšky 1800 mm   </t>
  </si>
  <si>
    <t>767631124</t>
  </si>
  <si>
    <t xml:space="preserve">Montáž okna plastového jednodielneho so zasklením šírky 900 mm x výšky 1200 mm   </t>
  </si>
  <si>
    <t>6114113407</t>
  </si>
  <si>
    <t>76763112409</t>
  </si>
  <si>
    <t xml:space="preserve">Montáž okna plastového jednodielneho so zasklením šírky 2400 mm x výšky 900 mm   </t>
  </si>
  <si>
    <t xml:space="preserve">Táto činnosť je vo výkrese označená položkou O13   </t>
  </si>
  <si>
    <t>76763112418</t>
  </si>
  <si>
    <t xml:space="preserve">Montáž okna plastového jednodielneho so zasklením šírky 2400 mm x výšky 1800 mm   </t>
  </si>
  <si>
    <t>76763112509</t>
  </si>
  <si>
    <t xml:space="preserve">Montáž okna plastového jednodielneho so zasklením šírky 2500 mm x výšky 900 mm   </t>
  </si>
  <si>
    <t xml:space="preserve">Táto činnosť je vo výkrese označená položkou O12   </t>
  </si>
  <si>
    <t>76763112624</t>
  </si>
  <si>
    <t xml:space="preserve">Montáž okna plastového jednodielneho so zasklením šírky 2675 mm x výšky 2400 mm   </t>
  </si>
  <si>
    <t xml:space="preserve">Táto činnosť je vo výkrese označená položkou O16   </t>
  </si>
  <si>
    <t>76763113618</t>
  </si>
  <si>
    <t xml:space="preserve">Montáž okna plastového jednodielneho so zasklením šírky 3600 mm x výšky 1800 mm   </t>
  </si>
  <si>
    <t>76763113635</t>
  </si>
  <si>
    <t xml:space="preserve">Montáž okna plastového jednodielneho so zasklením šírky 3600 mm x výšky 3500 mm   </t>
  </si>
  <si>
    <t xml:space="preserve">Táto činnosť je vo výkrese označená položkou ZS2   </t>
  </si>
  <si>
    <t>76763114809</t>
  </si>
  <si>
    <t xml:space="preserve">Montáž okna plastového jednodielneho so zasklením šírky 4800 mm x výšky 900 mm   </t>
  </si>
  <si>
    <t xml:space="preserve">Táto činnosť je vo výkrese označená položkou O11   </t>
  </si>
  <si>
    <t>76763115524</t>
  </si>
  <si>
    <t xml:space="preserve">Montáž okna plastového jednodielneho so zasklením šírky 5500 mm x výšky 2400 mm   </t>
  </si>
  <si>
    <t xml:space="preserve">Táto činnosť je vo výkrese označená položkou O17   </t>
  </si>
  <si>
    <t>76763119030</t>
  </si>
  <si>
    <t xml:space="preserve">Montáž okna plastového jednodielneho so zasklením šírky 900 mm x výšky 300 mm   </t>
  </si>
  <si>
    <t xml:space="preserve">Táto činnosť je vo výkrese označená položkou O1a   </t>
  </si>
  <si>
    <t>767631218</t>
  </si>
  <si>
    <t xml:space="preserve">Montáž okna plastového jednodielneho so zasklením šírky 1800 mm x výšky 1200 mm   </t>
  </si>
  <si>
    <t xml:space="preserve">Táto činnosť je vo výkrese označená položkou O1   </t>
  </si>
  <si>
    <t>6114111812</t>
  </si>
  <si>
    <t>6114111810903</t>
  </si>
  <si>
    <t xml:space="preserve">Plastové okno výšky/šírky 300/900 mm   </t>
  </si>
  <si>
    <t xml:space="preserve">Plastové okno výšky/šírky 600/1200 mm   </t>
  </si>
  <si>
    <t>6114111811218</t>
  </si>
  <si>
    <t xml:space="preserve">Plastové okno výšky/šírky 1800/1200 mm   </t>
  </si>
  <si>
    <t>6114111812418</t>
  </si>
  <si>
    <t xml:space="preserve">Plastové okno výšky/šírky 1800/2400 mm   </t>
  </si>
  <si>
    <t>6114111812118</t>
  </si>
  <si>
    <t xml:space="preserve">Plastové okno výšky/šírky 1800/2100 mm   </t>
  </si>
  <si>
    <t>6114111813618</t>
  </si>
  <si>
    <t xml:space="preserve">Plastové okno výšky/šírky 1800/3600 mm   </t>
  </si>
  <si>
    <t>6114111811518</t>
  </si>
  <si>
    <t xml:space="preserve">Plastové okno výšky/šírky 1800/1500 mm   </t>
  </si>
  <si>
    <t>6114111811212</t>
  </si>
  <si>
    <t xml:space="preserve">Plastové okno výšky/šírky 1200/1200 mm   </t>
  </si>
  <si>
    <t>6114111810606</t>
  </si>
  <si>
    <t xml:space="preserve">Plastové okno výšky/šírky 600/600 mm   </t>
  </si>
  <si>
    <t>6114111810906</t>
  </si>
  <si>
    <t xml:space="preserve">Plastové okno výšky/šírky 600/900 mm   </t>
  </si>
  <si>
    <t>6114111814809</t>
  </si>
  <si>
    <t xml:space="preserve">Plastové okno výšky/šírky 900/4800 mm   </t>
  </si>
  <si>
    <t>6114111812509</t>
  </si>
  <si>
    <t xml:space="preserve">Plastové okno výšky/šírky 900/2500 mm   </t>
  </si>
  <si>
    <t>6114111812409</t>
  </si>
  <si>
    <t xml:space="preserve">Plastové okno výšky/šírky 900/2400 mm   </t>
  </si>
  <si>
    <t>6114111810915</t>
  </si>
  <si>
    <t xml:space="preserve">Plastové okno výšky/šírky 1500/900 mm   </t>
  </si>
  <si>
    <t>6114111812624</t>
  </si>
  <si>
    <t xml:space="preserve">Plastové okno výšky/šírky 2400/2675 mm   </t>
  </si>
  <si>
    <t>6114111815524</t>
  </si>
  <si>
    <t xml:space="preserve">Plastové okno výšky/šírky 2400/5500 mm   </t>
  </si>
  <si>
    <t>6114111811430</t>
  </si>
  <si>
    <t xml:space="preserve">Zasklenná stena výšky/šírky 3000/1400 mm   </t>
  </si>
  <si>
    <t>6114111813635</t>
  </si>
  <si>
    <t xml:space="preserve">Zasklenná stena výšky/šírky 3600/3500 mm   </t>
  </si>
  <si>
    <t>767631800</t>
  </si>
  <si>
    <t xml:space="preserve">Demontáž okien pre beztmelové zasklenie konštrukcie, včítane zasklenia,  -0,06500t   </t>
  </si>
  <si>
    <t>76763180045</t>
  </si>
  <si>
    <t xml:space="preserve">Demontáž vchodových dverí, včítane zasklenia,  -0,09800t   </t>
  </si>
  <si>
    <t xml:space="preserve">Táto činnosť je vo výkrese označená položkou DI+DII+DIV+DV+DVI+DVII+DVIII   </t>
  </si>
  <si>
    <t>767631888</t>
  </si>
  <si>
    <t xml:space="preserve">Montáž ochrannej a bezpečnostnej fólie 3M v rátane materiálu   </t>
  </si>
  <si>
    <t xml:space="preserve">Táto činnosť je vo výkrese označená položkou BF1   </t>
  </si>
  <si>
    <t xml:space="preserve">1,2*1,8*3   </t>
  </si>
  <si>
    <t>7676412135</t>
  </si>
  <si>
    <t xml:space="preserve">Montáž dverí plastových jednodielnych so zasklením výšky 2030 mm x šírky 1000 mm   </t>
  </si>
  <si>
    <t xml:space="preserve">Táto činnosť je vo výkrese označená položkou D1   </t>
  </si>
  <si>
    <t>61141224008</t>
  </si>
  <si>
    <t>76764121027</t>
  </si>
  <si>
    <t xml:space="preserve">Montáž dverí plastových jednodielnych so zasklením výšky 2750 mm x šírky 1000 mm   </t>
  </si>
  <si>
    <t xml:space="preserve">Táto činnosť je vo výkrese označená položkou D7   </t>
  </si>
  <si>
    <t>76764121520</t>
  </si>
  <si>
    <t xml:space="preserve">Montáž dverí plastových jednodielnych so zasklením výšky 2050 mm x šírky 1550 mm   </t>
  </si>
  <si>
    <t xml:space="preserve">Táto činnosť je vo výkrese označená položkou D6   </t>
  </si>
  <si>
    <t>76764121525</t>
  </si>
  <si>
    <t xml:space="preserve">Montáž dverí plastových jednodielnych so zasklením výšky 2525 mm x šírky 1540 mm   </t>
  </si>
  <si>
    <t xml:space="preserve">Táto činnosť je vo výkrese označená položkou D4   </t>
  </si>
  <si>
    <t>76764121620</t>
  </si>
  <si>
    <t xml:space="preserve">Montáž dverí plastových jednodielnych so zasklením výšky 2050 mm x šírky 1600 mm   </t>
  </si>
  <si>
    <t xml:space="preserve">Táto činnosť je vo výkrese označená položkou D5   </t>
  </si>
  <si>
    <t>76764132525</t>
  </si>
  <si>
    <t xml:space="preserve">Montáž dverí plastových, výšky 2500 mm x šírky 2500 mm   </t>
  </si>
  <si>
    <t xml:space="preserve">Táto činnosť je vo výkrese označená položkou D3   </t>
  </si>
  <si>
    <t>6114123891525</t>
  </si>
  <si>
    <t xml:space="preserve">Plastové dvere výšky/šírky 2525/1540 mm   </t>
  </si>
  <si>
    <t>6114123892525</t>
  </si>
  <si>
    <t xml:space="preserve">Plastové dvere výšky/šírky 2500/2500 mm   </t>
  </si>
  <si>
    <t>6114123891620</t>
  </si>
  <si>
    <t xml:space="preserve">Plastové dvere výšky/šírky 2050/1600 mm   </t>
  </si>
  <si>
    <t>6114123891520</t>
  </si>
  <si>
    <t xml:space="preserve">Plastové dvere výšky/šírky 2050/1550 mm   </t>
  </si>
  <si>
    <t>6114123891027</t>
  </si>
  <si>
    <t xml:space="preserve">Plastové dvere výšky/šírky 2750/1000 mm   </t>
  </si>
  <si>
    <t>76764135782</t>
  </si>
  <si>
    <t xml:space="preserve">Montáž dverí plastových, výšky 1550 mm x šírky 1450 mm   </t>
  </si>
  <si>
    <t xml:space="preserve">Táto činnosť je vo výkrese označená položkou D2   </t>
  </si>
  <si>
    <t>61141238942</t>
  </si>
  <si>
    <t xml:space="preserve">Plastové dvere výšky/šírky 1550/ 1450 mm   </t>
  </si>
  <si>
    <t>7676452425</t>
  </si>
  <si>
    <t xml:space="preserve">Táto činnosť je vo výkrese označená položkou GB1   </t>
  </si>
  <si>
    <t>7676453336</t>
  </si>
  <si>
    <t xml:space="preserve">Táto činnosť je vo výkrese označená položkou GB2   </t>
  </si>
  <si>
    <t>7676621201</t>
  </si>
  <si>
    <t xml:space="preserve">Demontáž mreží pevných   </t>
  </si>
  <si>
    <t xml:space="preserve">Táto činnosť je vo výkrese označená položkou mrI+mrIa+mrIb+mrII+mrIII+mrIV+mrV+mrVI+mrVII+mrVIII+mrIX+mrX+mrXI   </t>
  </si>
  <si>
    <t xml:space="preserve">6   </t>
  </si>
  <si>
    <t xml:space="preserve">1   </t>
  </si>
  <si>
    <t xml:space="preserve">2   </t>
  </si>
  <si>
    <t>7679208889</t>
  </si>
  <si>
    <t xml:space="preserve">Demontáž vrát s plochou jednotlivo nad 6 m2 vrátane doplnkov,  -0,28500t   </t>
  </si>
  <si>
    <t xml:space="preserve">Táto činnosť je vo výkrese označená položkou GBI+GBII+GBIII   </t>
  </si>
  <si>
    <t>998767104</t>
  </si>
  <si>
    <t xml:space="preserve">Presun hmôt pre kovové stavebné doplnkové konštrukcie v objektoch výšky nad 24 do 36 m   </t>
  </si>
  <si>
    <t>771585115</t>
  </si>
  <si>
    <t xml:space="preserve">Montáž podláh gres. dlažby kladených do tmelu   </t>
  </si>
  <si>
    <t xml:space="preserve">Táto činnosť je vo výkrese označená položkou  D2   </t>
  </si>
  <si>
    <t>5976404800</t>
  </si>
  <si>
    <t xml:space="preserve">Dlaždice keramické s hladkým povrchom líca A 200x200x10 1 IIa   </t>
  </si>
  <si>
    <t xml:space="preserve">20   *1,02   </t>
  </si>
  <si>
    <t>998771104</t>
  </si>
  <si>
    <t xml:space="preserve">Presun hmôt pre podlahy z dlaždíc v objektoch výšky nad 24 do 36 m   </t>
  </si>
  <si>
    <t>783801812</t>
  </si>
  <si>
    <t xml:space="preserve">Odstránenie starých náterov z omietok oškrabaním s obrúsením stien   </t>
  </si>
  <si>
    <t xml:space="preserve">500   </t>
  </si>
  <si>
    <t>783903811</t>
  </si>
  <si>
    <t xml:space="preserve">Ostatné práce odmastenie chemickými rozpúšťadlami   </t>
  </si>
  <si>
    <t xml:space="preserve">Táto činnosť je vo výkrese označená položkou III.   </t>
  </si>
  <si>
    <t>784452221</t>
  </si>
  <si>
    <t xml:space="preserve">Maľby z maliarskych zmesí tekutých, jednofarebná jednovrstvová   </t>
  </si>
  <si>
    <t xml:space="preserve">811,623   </t>
  </si>
  <si>
    <t>721722</t>
  </si>
  <si>
    <t xml:space="preserve">Zdrvotechnika - Vid. samostatný rozpočet a VV!   </t>
  </si>
  <si>
    <t>sub</t>
  </si>
  <si>
    <t>921210</t>
  </si>
  <si>
    <t xml:space="preserve">Elektroinštalácie - Vid. samostatný rozpočet a VV!   </t>
  </si>
  <si>
    <t>sub.</t>
  </si>
  <si>
    <t xml:space="preserve">Táto položka je položkovo rozpisaná v  projekte elektroinštelácie,bleskozvod a uzemnenie.vid.PD   </t>
  </si>
  <si>
    <t>924240</t>
  </si>
  <si>
    <t xml:space="preserve">Ústredné vykurovanie - Vid. samostatný rozpočet a VV!   </t>
  </si>
  <si>
    <t xml:space="preserve">Táto položka je položkovo rozpisaná v  projekte Vykurovanie.vid.PD   </t>
  </si>
  <si>
    <t>936360</t>
  </si>
  <si>
    <t xml:space="preserve">Kontrolné sondy 20x20cm do obvodového plášťa , vrátane pomocného materiálu   </t>
  </si>
  <si>
    <t xml:space="preserve">Stavebno montážne práce menej náročne (Tr 1) v rozsahu viac ako 8 hodín   </t>
  </si>
  <si>
    <t>ROZPOČET</t>
  </si>
  <si>
    <t xml:space="preserve">Považská Bystrica OR PZ,rekonštrukcia a modernizácia objektu </t>
  </si>
  <si>
    <t>Objekt:</t>
  </si>
  <si>
    <t>Časť:</t>
  </si>
  <si>
    <t>Zdravotechnika</t>
  </si>
  <si>
    <t>JKSO:</t>
  </si>
  <si>
    <t>Dátum:</t>
  </si>
  <si>
    <t>P.Č.</t>
  </si>
  <si>
    <t>TV</t>
  </si>
  <si>
    <t>KCN</t>
  </si>
  <si>
    <t>Hmotnosť</t>
  </si>
  <si>
    <t>Hmotnosť sute</t>
  </si>
  <si>
    <t>Hmotnosť sute celkom</t>
  </si>
  <si>
    <t>Sadzba DPH</t>
  </si>
  <si>
    <t>Typ položky</t>
  </si>
  <si>
    <t>Úroveň</t>
  </si>
  <si>
    <t>Zdravotechnika - kanalizácia</t>
  </si>
  <si>
    <t>HT – systém (Pps) odpadové  trubky a tvarovky z polypropylénu s tesniacim krúžkom, odolné proti horúcej vode , ťažko zápalné, STN ISO 7671, DIN 19 560, 4102 B1, farba stredne šedá, vrátane upevňovacieho a tesniaceho materiálu DN 32</t>
  </si>
  <si>
    <t>bm</t>
  </si>
  <si>
    <t>Lievik HL21</t>
  </si>
  <si>
    <t>Presun hmôt pre vnútornú kanalizáciu v objektoch výšky do 6 m</t>
  </si>
  <si>
    <t>%</t>
  </si>
  <si>
    <t>Zdravotechnika - vodovod</t>
  </si>
  <si>
    <t>Detto 16x2</t>
  </si>
  <si>
    <t>Tlaková skúška potrubia do 32 mm</t>
  </si>
  <si>
    <t>Prepláchnutie a dezinfekcia vodovodného potrubia do DN 80</t>
  </si>
  <si>
    <t>Presun hmôt pre vnútorný vodovod v objektoch výšky do 6 m</t>
  </si>
  <si>
    <t>Guľový kohút DN25</t>
  </si>
  <si>
    <t>Guľový kohút DN20</t>
  </si>
  <si>
    <t>Vypúšťací kohút DN15</t>
  </si>
  <si>
    <t>Spätná klapka DN20</t>
  </si>
  <si>
    <t>Poistný ventil DN15</t>
  </si>
  <si>
    <t>Rohový ventil</t>
  </si>
  <si>
    <t xml:space="preserve">T-kus vodovodná odbočka </t>
  </si>
  <si>
    <t>Kanalizačná odbočka 45° 50/40</t>
  </si>
  <si>
    <t>Kanalizačná odbočka 45° 70/40</t>
  </si>
  <si>
    <t>Kanalizačná odbočka 45° 100/40</t>
  </si>
  <si>
    <t>Presun hmôt pre zariaďovacie predmety v objektoch výšky do 6 m</t>
  </si>
  <si>
    <t xml:space="preserve"> 1.</t>
  </si>
  <si>
    <t>Stavba     : MV SR, KRPZ</t>
  </si>
  <si>
    <t xml:space="preserve"> </t>
  </si>
  <si>
    <t xml:space="preserve">                   Kukučínova 1, Považská Bystrica</t>
  </si>
  <si>
    <t xml:space="preserve">                      SO1, SO2  </t>
  </si>
  <si>
    <t xml:space="preserve">                      elektroinštalácia</t>
  </si>
  <si>
    <t>Objednávateľ : MV SR Pribinova 2, Bratislava</t>
  </si>
  <si>
    <t>Rekapitulácia nákladov</t>
  </si>
  <si>
    <t xml:space="preserve">   Euro</t>
  </si>
  <si>
    <t>1.</t>
  </si>
  <si>
    <t xml:space="preserve"> Svietidlá</t>
  </si>
  <si>
    <t>2.</t>
  </si>
  <si>
    <t xml:space="preserve"> Nosný materiál </t>
  </si>
  <si>
    <t>3.</t>
  </si>
  <si>
    <t>4.</t>
  </si>
  <si>
    <t xml:space="preserve"> Súčet</t>
  </si>
  <si>
    <t xml:space="preserve"> Náklady spolu v Euro bez DPH</t>
  </si>
  <si>
    <t xml:space="preserve"> v Euro DPH 20%</t>
  </si>
  <si>
    <t xml:space="preserve"> Náklady spolu v Euro s 20% DPH</t>
  </si>
  <si>
    <t>1. Svietidlá</t>
  </si>
  <si>
    <t xml:space="preserve">            ks</t>
  </si>
  <si>
    <t>jedn.cena</t>
  </si>
  <si>
    <t>cena</t>
  </si>
  <si>
    <t>žiarivkové, EVG, do podhľadu                            1x36W IP20</t>
  </si>
  <si>
    <t>žiarivkové, matná mriežka,EVG, do podhľadu     4x24W IP20</t>
  </si>
  <si>
    <t>žiarivkové, parabolická mriežka,EVG, zapustené4x24W IP20</t>
  </si>
  <si>
    <t>downlight, EVG, lesklá parabola, do podhľadu    2x18W IP20</t>
  </si>
  <si>
    <t>žiarivkové, stropné                                            1x36W IP54</t>
  </si>
  <si>
    <t>núdzové, LED, 1 hod.                                           LED IP20</t>
  </si>
  <si>
    <t>žiarovka E27 12W 1055lm teplá biela x</t>
  </si>
  <si>
    <t>súčet svietidiel</t>
  </si>
  <si>
    <t>x - -výmena svietidiel a žiaroviek v SO 1 adm.objekt II-VII.np.</t>
  </si>
  <si>
    <t xml:space="preserve">2. Nosný materiál </t>
  </si>
  <si>
    <t xml:space="preserve">         ks,m</t>
  </si>
  <si>
    <t>vypínač č.1,    7744 01 farba biela</t>
  </si>
  <si>
    <t>jednorámik vodorovne biely 7744 51</t>
  </si>
  <si>
    <t>kábel CYKY-O4x1,5</t>
  </si>
  <si>
    <t>kábel CYKY-J3x1,5</t>
  </si>
  <si>
    <t>kábel CYKY-J5x1,5</t>
  </si>
  <si>
    <t>kábel CYKY-J3x2,5</t>
  </si>
  <si>
    <t>krabica KP 67/3</t>
  </si>
  <si>
    <t>krabica 6455-11</t>
  </si>
  <si>
    <t>svorka WAGO 2x2,5</t>
  </si>
  <si>
    <t>zapojenie elektrického spotrebiča, ventilátora</t>
  </si>
  <si>
    <t>vodič FeZn 8</t>
  </si>
  <si>
    <t>svorka SP1</t>
  </si>
  <si>
    <t>súčet</t>
  </si>
  <si>
    <t>podperka PV03</t>
  </si>
  <si>
    <t xml:space="preserve">ochranný uholník do muriva OU DUM </t>
  </si>
  <si>
    <t>držiak pre ochranný uholník do muriva</t>
  </si>
  <si>
    <t>štítok označovací</t>
  </si>
  <si>
    <t>doplnenie ističa B16/1</t>
  </si>
  <si>
    <t>Poznámka :</t>
  </si>
  <si>
    <t xml:space="preserve">v obj.1 rozvádzače sú jestvujúce </t>
  </si>
  <si>
    <t>N/A - bližšie nešpecifikovaný</t>
  </si>
  <si>
    <t xml:space="preserve">       ks</t>
  </si>
  <si>
    <t>vypínač IS63/3</t>
  </si>
  <si>
    <t>istič PL7-B10/1</t>
  </si>
  <si>
    <t>istič PL7-B16/1</t>
  </si>
  <si>
    <t>istič PL7-B16/3</t>
  </si>
  <si>
    <t>chránič PF7-40/4/003</t>
  </si>
  <si>
    <t>prípojnica Cu10</t>
  </si>
  <si>
    <t>ROZPOČET - zmena č.1</t>
  </si>
  <si>
    <t>Stavba:     Považská Bystrica OR PZ, rekonštrukcia a modernizácia objektu</t>
  </si>
  <si>
    <t>Objekt:     Objekt č.1, č.2, č.3, č.4</t>
  </si>
  <si>
    <t>Profesia:  Vykurovanie</t>
  </si>
  <si>
    <t xml:space="preserve">Objednávateľ:   </t>
  </si>
  <si>
    <t>713400811</t>
  </si>
  <si>
    <t xml:space="preserve">Odstránenie tepelnej izolácie potrubia + povrchová úprava,  -0,00510t   </t>
  </si>
  <si>
    <t>998713102</t>
  </si>
  <si>
    <t xml:space="preserve">Presun hmôt pre odstránené izolácie tepelné v objektoch výšky nad 6 m do 12 m   </t>
  </si>
  <si>
    <t>01</t>
  </si>
  <si>
    <t>súb</t>
  </si>
  <si>
    <t>02</t>
  </si>
  <si>
    <t xml:space="preserve">Uloženie odpadu na skládku, odpad k.č.170405 - tepelné izolácie   </t>
  </si>
  <si>
    <t>713411121</t>
  </si>
  <si>
    <t xml:space="preserve">Montáž izolácie tepelnej potrubia a ohybov pásmi LSP jednovrstvová, spoje Al folie prelepené   </t>
  </si>
  <si>
    <t>6314152040</t>
  </si>
  <si>
    <t>6314152050</t>
  </si>
  <si>
    <t>6314152060</t>
  </si>
  <si>
    <t>6314152070</t>
  </si>
  <si>
    <t>6314152080</t>
  </si>
  <si>
    <t>6314152100</t>
  </si>
  <si>
    <t>6314152210</t>
  </si>
  <si>
    <t>998713103</t>
  </si>
  <si>
    <t xml:space="preserve">Presun hmôt pre izolácie tepelné v objektoch výšky nad 12 m do 24 m   </t>
  </si>
  <si>
    <t>733</t>
  </si>
  <si>
    <t xml:space="preserve">Ústredné kúrenie, rozvodné potrubie   </t>
  </si>
  <si>
    <t>733110806</t>
  </si>
  <si>
    <t xml:space="preserve">Demontáž potrubia z oceľových rúrok závitových nad 15 do DN 32,  -0,00320t   </t>
  </si>
  <si>
    <t>733190801</t>
  </si>
  <si>
    <t xml:space="preserve">Demontáž príslušenstva potrubia, odrezanie objímky dvojitej do DN 50 -0,00072t   </t>
  </si>
  <si>
    <t>733890803</t>
  </si>
  <si>
    <t xml:space="preserve">Vnútrostav. premiestnenie vybúraných hmôt rozvodov potrubia vodorovne do 100 m z obj. výš. do 24m   </t>
  </si>
  <si>
    <t>733111102</t>
  </si>
  <si>
    <t xml:space="preserve">Potrubie z rúrok závitových oceľových bezšvových bežných nízkotlakových DN 10   </t>
  </si>
  <si>
    <t>733111103</t>
  </si>
  <si>
    <t xml:space="preserve">Potrubie z rúrok závitových oceľových bezšvových bežných nízkotlakových DN 15   </t>
  </si>
  <si>
    <t>733113112</t>
  </si>
  <si>
    <t xml:space="preserve">Potrubie z rúrok závitových Príplatok k cene za zhotovenie prípojky z oceľ. rúrok závitových DN 10   </t>
  </si>
  <si>
    <t>733113113</t>
  </si>
  <si>
    <t xml:space="preserve">Potrubie z rúrok závitových Príplatok k cene za zhotovenie prípojky z oceľ. rúrok závitových DN 15   </t>
  </si>
  <si>
    <t>733190107</t>
  </si>
  <si>
    <t xml:space="preserve">Tlaková skúška potrubia z oceľových rúrok závitových   </t>
  </si>
  <si>
    <t>998733103</t>
  </si>
  <si>
    <t xml:space="preserve">Presun hmôt pre rozvody potrubia v objektoch výšky nad 6 do 24 m   </t>
  </si>
  <si>
    <t>734</t>
  </si>
  <si>
    <t xml:space="preserve">Ústredné kúrenie, armatúry.   </t>
  </si>
  <si>
    <t>734200822</t>
  </si>
  <si>
    <t xml:space="preserve">Demontáž armatúry závitovej s dvomi závitmi nad 1/2 do G 1,  -0,00110t   </t>
  </si>
  <si>
    <t>734890803</t>
  </si>
  <si>
    <t xml:space="preserve">Vnútrostaveniskové premiestnenie vybúraných hmôt armatúr do 24m   </t>
  </si>
  <si>
    <t>734209101</t>
  </si>
  <si>
    <t xml:space="preserve">Montáž závitovej armatúry s 1 závitom do G 1/2   </t>
  </si>
  <si>
    <t>734209114</t>
  </si>
  <si>
    <t xml:space="preserve">Montáž závitovej armatúry s 2 závitmi G 3/4   </t>
  </si>
  <si>
    <t>734209115</t>
  </si>
  <si>
    <t xml:space="preserve">Montáž závitovej armatúry s 2 závitmi G 1   </t>
  </si>
  <si>
    <t>734209116</t>
  </si>
  <si>
    <t xml:space="preserve">Montáž závitovej armatúry s 2 závitmi G 5/4   </t>
  </si>
  <si>
    <t>734209117</t>
  </si>
  <si>
    <t xml:space="preserve">Montáž závitovej armatúry s 2 závitmi G 6/4   </t>
  </si>
  <si>
    <t>734223010</t>
  </si>
  <si>
    <t xml:space="preserve">Montáž ventilu závitového regulačného do G 3/4 stupačkového   </t>
  </si>
  <si>
    <t>734223020</t>
  </si>
  <si>
    <t xml:space="preserve">Montáž ventilu závitového regulačného G 1 stupačkového   </t>
  </si>
  <si>
    <t>734223030</t>
  </si>
  <si>
    <t xml:space="preserve">Montáž ventilu závitového regulačného G 5/4 stupačkového   </t>
  </si>
  <si>
    <t>734223040</t>
  </si>
  <si>
    <t xml:space="preserve">Montáž ventilu závitového regulačného G 6/4 stupačkového   </t>
  </si>
  <si>
    <t>734223050</t>
  </si>
  <si>
    <t xml:space="preserve">Montáž ventilu závitového regulačného G 2 stupačkového   </t>
  </si>
  <si>
    <t>734223110</t>
  </si>
  <si>
    <t xml:space="preserve">Montáž ventilu závitového termostatického rohového jednoregulačného G 3/8   </t>
  </si>
  <si>
    <t>734223120</t>
  </si>
  <si>
    <t xml:space="preserve">Montáž ventilu závitového termostatického rohového jednoregulačného G 1/2   </t>
  </si>
  <si>
    <t>734223208</t>
  </si>
  <si>
    <t xml:space="preserve">Montáž termostatickej hlavice kvapalinovej jednoduchej   </t>
  </si>
  <si>
    <t>súb.</t>
  </si>
  <si>
    <t>734291113</t>
  </si>
  <si>
    <t xml:space="preserve">Ostané armatúry, kohútik plniaci a vypúšťací normy 13 7061, PN 1,0/100st. C G 1/2   </t>
  </si>
  <si>
    <t>998734103</t>
  </si>
  <si>
    <t xml:space="preserve">Presun hmôt pre armatúry v objektoch výšky nad 6 do 24 m   </t>
  </si>
  <si>
    <t>50</t>
  </si>
  <si>
    <t>51</t>
  </si>
  <si>
    <t>52</t>
  </si>
  <si>
    <t>53</t>
  </si>
  <si>
    <t>54</t>
  </si>
  <si>
    <t>56</t>
  </si>
  <si>
    <t xml:space="preserve">Gulový kohút uzatvárací na vodu závitový DN20   </t>
  </si>
  <si>
    <t>57</t>
  </si>
  <si>
    <t xml:space="preserve">Gulový kohút uzatvárací na vodu závitový DN25   </t>
  </si>
  <si>
    <t>58</t>
  </si>
  <si>
    <t xml:space="preserve">Gulový kohút uzatvárací na vodu závitový DN32   </t>
  </si>
  <si>
    <t>59</t>
  </si>
  <si>
    <t xml:space="preserve">Gulový kohút uzatvárací na vodu závitový DN40   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</si>
  <si>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</si>
  <si>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</si>
  <si>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</si>
  <si>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</si>
  <si>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</si>
  <si>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</si>
  <si>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</si>
  <si>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</si>
  <si>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</si>
  <si>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735</t>
  </si>
  <si>
    <t xml:space="preserve">Ústredné kúrenie, vykurov. telesá   </t>
  </si>
  <si>
    <t>735111810</t>
  </si>
  <si>
    <t xml:space="preserve">Demontáž radiátorov článkových,  -0,02380t   </t>
  </si>
  <si>
    <t>735211813</t>
  </si>
  <si>
    <t xml:space="preserve">Demontáž registra z oceľových rúrok rebrového 76/3/156 do 3m s počtom prameňov 3,  -0,07689t   </t>
  </si>
  <si>
    <t>735211814</t>
  </si>
  <si>
    <t xml:space="preserve">Demontáž registra z oceľových rúrok rebrového 76/3/156 do 3m s počtom prameňov 4,  -0,10216t   </t>
  </si>
  <si>
    <t>735291800</t>
  </si>
  <si>
    <t xml:space="preserve">Demontáž konzol alebo držiakov vykurovacieho telesa, registra, konvektora do odpadu   </t>
  </si>
  <si>
    <t>735494811</t>
  </si>
  <si>
    <t xml:space="preserve">Vypúšťanie vody z vykurovacích sústav o v. pl. vykurovacích telies   </t>
  </si>
  <si>
    <t>735890803</t>
  </si>
  <si>
    <t xml:space="preserve">Vnútrostaveniskové premiestnenie vybúraných hmôt vykurovacích telies do 24m   </t>
  </si>
  <si>
    <t>735154040</t>
  </si>
  <si>
    <t xml:space="preserve">Montáž vykurovacieho telesa panelového jednoradového 600 mm/ dĺžky 400-600 mm   </t>
  </si>
  <si>
    <t>735154041</t>
  </si>
  <si>
    <t xml:space="preserve">Montáž vykurovacieho telesa panelového jednoradového 600 mm/ dĺžky 700-900 mm   </t>
  </si>
  <si>
    <t>735154042</t>
  </si>
  <si>
    <t xml:space="preserve">Montáž vykurovacieho telesa panelového jednoradového 600 mm/ dĺžky 1000-1200 mm   </t>
  </si>
  <si>
    <t>735154043</t>
  </si>
  <si>
    <t xml:space="preserve">Montáž vykurovacieho telesa panelového jednoradového 600 mm/ dĺžky 1400-1800 mm   </t>
  </si>
  <si>
    <t>735154050</t>
  </si>
  <si>
    <t xml:space="preserve">Montáž vykurovacieho telesa panelového jednoradového 900 mm/ dĺžky 400-600 mm   </t>
  </si>
  <si>
    <t>735154051</t>
  </si>
  <si>
    <t xml:space="preserve">Montáž vykurovacieho telesa panelového jednoradového výšky 900 mm/ dĺžky 700-900 mm   </t>
  </si>
  <si>
    <t>735154123</t>
  </si>
  <si>
    <t xml:space="preserve">Montáž vykurovacieho telesa panelového dvojradového výšky 400 mm/ dĺžky 1400-1800 mm   </t>
  </si>
  <si>
    <t>735154140</t>
  </si>
  <si>
    <t xml:space="preserve">Montáž vykurovacieho telesa panelového dvojradového výšky 600 mm/ dĺžky 400-600 mm   </t>
  </si>
  <si>
    <t>735154141</t>
  </si>
  <si>
    <t xml:space="preserve">Montáž vykurovacieho telesa panelového dvojradového výšky 600 mm/ dĺžky 700-900 mm   </t>
  </si>
  <si>
    <t>735154142</t>
  </si>
  <si>
    <t xml:space="preserve">Montáž vykurovacieho telesa panelového dvojradového výšky 600 mm/ dĺžky 1000-1200 mm   </t>
  </si>
  <si>
    <t>735154143</t>
  </si>
  <si>
    <t xml:space="preserve">Montáž vykurovacieho telesa panelového dvojradového výšky 600 mm/ dĺžky 1400-1800 mm   </t>
  </si>
  <si>
    <t>735154150</t>
  </si>
  <si>
    <t xml:space="preserve">Montáž vykurovacieho telesa panelového dvojradového výšky 900 mm/ dĺžky 400-600 mm   </t>
  </si>
  <si>
    <t>735154151</t>
  </si>
  <si>
    <t xml:space="preserve">Montáž vykurovacieho telesa panelového dvojradového výšky 900 mm/ dĺžky 700-900 mm   </t>
  </si>
  <si>
    <t>735154153</t>
  </si>
  <si>
    <t xml:space="preserve">Montáž vykurovacieho telesa panelového dvojradového výšky 900 mm/ dĺžky 1400-1800 mm   </t>
  </si>
  <si>
    <t>735158110</t>
  </si>
  <si>
    <t xml:space="preserve">Vykurovacie telesá panelové, tlaková skúška telesa vodou, jednoradového   </t>
  </si>
  <si>
    <t>735158120</t>
  </si>
  <si>
    <t xml:space="preserve">Vykurovacie telesá panelové, tlaková skúška telesa vodou, dvojradového   </t>
  </si>
  <si>
    <t>998735102</t>
  </si>
  <si>
    <t xml:space="preserve">Presun hmôt pre vykurovacie telesá v objektoch výšky nad 6 do 12 m   </t>
  </si>
  <si>
    <t xml:space="preserve">Vykurovacie teleso ocelové doskové 11-600/600   </t>
  </si>
  <si>
    <t xml:space="preserve">Vykurovacie teleso ocelové doskové 11-600/800   </t>
  </si>
  <si>
    <t xml:space="preserve">Vykurovacie teleso ocelové doskové 11-600/900   </t>
  </si>
  <si>
    <t xml:space="preserve">Vykurovacie teleso ocelové doskové 11-600/1000   </t>
  </si>
  <si>
    <t xml:space="preserve">Vykurovacie teleso ocelové doskové 11-600/1100   </t>
  </si>
  <si>
    <t xml:space="preserve">Vykurovacie teleso ocelové doskové 11-600/1200   </t>
  </si>
  <si>
    <t xml:space="preserve">Vykurovacie teleso ocelové doskové 11-600/1400   </t>
  </si>
  <si>
    <t xml:space="preserve">Vykurovacie teleso ocelové doskové 21-600/600   </t>
  </si>
  <si>
    <t xml:space="preserve">Vykurovacie teleso ocelové doskové 21-600/800   </t>
  </si>
  <si>
    <t xml:space="preserve">Vykurovacie teleso ocelové doskové 21-600/1100   </t>
  </si>
  <si>
    <t xml:space="preserve">Vykurovacie teleso ocelové doskové 21-600/1400   </t>
  </si>
  <si>
    <t xml:space="preserve">Vykurovacie teleso ocelové doskové 22-600/900   </t>
  </si>
  <si>
    <t xml:space="preserve">Vykurovacie teleso ocelové doskové 22-600/1200   </t>
  </si>
  <si>
    <t xml:space="preserve">Vykurovacie teleso ocelové doskové 22-600/1400   </t>
  </si>
  <si>
    <t xml:space="preserve">Vykurovacie teleso ocelové doskové 11-900/400   </t>
  </si>
  <si>
    <t xml:space="preserve">Vykurovacie teleso ocelové doskové 11-900/500   </t>
  </si>
  <si>
    <t xml:space="preserve">Vykurovacie teleso ocelové doskové 11-900/600   </t>
  </si>
  <si>
    <t xml:space="preserve">Vykurovacie teleso ocelové doskové 11-900/700   </t>
  </si>
  <si>
    <t xml:space="preserve">Vykurovacie teleso ocelové doskové 11-900/800   </t>
  </si>
  <si>
    <t xml:space="preserve">Vykurovacie teleso ocelové doskové 21-900/800   </t>
  </si>
  <si>
    <t xml:space="preserve">Vykurovacie teleso ocelové doskové 22-900/400   </t>
  </si>
  <si>
    <t xml:space="preserve">Vykurovacie teleso ocelové doskové 22-900/500   </t>
  </si>
  <si>
    <t xml:space="preserve">Vykurovacie teleso ocelové doskové 22-900/600   </t>
  </si>
  <si>
    <t xml:space="preserve">Vykurovacie teleso ocelové doskové 22-900/700   </t>
  </si>
  <si>
    <t xml:space="preserve">Vykurovacie teleso ocelové doskové 21-900/1400   </t>
  </si>
  <si>
    <t xml:space="preserve">Vykurovacie teleso ocelové doskové 22-400/1400   </t>
  </si>
  <si>
    <t xml:space="preserve">Vykurovacie teleso ocelové doskové 22-400/1600   </t>
  </si>
  <si>
    <t xml:space="preserve">Vykurovacie teleso ocelové doskové 22-400/1800   </t>
  </si>
  <si>
    <t>29</t>
  </si>
  <si>
    <t xml:space="preserve">Konzola stenová jednoduchá, sada obsahuje 2x konzolu   </t>
  </si>
  <si>
    <t>30</t>
  </si>
  <si>
    <t xml:space="preserve">2x stojanová konzola vonkajšia + 2x nosný profil H=600mm (pre 1 vykurovacie teleso)   </t>
  </si>
  <si>
    <t>783424340</t>
  </si>
  <si>
    <t xml:space="preserve">Nátery kov.potr.a armatúr syntet. potrubie do DN 50 mm dvojnás. 1x email a základný náter - 140µm   </t>
  </si>
  <si>
    <t>783424740</t>
  </si>
  <si>
    <t xml:space="preserve">Nátery kov.potr.a armatúr syntetické potrubie do DN 50 mm základné - 35µm   </t>
  </si>
  <si>
    <t xml:space="preserve">Hodinové zúčtovacie sadzby   </t>
  </si>
  <si>
    <t>HZS000111</t>
  </si>
  <si>
    <t xml:space="preserve">Vykurovacie skúšky - napustenie, odvzdušnenie, nastavenie armatúr ( 3 pracovníci x 24 NH = 72 NH )   </t>
  </si>
  <si>
    <t>hod</t>
  </si>
  <si>
    <t>766</t>
  </si>
  <si>
    <t xml:space="preserve">Konštrukcie stolárske   </t>
  </si>
  <si>
    <t>781</t>
  </si>
  <si>
    <t xml:space="preserve">Dokončovacie práce a obklady   </t>
  </si>
  <si>
    <t>919736111</t>
  </si>
  <si>
    <t xml:space="preserve">Rezanie betónového krytu alebo podkladu tr. do C 12/15 hr. do 100 mm   </t>
  </si>
  <si>
    <t xml:space="preserve">35*2   </t>
  </si>
  <si>
    <t>962031132</t>
  </si>
  <si>
    <t xml:space="preserve">Búranie priečok z tehál pálených, plných alebo dutých hr. do 150 mm,  -0,19600t   </t>
  </si>
  <si>
    <t xml:space="preserve">Táto činnosť je vo výkrese označená položkou VII   </t>
  </si>
  <si>
    <t xml:space="preserve">10*4,25   </t>
  </si>
  <si>
    <t>965043341</t>
  </si>
  <si>
    <t xml:space="preserve">Búranie podkladov pod dlažby, liatych dlažieb a mazanín,betón s poterom,teracom hr.do 100 mm, plochy nad 4 m2  -2,20000t   </t>
  </si>
  <si>
    <t xml:space="preserve">20*0,015   </t>
  </si>
  <si>
    <t xml:space="preserve">Táto činnosť je vo výkrese označená položkou I+VII.   </t>
  </si>
  <si>
    <t>978059531</t>
  </si>
  <si>
    <t xml:space="preserve">Odsekanie a odobratie stien z obkladačiek vnútorných nad 2 m2,  -0,06800t   </t>
  </si>
  <si>
    <t xml:space="preserve">Táto činnosť je vo výkrese označená položkou VII.   </t>
  </si>
  <si>
    <t xml:space="preserve">Odvoz sutiny a vybúraných hmôt na skládku za každý ďalší 1 km (uvaž. do 10km - dodavatel naceni podla svojich moznosti)   </t>
  </si>
  <si>
    <t xml:space="preserve">12,17 * 9   </t>
  </si>
  <si>
    <t>999281111</t>
  </si>
  <si>
    <t xml:space="preserve">Presun hmôt pre opravy a údržbu objektov vrátane vonkajších plášťov výšky do 25 m   </t>
  </si>
  <si>
    <t>766702111</t>
  </si>
  <si>
    <t xml:space="preserve">Montáž zárubní obložkových pre dvere jednokrídlové hr.steny do 170 mm   </t>
  </si>
  <si>
    <t xml:space="preserve">Táto činnosť je vo výkrese označená položkou  5   </t>
  </si>
  <si>
    <t>6117103128</t>
  </si>
  <si>
    <t xml:space="preserve">Dvere vnútorné, dyhované M10, plné, DTD, š.60, 70, 80, 90cm   </t>
  </si>
  <si>
    <t>998766101</t>
  </si>
  <si>
    <t xml:space="preserve">Presun hmot pre konštrukcie stolárske v objektoch výšky do 6 m   </t>
  </si>
  <si>
    <t xml:space="preserve">Montáž okna plastového jednodielneho so zasklením šírky 2400 mm x výšky 2100 mm   </t>
  </si>
  <si>
    <t xml:space="preserve">Plastové okno výšky/šírky 2100/2400 mm   </t>
  </si>
  <si>
    <t xml:space="preserve">Táto činnosť je vo výkrese označená položkou ZS+ZSa   </t>
  </si>
  <si>
    <t>998767101</t>
  </si>
  <si>
    <t xml:space="preserve">Presun hmôt pre kovové stavebné doplnkové konštrukcie v objektoch výšky do 6 m   </t>
  </si>
  <si>
    <t>771571112</t>
  </si>
  <si>
    <t xml:space="preserve">Montáž podláh z dlaždíc keramických hladkých, protisklz. alebo reliéfovaných do malty 300x300 mm, vrátane potrebného príslušenstva a škárovania   </t>
  </si>
  <si>
    <t xml:space="preserve">Táto činnosť je vo výkrese označená položkou 7   </t>
  </si>
  <si>
    <t xml:space="preserve">Montáž podláh keram. dlažby kladených do tmelu   </t>
  </si>
  <si>
    <t xml:space="preserve">35*0,4   </t>
  </si>
  <si>
    <t xml:space="preserve">(10+14) * 1,02   </t>
  </si>
  <si>
    <t>998771101</t>
  </si>
  <si>
    <t xml:space="preserve">Presun hmôt pre podlahy z dlaždíc v objektoch výšky do 6m   </t>
  </si>
  <si>
    <t>781441017</t>
  </si>
  <si>
    <t xml:space="preserve">Montáž obkladov vnút. a vonk. stien z obkladačiek hutných alebo keram. do malty veľ. 300 x 200 mm , vrátane potrebného príslušenstva a škárovania   </t>
  </si>
  <si>
    <t xml:space="preserve">Táto činnosť je vo výkrese označená položkou  10   </t>
  </si>
  <si>
    <t>5976390000</t>
  </si>
  <si>
    <t xml:space="preserve">Dlaždice keramické s hladkým povrchom  A 150x150x11 2 Ia   </t>
  </si>
  <si>
    <t>998781101</t>
  </si>
  <si>
    <t xml:space="preserve">Presun hmôt pre obklady keramické v objektoch výšky do 6 m   </t>
  </si>
  <si>
    <t xml:space="preserve">Zdravotechnika -Vid. samostatný rozpočet a VV!   </t>
  </si>
  <si>
    <t>9000111</t>
  </si>
  <si>
    <t xml:space="preserve">Táto činnosť je vo výkrese označená položkou II.+VI.   </t>
  </si>
  <si>
    <t>Práce a dodávky PSV</t>
  </si>
  <si>
    <t>0</t>
  </si>
  <si>
    <t>Izolácie tepelné</t>
  </si>
  <si>
    <t>K</t>
  </si>
  <si>
    <t>713482111</t>
  </si>
  <si>
    <t>Montáž trubíc z PE, hr.do 10 mm,vnút.priemer do 38</t>
  </si>
  <si>
    <t>M</t>
  </si>
  <si>
    <t>MAT</t>
  </si>
  <si>
    <t>2837741534</t>
  </si>
  <si>
    <t>713482121</t>
  </si>
  <si>
    <t>Montáž trubíc z PE, hr.15-20 mm,vnút.priemer do 38</t>
  </si>
  <si>
    <t>2837741529</t>
  </si>
  <si>
    <t>998713201</t>
  </si>
  <si>
    <t>Presun hmôt pre izolácie tepelné v objektoch výšky do 6 m</t>
  </si>
  <si>
    <t>Zdravotech. vnútorná kanalizácia</t>
  </si>
  <si>
    <t>721171502</t>
  </si>
  <si>
    <t>721171508</t>
  </si>
  <si>
    <t>721171803</t>
  </si>
  <si>
    <t>Demontáž potrubia z novodurových rúr odpadového alebo pripojovacieho do D75,  -0,00210 t</t>
  </si>
  <si>
    <t>721220801</t>
  </si>
  <si>
    <t>Demontáž zápachovej uzávierky do DN 70,  -0,00310t</t>
  </si>
  <si>
    <t>721290111</t>
  </si>
  <si>
    <t>Ostatné - skúška tesnosti kanalizácie v objektoch vodou do DN 125</t>
  </si>
  <si>
    <t>998721201</t>
  </si>
  <si>
    <t>722</t>
  </si>
  <si>
    <t>Zdravotechnika - vnútorný vodovod</t>
  </si>
  <si>
    <t>722130801</t>
  </si>
  <si>
    <t>Demontáž potrubia z oceľových rúrok závitových do DN 25,  -0,00213t</t>
  </si>
  <si>
    <t>722171311</t>
  </si>
  <si>
    <t>722220851</t>
  </si>
  <si>
    <t>Demontáž armatúry závitovej s jedným závitom do G 3/4,  -0,00069t</t>
  </si>
  <si>
    <t>722290234</t>
  </si>
  <si>
    <t>731</t>
  </si>
  <si>
    <t>733191301</t>
  </si>
  <si>
    <t>Tlaková skúška plastového potrubia do 32 mm</t>
  </si>
  <si>
    <t>998722201</t>
  </si>
  <si>
    <t>725</t>
  </si>
  <si>
    <t>Zdravotechnika - zariaď. predmety</t>
  </si>
  <si>
    <t>725119106</t>
  </si>
  <si>
    <t>Montáž splachovacej nádržky s rohovým ventilom vysoko alebo nízkopoložených</t>
  </si>
  <si>
    <t>5510672900</t>
  </si>
  <si>
    <t>725119205</t>
  </si>
  <si>
    <t>Montáž záchodovej misy normálnej</t>
  </si>
  <si>
    <t>5514705500</t>
  </si>
  <si>
    <t>Madlo invalidné rovné č 8. biele 80 cm</t>
  </si>
  <si>
    <t>72501</t>
  </si>
  <si>
    <t>72502</t>
  </si>
  <si>
    <t>725219401</t>
  </si>
  <si>
    <t>Montáž umývadla bez výtokovej armatúry z bieleho diturvitu na skrutky do muriva</t>
  </si>
  <si>
    <t>6420141130</t>
  </si>
  <si>
    <t>725330820</t>
  </si>
  <si>
    <t>Demontáž výlevky bez výtok. armatúry, bez nádrže a splachovacieho potrubia,diturvitovej,  -0,03470t</t>
  </si>
  <si>
    <t>725819401</t>
  </si>
  <si>
    <t>Montáž ventilu rohového s pripojovacou rúrkou G 1/2</t>
  </si>
  <si>
    <t>5514109000</t>
  </si>
  <si>
    <t>Ventil rohový mosadzný T 65 1/2" s rúrkou a ružicou</t>
  </si>
  <si>
    <t>725820801</t>
  </si>
  <si>
    <t>Demontáž batérie nástennej do G 3/4,  -0,00156t</t>
  </si>
  <si>
    <t>725829401</t>
  </si>
  <si>
    <t>Montáž batérie umývadlovej nástennej senzorovej</t>
  </si>
  <si>
    <t>72503</t>
  </si>
  <si>
    <t>725869101</t>
  </si>
  <si>
    <t>Montáž zápachovej uzávierky pre zariaďovacie predmety, umývadlová do D 40</t>
  </si>
  <si>
    <t>5514703200</t>
  </si>
  <si>
    <t>998725201</t>
  </si>
  <si>
    <t xml:space="preserve">                      SO.02-1 bezbariérový vstup a WC        </t>
  </si>
  <si>
    <t>Downlight, stropné, EVG, lesklá parabola,        2x18W IP20</t>
  </si>
  <si>
    <t>Downlight, EVG, lesklá parabola, do podhľadu  2x26W IP20</t>
  </si>
  <si>
    <t>núdzové transparent LED IP20 1 hod.</t>
  </si>
  <si>
    <t>krabica KP68</t>
  </si>
  <si>
    <t>zapojenie elektrického spotrebiča ventilátora</t>
  </si>
  <si>
    <t xml:space="preserve">Poznámka : </t>
  </si>
  <si>
    <t xml:space="preserve">Dátum:   </t>
  </si>
  <si>
    <t>Kód pol.</t>
  </si>
  <si>
    <t xml:space="preserve">3. Montážne práce </t>
  </si>
  <si>
    <t>Montáž svietidiel</t>
  </si>
  <si>
    <t>Montážne práce</t>
  </si>
  <si>
    <t>Revízna správa</t>
  </si>
  <si>
    <t xml:space="preserve">Demontáž svietidiel a kabeláže, vrátane odvozu a likvidácie elektro odpadu </t>
  </si>
  <si>
    <t xml:space="preserve"> Montážne práce</t>
  </si>
  <si>
    <t>722290821</t>
  </si>
  <si>
    <t>Vnútrostav. premiestnenie vybúraných hmôt vnútorný vodovod vodorovne do 100 m z budov vys. do 6 m</t>
  </si>
  <si>
    <t>Práce a dodávky HSV</t>
  </si>
  <si>
    <t>Ostatné konštrukcie a práce - búranie</t>
  </si>
  <si>
    <t>Odvoz sutiny a vybúraných hmôt na skládku do 1 km</t>
  </si>
  <si>
    <t>Odvoz sutiny a vybúraných hmôt na skládku za každý ďalší 1 km</t>
  </si>
  <si>
    <t>Poplatok za skladovanie - betón, tehly, dlaždice (17 01 ), ostatné</t>
  </si>
  <si>
    <t>5.</t>
  </si>
  <si>
    <t xml:space="preserve"> Dodávka rozvádzač</t>
  </si>
  <si>
    <t>6.</t>
  </si>
  <si>
    <t xml:space="preserve"> Doprava 6% z pol. 5.</t>
  </si>
  <si>
    <t>7.</t>
  </si>
  <si>
    <t>8.</t>
  </si>
  <si>
    <t>9.</t>
  </si>
  <si>
    <t>10.</t>
  </si>
  <si>
    <t>11.</t>
  </si>
  <si>
    <t>12.</t>
  </si>
  <si>
    <t>F</t>
  </si>
  <si>
    <t>N</t>
  </si>
  <si>
    <t>E,F</t>
  </si>
  <si>
    <t>drobný montážny materiál                                            N/A</t>
  </si>
  <si>
    <t>5. Dodávka rozvádzač R1</t>
  </si>
  <si>
    <t>Vypracoval : Ing. Barok, 08.2015</t>
  </si>
  <si>
    <t>KRYCÍ LIST ROZPOČTU - zmena č.1</t>
  </si>
  <si>
    <t>Považská Bystrica OR PZ, rekonštrukcia a modernizácia objektu</t>
  </si>
  <si>
    <t>Objekt č.1, č.2, č.3, č.4</t>
  </si>
  <si>
    <t>časť Vykurovanie</t>
  </si>
  <si>
    <t>MV SR, Bratislava</t>
  </si>
  <si>
    <t>Ostatné náklady</t>
  </si>
  <si>
    <t>Ing. Gago - Raciotherm</t>
  </si>
  <si>
    <t>07/2015</t>
  </si>
  <si>
    <t>REKAPITULÁCIA ROZPOČTU - zmena č.1</t>
  </si>
  <si>
    <t>Dodávka</t>
  </si>
  <si>
    <t>VÝKAZ VÝMER</t>
  </si>
  <si>
    <t>Objekt č.1 Administratívna budova</t>
  </si>
  <si>
    <t>Sekanie ryhy pre kanalizáciu + spätná úprava</t>
  </si>
  <si>
    <t>Prierazy pre kanalizáciu cez priečku + spätná úprava</t>
  </si>
  <si>
    <t>Sekanie ryhy pre vodovod + spätná úprava</t>
  </si>
  <si>
    <t>Napojenie vodovodného potrubia na existujúce potrubie</t>
  </si>
  <si>
    <t>Prierazy pre vodovod cez priečku + spätná úprava</t>
  </si>
  <si>
    <t>Demontáž WC misy</t>
  </si>
  <si>
    <t>Demontáž existujúceho el. zásobníka</t>
  </si>
  <si>
    <t>Zaslepenie vodovodného potrubia k existujúcim telesám ohrievačov</t>
  </si>
  <si>
    <t>Zaslepenie plynovodného potrubia k existujúcim telesám ohrievačov</t>
  </si>
  <si>
    <t>Považská Bystrica OR PZ, rfekonštrukcia a modernizácia objektu</t>
  </si>
  <si>
    <t>Objekt č. SO.02-1 Bezbarierový vstup a WC</t>
  </si>
  <si>
    <t xml:space="preserve">Rezerva   </t>
  </si>
  <si>
    <t>Stavba:    Považská Bystrica OR PZ, rfekonštrukcia a modernizácia objektu</t>
  </si>
  <si>
    <t>Objekt:   Objekt č. SO.02-1 Bezbarierový vstup a WC</t>
  </si>
  <si>
    <t>Miesto:  Kukučínova 1, Považská Bystrica</t>
  </si>
  <si>
    <t xml:space="preserve">Zvislé a kompletné konštrukcie   </t>
  </si>
  <si>
    <t>ROZPOČET S VÝKAZOM VÝMER</t>
  </si>
  <si>
    <t>Údaje, odkazy,osobitné označenie výrobcu,výrobku alebo materiálu,ktoré v projektovej dokumentácii identifikujú konkrétneho
výrobcu dopĺname "alebo ekvivalentný"</t>
  </si>
  <si>
    <t>317165122</t>
  </si>
  <si>
    <t>342272122</t>
  </si>
  <si>
    <t xml:space="preserve">(2,48+1,8)*2,8   </t>
  </si>
  <si>
    <t>346244357</t>
  </si>
  <si>
    <t xml:space="preserve">3,5*1,2   </t>
  </si>
  <si>
    <t xml:space="preserve">5*1,2   </t>
  </si>
  <si>
    <t>612474101</t>
  </si>
  <si>
    <t xml:space="preserve">Vnútorná omietka stien maltou zo zmesi YTONG 8 mm   </t>
  </si>
  <si>
    <t xml:space="preserve">11,98*2   </t>
  </si>
  <si>
    <t>612481119</t>
  </si>
  <si>
    <t xml:space="preserve">Potiahnutie vnútorných stiens provizórnym prichytením sklotextílnou mriežkou   </t>
  </si>
  <si>
    <t>612481998</t>
  </si>
  <si>
    <t xml:space="preserve">Dodávka a montáž varovného a vodiacého pásu pre nevidiacich a slabozrakých šírky 900mm-vrátane materiálu   </t>
  </si>
  <si>
    <t xml:space="preserve">3,5   </t>
  </si>
  <si>
    <t xml:space="preserve">'Súčet   </t>
  </si>
  <si>
    <t xml:space="preserve">Táto činnosť je vo výkrese označená položkou V   </t>
  </si>
  <si>
    <t xml:space="preserve">0,7*1,97*2   </t>
  </si>
  <si>
    <t>767631800758</t>
  </si>
  <si>
    <t xml:space="preserve">Demontáž OK rohoží   </t>
  </si>
  <si>
    <t xml:space="preserve">Táto činnosť je vo výkrese označená položkou II   </t>
  </si>
  <si>
    <t xml:space="preserve">0,45*0,9*6   </t>
  </si>
  <si>
    <t>767631800932</t>
  </si>
  <si>
    <t xml:space="preserve">Memontáž OK rohoží   </t>
  </si>
  <si>
    <t xml:space="preserve">0,96*2,4*2   </t>
  </si>
  <si>
    <t xml:space="preserve">0,45*0,9*4   </t>
  </si>
  <si>
    <t>5538180065</t>
  </si>
  <si>
    <t xml:space="preserve">Čistiace rohože AL. rámy  v. 20mm   </t>
  </si>
  <si>
    <t xml:space="preserve">Táto činnosť je vo výkrese označená položkou  3+7   </t>
  </si>
  <si>
    <t>763137040</t>
  </si>
  <si>
    <t>998763301</t>
  </si>
  <si>
    <t xml:space="preserve">Presun hmôt pre sádrokartónové konštrukcie v objektoch výšky do 7 m   </t>
  </si>
  <si>
    <t xml:space="preserve">Vzduchotechnické rozvody vrátane príslušenstva   </t>
  </si>
  <si>
    <t>Objekt č.1-4 + Trafostanica</t>
  </si>
  <si>
    <t>Objekt:   Objekt č.1-4 + Trafostanica</t>
  </si>
  <si>
    <t>776</t>
  </si>
  <si>
    <t xml:space="preserve">Podlahy povlakové   </t>
  </si>
  <si>
    <t>786</t>
  </si>
  <si>
    <t xml:space="preserve">Dokončovacie práce - čalúnnicke   </t>
  </si>
  <si>
    <t xml:space="preserve">Práce a dodávky M   </t>
  </si>
  <si>
    <t>21-M</t>
  </si>
  <si>
    <t xml:space="preserve">Elektromontáže   </t>
  </si>
  <si>
    <t>24-M</t>
  </si>
  <si>
    <t xml:space="preserve">Montáže vzduchotechnických zariad.   </t>
  </si>
  <si>
    <t>162301102</t>
  </si>
  <si>
    <t xml:space="preserve">Vodorovné premiestnenie výkopku po spevnenej ceste, horniny tr.1-4, do 1000 m   </t>
  </si>
  <si>
    <t>311273501</t>
  </si>
  <si>
    <t xml:space="preserve">10*4*0,3*0,3   </t>
  </si>
  <si>
    <t xml:space="preserve">24,38*0,3*0,3   </t>
  </si>
  <si>
    <t xml:space="preserve">33,93*0,3*0,3   </t>
  </si>
  <si>
    <t xml:space="preserve">18,1*0,3*0,3*2   </t>
  </si>
  <si>
    <t xml:space="preserve">9,5*0,3*0,3   </t>
  </si>
  <si>
    <t xml:space="preserve">11,38*0,3*0,3   </t>
  </si>
  <si>
    <t xml:space="preserve">24,48*0,3*0,3*2   </t>
  </si>
  <si>
    <t xml:space="preserve">11,98*0,3*0,3   </t>
  </si>
  <si>
    <t xml:space="preserve">3*0,3*0,3   </t>
  </si>
  <si>
    <t>317121351</t>
  </si>
  <si>
    <t xml:space="preserve">Montáž prekladu zo železobetónových prefabrikátov do pripravených rýh svetl. otvoru 1800-2400 mm   </t>
  </si>
  <si>
    <t>5932121200</t>
  </si>
  <si>
    <t xml:space="preserve">12,8712871287129 * 1,01   </t>
  </si>
  <si>
    <t>317121371</t>
  </si>
  <si>
    <t xml:space="preserve">Montáž prekladu zo železobetónových prefabrikátov do pripravených rýh svetl. otvoru 2400-3900 mm   </t>
  </si>
  <si>
    <t>5932559311</t>
  </si>
  <si>
    <t xml:space="preserve">0,99009900990099 * 1,01   </t>
  </si>
  <si>
    <t xml:space="preserve">Výspravky ostenoe pri osadzaní okien a dverí.Táto činnosť je vo výkrese označená položkou GB1+GB2+..   </t>
  </si>
  <si>
    <t xml:space="preserve">13*1+2"GB1"   </t>
  </si>
  <si>
    <t xml:space="preserve">1,2*2+3,3"GB2"   </t>
  </si>
  <si>
    <t xml:space="preserve">11,5   </t>
  </si>
  <si>
    <t xml:space="preserve">250   </t>
  </si>
  <si>
    <t xml:space="preserve">Vonkajšia omietka stien jadrová, vrátane potrebných omietkových profilov hr.30.mm- predpoklad   </t>
  </si>
  <si>
    <t xml:space="preserve">Táto činnosť je vo výkrese označená položkou 2+2a+3   </t>
  </si>
  <si>
    <t xml:space="preserve">600   </t>
  </si>
  <si>
    <t>622463283</t>
  </si>
  <si>
    <t xml:space="preserve">Táto činnosť je vo výkrese označená položkou r+2a   </t>
  </si>
  <si>
    <t xml:space="preserve">30*0,05   </t>
  </si>
  <si>
    <t xml:space="preserve">Vonkajšia omietka stien tenkovrstvová silikátová roztieraná stredozrnná,zrno 1,5mm   </t>
  </si>
  <si>
    <t xml:space="preserve">Táto činnosť je vo výkrese označená položkou 3   </t>
  </si>
  <si>
    <t xml:space="preserve">102,5   </t>
  </si>
  <si>
    <t xml:space="preserve">112,96   </t>
  </si>
  <si>
    <t xml:space="preserve">1062,9   </t>
  </si>
  <si>
    <t>6224641259</t>
  </si>
  <si>
    <t xml:space="preserve">Penetrácia pred nanášaním vonkajšej omietky silikátovovej ,zrno 1,5mm   </t>
  </si>
  <si>
    <t>622465127</t>
  </si>
  <si>
    <t xml:space="preserve">Penetrácia pod marmolit   </t>
  </si>
  <si>
    <t>622472001</t>
  </si>
  <si>
    <t xml:space="preserve">Príprava podkladu pre vonkajšie vápennocem. omietky, penetračný náter , savé podklady   </t>
  </si>
  <si>
    <t xml:space="preserve">1197,8   </t>
  </si>
  <si>
    <t xml:space="preserve">265*3,6   </t>
  </si>
  <si>
    <t xml:space="preserve">5*(25,38-3,6)   </t>
  </si>
  <si>
    <t xml:space="preserve">Táto činnosť je vo výkrese označená položkou EM+Zm+POL OK   </t>
  </si>
  <si>
    <t xml:space="preserve">800   </t>
  </si>
  <si>
    <t xml:space="preserve">Táto činnosť je vo výkrese označená položkou IV.vid. popis PD   </t>
  </si>
  <si>
    <t xml:space="preserve">187   </t>
  </si>
  <si>
    <t>953945009</t>
  </si>
  <si>
    <t>953945010</t>
  </si>
  <si>
    <t xml:space="preserve">183   </t>
  </si>
  <si>
    <t xml:space="preserve">68*1,8*2   </t>
  </si>
  <si>
    <t xml:space="preserve">Táto činnosť je vo výkrese označená položkou pol.pod.   </t>
  </si>
  <si>
    <t xml:space="preserve">2,5   </t>
  </si>
  <si>
    <t xml:space="preserve">Táto činnosť je vo výkrese označená položkou dlI   </t>
  </si>
  <si>
    <t xml:space="preserve">Demontáž stien z azbestocem. dosiek zvislého plášťa, vrátane likvidácie na skládke,  -0,02200t   </t>
  </si>
  <si>
    <t>971011416</t>
  </si>
  <si>
    <t xml:space="preserve">Vybúranie výplne otvoru v sten. prefabr. dielcoch z ľahkých betónov plochy nad 0, 50 m2,  -0,0500t   </t>
  </si>
  <si>
    <t xml:space="preserve">Táto činnosť je vo výkrese označená položkou GBI-OTVI   </t>
  </si>
  <si>
    <t xml:space="preserve">0,6*2,5*11   </t>
  </si>
  <si>
    <t>9710337787</t>
  </si>
  <si>
    <t xml:space="preserve">Zabezpečenie a uzavretie vzt potrubia min vlnov a PR foliou   </t>
  </si>
  <si>
    <t xml:space="preserve">Táto činnosť je vo výkrese označená položkou IV. -vzt potrubiie   </t>
  </si>
  <si>
    <t>973011197</t>
  </si>
  <si>
    <t xml:space="preserve">Vysekanie kapsy v stenách a stropoch z ľahkých betónov do 150x150x250mm,  -0,00200t   </t>
  </si>
  <si>
    <t xml:space="preserve">Táto činnosť je vo výkrese označená položkou GBI   </t>
  </si>
  <si>
    <t>9740311371</t>
  </si>
  <si>
    <t xml:space="preserve">Vysekanie rýh v akomkoľvek murive porobetonovom na akúkoľvek maltu do hĺbky 50 mm a š. do 70 mm,  -0,00600t   </t>
  </si>
  <si>
    <t>9780234171</t>
  </si>
  <si>
    <t xml:space="preserve">Vysekanie, vyškriabanie a vyčistenie škár muriva tehlového a iného, okrem komínového,  -0,01400t   </t>
  </si>
  <si>
    <t xml:space="preserve">50*0,35   </t>
  </si>
  <si>
    <t xml:space="preserve">Táto činnosť je vo výkrese označená položkou II.+IIa.+III.+POL.ST+POL.ST   </t>
  </si>
  <si>
    <t xml:space="preserve">1000   </t>
  </si>
  <si>
    <t xml:space="preserve">800*0,15   </t>
  </si>
  <si>
    <t>712391176</t>
  </si>
  <si>
    <t xml:space="preserve">Zhotov. povlak. krytiny striech plochých do 10° ostatné z ochran. text. pripev. kotv. terčami   </t>
  </si>
  <si>
    <t>2830075500</t>
  </si>
  <si>
    <t xml:space="preserve">Uchytávacie kotvy PVC fólie   </t>
  </si>
  <si>
    <t xml:space="preserve">Táto činnosť je vo výkrese označená položkou 4-3   </t>
  </si>
  <si>
    <t xml:space="preserve">Táto činnosť je vo výkrese označená položkou  4-4+TER   </t>
  </si>
  <si>
    <t xml:space="preserve">Demontáž strešného vtoku DN 150,  -0,02011t   </t>
  </si>
  <si>
    <t>7212112135</t>
  </si>
  <si>
    <t xml:space="preserve">Strešný vpust, odvodnenie strechy DN 150- montáž vrátanematerialu   </t>
  </si>
  <si>
    <t>762810043</t>
  </si>
  <si>
    <t xml:space="preserve">Záklop stropov z dosiek OSB skrutkovaných na rošt na pero a drážku hr. dosky 15 mm   </t>
  </si>
  <si>
    <t xml:space="preserve">Táto činnosť je vo výkrese označená položkou  4-1   </t>
  </si>
  <si>
    <t xml:space="preserve">60*0,6   </t>
  </si>
  <si>
    <t>762810047</t>
  </si>
  <si>
    <t xml:space="preserve">Záklop stropov z dosiek OSB skrutkovaných na rošt na pero a drážku hr. dosky 25 mm   </t>
  </si>
  <si>
    <t xml:space="preserve">Táto činnosť je vo výkrese označená položkou 4-1   </t>
  </si>
  <si>
    <t xml:space="preserve">6*280   </t>
  </si>
  <si>
    <t>764259341</t>
  </si>
  <si>
    <t xml:space="preserve">Ochranný kôš streš. vpustu pre rúry s priemerom do 150 mm   </t>
  </si>
  <si>
    <t>7643240578</t>
  </si>
  <si>
    <t xml:space="preserve">Oplechovanie komínov do plochy 1 m2 na strechách   </t>
  </si>
  <si>
    <t xml:space="preserve">3*1*4   </t>
  </si>
  <si>
    <t>764339810</t>
  </si>
  <si>
    <t xml:space="preserve">Demontáž lemovania komínov na vlnitej alebo hladkej krytine v ploche, so sklonom do 30°  -0,00720t   </t>
  </si>
  <si>
    <t xml:space="preserve">3*0,7*0,45*4   </t>
  </si>
  <si>
    <t>764352892</t>
  </si>
  <si>
    <t xml:space="preserve">Demontáž žľabov pododkvapových polkruhových so sklonom do 30st. rš 250 mm,  vratane prislušenstva-0,00330t   </t>
  </si>
  <si>
    <t>5534411027</t>
  </si>
  <si>
    <t xml:space="preserve">Príslušenstvo k uchyteniu žlabov, vrátane povrchovej úpravy RAL MATT 9010   </t>
  </si>
  <si>
    <t xml:space="preserve">1,5*36   </t>
  </si>
  <si>
    <t xml:space="preserve">3,6*24   </t>
  </si>
  <si>
    <t xml:space="preserve">2,1*24   </t>
  </si>
  <si>
    <t xml:space="preserve">Táto činnosť je vo výkrese označená položkou Pe   </t>
  </si>
  <si>
    <t xml:space="preserve">4*1,8"Pe1""   </t>
  </si>
  <si>
    <t xml:space="preserve">4*1,8"O1"   </t>
  </si>
  <si>
    <t xml:space="preserve">0,9*1"O2"   </t>
  </si>
  <si>
    <t xml:space="preserve">0,9*6"O1a"   </t>
  </si>
  <si>
    <t xml:space="preserve">1,2*15"O1b"   </t>
  </si>
  <si>
    <t xml:space="preserve">1,2*1"O3"   </t>
  </si>
  <si>
    <t xml:space="preserve">2,4*14"Pi4"   </t>
  </si>
  <si>
    <t xml:space="preserve">3,6*1"Pi5"   </t>
  </si>
  <si>
    <t xml:space="preserve">1,5*2"Pi6"   </t>
  </si>
  <si>
    <t xml:space="preserve">1,2*5"pi7"   </t>
  </si>
  <si>
    <t xml:space="preserve">1,2*1"pi8"   </t>
  </si>
  <si>
    <t xml:space="preserve">0,6*1"pi9"   </t>
  </si>
  <si>
    <t xml:space="preserve">16   </t>
  </si>
  <si>
    <t xml:space="preserve">12   </t>
  </si>
  <si>
    <t>61190009402</t>
  </si>
  <si>
    <t xml:space="preserve">26   </t>
  </si>
  <si>
    <t xml:space="preserve">72   </t>
  </si>
  <si>
    <t xml:space="preserve">48   </t>
  </si>
  <si>
    <t xml:space="preserve">96   </t>
  </si>
  <si>
    <t xml:space="preserve">159,975*1,15   </t>
  </si>
  <si>
    <t>5624900353</t>
  </si>
  <si>
    <t xml:space="preserve">Plastový Parapet 200x25 mm   </t>
  </si>
  <si>
    <t xml:space="preserve">325,5*1,15   </t>
  </si>
  <si>
    <t>76441025127</t>
  </si>
  <si>
    <t xml:space="preserve">Montáž pvc parapetov do r.š. 200 mm   </t>
  </si>
  <si>
    <t xml:space="preserve">Demontáž oplechovania múrov a nadmuroviek rš do 600 mm,  -0,00337t   </t>
  </si>
  <si>
    <t xml:space="preserve">Táto činnosť je vo výkrese označená položkou K2+KTZ   </t>
  </si>
  <si>
    <t>55344400235</t>
  </si>
  <si>
    <t xml:space="preserve">Príslušenstvo k uchyteniu rúr, vrátane povrchovej úpravy RAL MATT 9010   </t>
  </si>
  <si>
    <t>7644548087</t>
  </si>
  <si>
    <t xml:space="preserve">Demontáž odpadových rúr kruhových, s priemerom 50-150 mm, vrátane príslušenstva(koleva, haky, obimky,...),  -0,00285t   </t>
  </si>
  <si>
    <t xml:space="preserve">Táto činnosť je vo výkrese označená položkou KII-KZT   </t>
  </si>
  <si>
    <t>7644593111</t>
  </si>
  <si>
    <t xml:space="preserve">Demontáž odvetravacích hlavíc   </t>
  </si>
  <si>
    <t xml:space="preserve">145"OPI"   </t>
  </si>
  <si>
    <t xml:space="preserve">395"OPII"   </t>
  </si>
  <si>
    <t xml:space="preserve">395"OPIII"   </t>
  </si>
  <si>
    <t xml:space="preserve">40"OPIV"   </t>
  </si>
  <si>
    <t xml:space="preserve">145"OPV"   </t>
  </si>
  <si>
    <t xml:space="preserve">395"OPVI"   </t>
  </si>
  <si>
    <t xml:space="preserve">38"OPVII"   </t>
  </si>
  <si>
    <t xml:space="preserve">Táto činnosť je vo výkrese označená položkou FPI+FPII+STR nad HUP   </t>
  </si>
  <si>
    <t>767631106075</t>
  </si>
  <si>
    <t xml:space="preserve">Montáž okna plastového jednodielneho so zasklením šírky 600 mm x výšky 300 mm   </t>
  </si>
  <si>
    <t xml:space="preserve">Táto činnosť je vo výkrese označená položkou DV,O   </t>
  </si>
  <si>
    <t xml:space="preserve">Táto činnosť je vo výkrese označená položkou O1b+o8   </t>
  </si>
  <si>
    <t xml:space="preserve">Táto činnosť je vo výkrese označená položkou OP1   </t>
  </si>
  <si>
    <t xml:space="preserve">Táto činnosť je vo výkrese označená položkou OP2   </t>
  </si>
  <si>
    <t xml:space="preserve">36   </t>
  </si>
  <si>
    <t xml:space="preserve">Táto činnosť je vo výkrese označená položkou OP4   </t>
  </si>
  <si>
    <t xml:space="preserve">Táto činnosť je vo výkrese označená položkou O2   </t>
  </si>
  <si>
    <t xml:space="preserve">Táto činnosť je vo výkrese označená položkou O2. Špecifikácia vid.PD.   </t>
  </si>
  <si>
    <t xml:space="preserve">Táto činnosť je vo výkrese označená položkou OP5   </t>
  </si>
  <si>
    <t xml:space="preserve">48"OP5"   </t>
  </si>
  <si>
    <t xml:space="preserve">Táto činnosť je vo výkrese označená položkou OP3   </t>
  </si>
  <si>
    <t xml:space="preserve">Plastové okno jednokridlové  výšky/šírky 1200/1800 mm   </t>
  </si>
  <si>
    <t xml:space="preserve">Táto činnosť je vo výkrese označená položkou O1.Špecifikácia vid.PD.   </t>
  </si>
  <si>
    <t xml:space="preserve">Špecifikácia vid.PD.   </t>
  </si>
  <si>
    <t>61141118112092</t>
  </si>
  <si>
    <t xml:space="preserve">12+12   </t>
  </si>
  <si>
    <t>61141118112067</t>
  </si>
  <si>
    <t xml:space="preserve">Plastové okno výšky/šírky 850/1500 mm   </t>
  </si>
  <si>
    <t xml:space="preserve">Táto činnosť je vo výkrese označená položkou OP1.Špecifikácia vid.PD.   </t>
  </si>
  <si>
    <t>61141118106072</t>
  </si>
  <si>
    <t xml:space="preserve">Plastové okno výšky/šírky 300/600 mm   </t>
  </si>
  <si>
    <t xml:space="preserve">Špecifikácia vid.PD.DV,O   </t>
  </si>
  <si>
    <t xml:space="preserve">Táto činnosť je vo výkrese označená položkou OI.+OII+OIa+OIb+OIII+OIV+OV+OVI+OVII+OVIII+OIX+OX+OXI+OXII+OXIII+OXIV+OXV+OXVI+OXVII+ZSI+ZSII   </t>
  </si>
  <si>
    <t xml:space="preserve">1,8*1,2*4"oI"   </t>
  </si>
  <si>
    <t xml:space="preserve">0,9*1,2*1"oII"   </t>
  </si>
  <si>
    <t xml:space="preserve">0,9*0,3*6"OIa"   </t>
  </si>
  <si>
    <t xml:space="preserve">1,2*0,6*15"OIb"   </t>
  </si>
  <si>
    <t xml:space="preserve">1,2*1,8*1"OIII"   </t>
  </si>
  <si>
    <t xml:space="preserve">2,4*1,8*14"OIV"   </t>
  </si>
  <si>
    <t xml:space="preserve">3,6*1,8*1"OV"   </t>
  </si>
  <si>
    <t xml:space="preserve">1,5*1,8*2"OVI"   </t>
  </si>
  <si>
    <t xml:space="preserve">1,2*1,2*5"OVII"   </t>
  </si>
  <si>
    <t xml:space="preserve">1,2*0,6*1"OVIII"   </t>
  </si>
  <si>
    <t xml:space="preserve">0,6*0,6*1"OIX"   </t>
  </si>
  <si>
    <t xml:space="preserve">0,9*0,6*3"OX"   </t>
  </si>
  <si>
    <t xml:space="preserve">4,8*0,9*6"OXI"   </t>
  </si>
  <si>
    <t xml:space="preserve">2,5*0,9*1"OXII"   </t>
  </si>
  <si>
    <t xml:space="preserve">2,4*0,9*2"OXIII"   </t>
  </si>
  <si>
    <t xml:space="preserve">0,6*0,6*2"OXIV"   </t>
  </si>
  <si>
    <t xml:space="preserve">0,9*1,5*4"OXV"   </t>
  </si>
  <si>
    <t xml:space="preserve">2,34*2,4*1"OXVI"   </t>
  </si>
  <si>
    <t xml:space="preserve">5,79*2,4*6"OXVII"   </t>
  </si>
  <si>
    <t xml:space="preserve">2,9*0,6*2+0,86*3*2"ZSI"   </t>
  </si>
  <si>
    <t xml:space="preserve">3,6*3,5*1"ZSII"   </t>
  </si>
  <si>
    <t xml:space="preserve">0,9*1,97*2"DI"   </t>
  </si>
  <si>
    <t xml:space="preserve">1,45*1,55*1"DII"   </t>
  </si>
  <si>
    <t xml:space="preserve">2,5*2,5*1"DIII"   </t>
  </si>
  <si>
    <t xml:space="preserve">1,54*2,525*1"DIV"   </t>
  </si>
  <si>
    <t xml:space="preserve">1,45*2,15*1"DV"   </t>
  </si>
  <si>
    <t xml:space="preserve">1,45*2,05*1"DVI"   </t>
  </si>
  <si>
    <t xml:space="preserve">1*2,7*1"DVII"   </t>
  </si>
  <si>
    <t xml:space="preserve">0,8*1,97*2"DV,O   </t>
  </si>
  <si>
    <t xml:space="preserve">2,4*2,1*4"IV-IVa z vykresu SO.02-1"   </t>
  </si>
  <si>
    <t xml:space="preserve">4*1,8*1,2"BF1"   </t>
  </si>
  <si>
    <t xml:space="preserve">0,9*1,2"BF2"   </t>
  </si>
  <si>
    <t xml:space="preserve">0,9*0,3*6"BF1a"   </t>
  </si>
  <si>
    <t xml:space="preserve">1,2*0,6*15"BF1B"   </t>
  </si>
  <si>
    <t xml:space="preserve">2,4*1,8*18"BF4"   </t>
  </si>
  <si>
    <t xml:space="preserve">3,6*1,8*2"BF5A"   </t>
  </si>
  <si>
    <t xml:space="preserve">1,5*1,8*2"BF6A"   </t>
  </si>
  <si>
    <t xml:space="preserve">1,2*1,2*5"BF8A"   </t>
  </si>
  <si>
    <t xml:space="preserve">1,2*0,6*1"BF7A"   </t>
  </si>
  <si>
    <t xml:space="preserve">0,6*0,6*1"BF9A"   </t>
  </si>
  <si>
    <t xml:space="preserve">0,9*0,6*3"BF10A"   </t>
  </si>
  <si>
    <t xml:space="preserve">4,8*0,9*6"BF5"   </t>
  </si>
  <si>
    <t xml:space="preserve">2,5*0,9*1"BF6   </t>
  </si>
  <si>
    <t xml:space="preserve">2,4*0,9*2"BF7"   </t>
  </si>
  <si>
    <t xml:space="preserve">0,6*0,6*2"BF8"   </t>
  </si>
  <si>
    <t xml:space="preserve">0,9*1,5*4"BF9"   </t>
  </si>
  <si>
    <t xml:space="preserve">2,675*2,4*1"BF16   </t>
  </si>
  <si>
    <t xml:space="preserve">5,5*2,4*6"BF17"   </t>
  </si>
  <si>
    <t xml:space="preserve">0,8*3*4"BF1"   </t>
  </si>
  <si>
    <t xml:space="preserve">3,6*3,5*1"BF2"   </t>
  </si>
  <si>
    <t xml:space="preserve">Plastové dvere  výšky/šírky 2030/1000 mm   </t>
  </si>
  <si>
    <t xml:space="preserve">Táto činnosť je vo výkrese označená položkou D1.Špecifikácia vid.PD.   </t>
  </si>
  <si>
    <t>611412240031</t>
  </si>
  <si>
    <t xml:space="preserve">Plastové dvere  výšky/šírky 1970/800 mm   </t>
  </si>
  <si>
    <t xml:space="preserve">Táto činnosť je vo výkrese označená položkou D4.Špecifikácia vid.PD.   </t>
  </si>
  <si>
    <t xml:space="preserve">Táto činnosť je vo výkrese označená položkou D3.Špecifikácia vid.PD.   </t>
  </si>
  <si>
    <t>6114123892573</t>
  </si>
  <si>
    <t xml:space="preserve">Plastové dvere výšky/šírky 2100/2400 mm   </t>
  </si>
  <si>
    <t xml:space="preserve">Táto činnosť je vo výkrese označená položkou 4-4a z PD SO-02-1.Špecifikácia vid.PD.   </t>
  </si>
  <si>
    <t xml:space="preserve">Táto činnosť je vo výkrese označená položkou D5.Špecifikácia vid.PD.   </t>
  </si>
  <si>
    <t xml:space="preserve">Táto činnosť je vo výkrese označená položkou D6.Špecifikácia vid.PD.   </t>
  </si>
  <si>
    <t xml:space="preserve">Táto činnosť je vo výkrese označená položkou D7.Špecifikácia vid.PD.   </t>
  </si>
  <si>
    <t>76764132535</t>
  </si>
  <si>
    <t xml:space="preserve">Montáž dverí plastových, výšky 2100 mm x šírky 2400 mm   </t>
  </si>
  <si>
    <t xml:space="preserve">Táto činnosť je vo výkrese označená položkou 4-4a z PD SO-02-1   </t>
  </si>
  <si>
    <t xml:space="preserve">Táto činnosť je vo výkrese označená položkou D2.Špecifikácia vid.PD.   </t>
  </si>
  <si>
    <t xml:space="preserve">4"mrI"   </t>
  </si>
  <si>
    <t xml:space="preserve">6"mrIa"   </t>
  </si>
  <si>
    <t xml:space="preserve">15"mrIb"   </t>
  </si>
  <si>
    <t xml:space="preserve">1"mrII"   </t>
  </si>
  <si>
    <t xml:space="preserve">1"mrIII"   </t>
  </si>
  <si>
    <t xml:space="preserve">11"mrIV"   </t>
  </si>
  <si>
    <t xml:space="preserve">6"mrV"   </t>
  </si>
  <si>
    <t xml:space="preserve">1"mrVI"   </t>
  </si>
  <si>
    <t xml:space="preserve">2"mrVII"   </t>
  </si>
  <si>
    <t xml:space="preserve">2"mrVIII"   </t>
  </si>
  <si>
    <t xml:space="preserve">3"mrIX"   </t>
  </si>
  <si>
    <t xml:space="preserve">1"mrX"   </t>
  </si>
  <si>
    <t xml:space="preserve">4"mrXI"   </t>
  </si>
  <si>
    <t xml:space="preserve">2,4*2,1*11"GBI"   </t>
  </si>
  <si>
    <t xml:space="preserve">2,4*2,5*2"GBII"   </t>
  </si>
  <si>
    <t xml:space="preserve">3,3*3,6*1"GBIII"   </t>
  </si>
  <si>
    <t>59764048278</t>
  </si>
  <si>
    <t xml:space="preserve">Dlaždice gres hr 10mm-tr.R11   </t>
  </si>
  <si>
    <t>7832931161</t>
  </si>
  <si>
    <t xml:space="preserve">OK san-vid.PD   </t>
  </si>
  <si>
    <t xml:space="preserve">530   </t>
  </si>
  <si>
    <t xml:space="preserve">300" OK san   </t>
  </si>
  <si>
    <t xml:space="preserve">5"montáž F   </t>
  </si>
  <si>
    <t xml:space="preserve">Táto činnosť je vo výkrese označená položkou III+Zm   </t>
  </si>
  <si>
    <t xml:space="preserve">Táto činnosť je vo výkrese označená položkou III.+Zm   </t>
  </si>
  <si>
    <t>784451271</t>
  </si>
  <si>
    <t xml:space="preserve">Maľby z maliarskych zmesí práškových bez pačok. jednofar. dvojnásobné v miestn. výšky do 3, 80 m   </t>
  </si>
  <si>
    <t xml:space="preserve">Táto činnosť je vo výkrese označená položkou ST pre výspravky okien a dverí   </t>
  </si>
  <si>
    <t xml:space="preserve">3000   </t>
  </si>
  <si>
    <t>7844527258254</t>
  </si>
  <si>
    <t xml:space="preserve">Utesnenie škár silikonom   </t>
  </si>
  <si>
    <t>7844527258257</t>
  </si>
  <si>
    <t xml:space="preserve">Utesnenie škár akrylovým tmelom   </t>
  </si>
  <si>
    <t>784499905</t>
  </si>
  <si>
    <t xml:space="preserve">Ostatné práce - zakrývanie vnútor. zariadení a podláh papierom v miestnostiach alebo na schodisku   </t>
  </si>
  <si>
    <t>776521101</t>
  </si>
  <si>
    <t xml:space="preserve">Oprava povlakových podláh z plastov PVC bez podkladu z pásov   </t>
  </si>
  <si>
    <t xml:space="preserve">450*0,3   </t>
  </si>
  <si>
    <t>786628031</t>
  </si>
  <si>
    <t xml:space="preserve">Montáž žalúzii interiérových   </t>
  </si>
  <si>
    <t>61139033101</t>
  </si>
  <si>
    <t>61139033102</t>
  </si>
  <si>
    <t>61139033103</t>
  </si>
  <si>
    <t>61139033104</t>
  </si>
  <si>
    <t>61139033105</t>
  </si>
  <si>
    <t>61139033106</t>
  </si>
  <si>
    <t>786628072</t>
  </si>
  <si>
    <t xml:space="preserve">Montáž žalúzii exteriérových   </t>
  </si>
  <si>
    <t xml:space="preserve">24   </t>
  </si>
  <si>
    <t>61139072201</t>
  </si>
  <si>
    <t>61139072202</t>
  </si>
  <si>
    <t>61139072203</t>
  </si>
  <si>
    <t>61139072204</t>
  </si>
  <si>
    <t>61139072205</t>
  </si>
  <si>
    <t>61139072206</t>
  </si>
  <si>
    <t>61139072207</t>
  </si>
  <si>
    <t>61139072232</t>
  </si>
  <si>
    <t xml:space="preserve">48*1,5   </t>
  </si>
  <si>
    <t xml:space="preserve">24*3,6   </t>
  </si>
  <si>
    <t xml:space="preserve">12*2,1   </t>
  </si>
  <si>
    <t xml:space="preserve">24*2,4   </t>
  </si>
  <si>
    <t xml:space="preserve">12*1,8   </t>
  </si>
  <si>
    <t>998786103</t>
  </si>
  <si>
    <t xml:space="preserve">Presun hmôt pre čalúnnické úpravy v objektoch výšky (hľbky) nad 12 do 34 m   </t>
  </si>
  <si>
    <t>210172204</t>
  </si>
  <si>
    <t xml:space="preserve">Pomocná konzola NN pre PT(bleskozvod)   </t>
  </si>
  <si>
    <t>2400936211</t>
  </si>
  <si>
    <t xml:space="preserve">Dodávka a montáž kotvenia pre veľké ťahové zaťaženie do 530kg-predpoklad   </t>
  </si>
  <si>
    <t xml:space="preserve">Táto činnosť je vo výkrese označená položkou Montáž F   </t>
  </si>
  <si>
    <t>85210120160240</t>
  </si>
  <si>
    <t>2400936231</t>
  </si>
  <si>
    <t xml:space="preserve">Dodávka a montáž kotvenia pre veľké ťahové zaťaženie do 150kg-predpoklad   </t>
  </si>
  <si>
    <t>8521008010120</t>
  </si>
  <si>
    <t>2411709352</t>
  </si>
  <si>
    <t xml:space="preserve">Demontáž klimatizačnej jednotky , vrátane príslušenstva   </t>
  </si>
  <si>
    <t xml:space="preserve">Táto činnosť je vo výkrese označená položkou  Demontáž F   </t>
  </si>
  <si>
    <t>2411709373</t>
  </si>
  <si>
    <t xml:space="preserve">Demontáž UK vetrania,vrátane prislušenstva   </t>
  </si>
  <si>
    <t>24117093775</t>
  </si>
  <si>
    <t xml:space="preserve">Montáž klimatizačnej jednotky , vrátane príslušenstva a kotvenia   </t>
  </si>
  <si>
    <t>24117093779</t>
  </si>
  <si>
    <t xml:space="preserve">Montáž UK vetrania,vrátane prislušenstva   </t>
  </si>
  <si>
    <t>2411723413</t>
  </si>
  <si>
    <t xml:space="preserve">Demontáž VZT mriežok s následným očistením   </t>
  </si>
  <si>
    <t>2411723435</t>
  </si>
  <si>
    <t xml:space="preserve">Demontáž VZT ventilátora roznych rozmerov   </t>
  </si>
  <si>
    <t>24117234371</t>
  </si>
  <si>
    <t xml:space="preserve">Montáž VZT ventilátora roznych rozmerov   </t>
  </si>
  <si>
    <t>2411723456</t>
  </si>
  <si>
    <t xml:space="preserve">Demontáž VZT ventilátora priemeru 300mm   </t>
  </si>
  <si>
    <t xml:space="preserve">Táto činnosť je vo výkrese označená položkou  oII   </t>
  </si>
  <si>
    <t>2411723472</t>
  </si>
  <si>
    <t xml:space="preserve">Montáž VZT ventilátora priemeru 300mm vrátane príslušenstva   </t>
  </si>
  <si>
    <t>2411723483</t>
  </si>
  <si>
    <t xml:space="preserve">Montáž VZT mriežok   </t>
  </si>
  <si>
    <t>13.</t>
  </si>
  <si>
    <t>Separačná, filtračná a spevňovacia geotextília 300 g/m2</t>
  </si>
  <si>
    <t xml:space="preserve">Murivo nosné z porobetónových tvárnic P+D na MC-5 a tenkovrst. maltu hr.300 P2-400   </t>
  </si>
  <si>
    <t xml:space="preserve">Preklad železobetónový 269x24x19cm   </t>
  </si>
  <si>
    <t>Prievlak, stužidlo železobetónové 374x49x25cm</t>
  </si>
  <si>
    <t xml:space="preserve">Sanácia betónových konštrukcií vyrovnávacou maltou na jemné opravy, hr. 20 mm   </t>
  </si>
  <si>
    <t xml:space="preserve">Sanácia betónových konštrukcií vyrovnávacou maltou na hrubé opravy, hr. 50 mm   </t>
  </si>
  <si>
    <t xml:space="preserve">Doteplenie vonk. konštrukcie, bez povrchovej úpravy, systém extrudovaný polystyrén XPS, lepený rámovo s prikotvením, hr. izolantu 80 mm.Vrátane spracovania dielenskej dokumentácie s detailami schválenej projektantom a investorom. (Platí pre všetky zat   </t>
  </si>
  <si>
    <t xml:space="preserve">Kontaktný zatepľovací systém hr.120 mm, FENOL pena - vrátane kotvy.   </t>
  </si>
  <si>
    <t>PE izolácia trubice 18/20</t>
  </si>
  <si>
    <t>PE Izolácia trubice 18/9</t>
  </si>
  <si>
    <t>Potrubie z rúr PE 40/3 odpadné prípojné</t>
  </si>
  <si>
    <t>Potrubie z rúr PE 110/4, 3 odpadné prípojné</t>
  </si>
  <si>
    <t xml:space="preserve">Potrubie z viacvrstvových rúr d16x2,25mm </t>
  </si>
  <si>
    <t>WC nádržka na stenu s tiahlom</t>
  </si>
  <si>
    <t>závesná WC misa pre telesne postihnutých</t>
  </si>
  <si>
    <t>WC sedadlo pre telesne postihnutých duroplast antibakteriálne</t>
  </si>
  <si>
    <t xml:space="preserve">Sanitárna keramika invalidné umývadlo </t>
  </si>
  <si>
    <t xml:space="preserve">Sifón umývadlový biely invalidný DN40  </t>
  </si>
  <si>
    <t xml:space="preserve">Umývadlová senzorová batéria pod omietku (separátny senzor; vývod 230 mm), chróm </t>
  </si>
  <si>
    <t xml:space="preserve">Prekladový porobetónový trámec šírky 150 mm, výšky 124 mm, dĺžky 1300 mm   </t>
  </si>
  <si>
    <t xml:space="preserve">Priečky z porobetónových tvárnic P+D na MC-5 a tenkovrst. maltu hr.150, P2-500   </t>
  </si>
  <si>
    <t xml:space="preserve">Obmurovka kúpelňových vaní plôch rovných z porobetónových tvárnic a malty, hrúbky 150 mm   </t>
  </si>
  <si>
    <t xml:space="preserve">SDK kazetový podhľad 600x600 mm hrana E24 konštrukcia poloskrytá, škrabané sadrové kazety so zvýšenou odolnosťou proti vlhkosti </t>
  </si>
  <si>
    <t xml:space="preserve">Ventil s prednastavením priamy DN10   </t>
  </si>
  <si>
    <t xml:space="preserve">Ventil s prednastavením priamy DN15   </t>
  </si>
  <si>
    <t xml:space="preserve">Spiatočkový ventil s uzatváraním a vypúšťaním priamy DN10   </t>
  </si>
  <si>
    <t xml:space="preserve">Spiatočkový ventil s uzatváraním a vypúšťaním priamy DN27   </t>
  </si>
  <si>
    <t>Termostatická hlavica s nulovou polohou</t>
  </si>
  <si>
    <t xml:space="preserve">Regulačný ventil závitový DN15 + mer.ventilčeky   </t>
  </si>
  <si>
    <t xml:space="preserve">Regulačný ventil závitový DN20 + mer.ventilčeky   </t>
  </si>
  <si>
    <t xml:space="preserve">Regulačný ventil závitový DN25 + mer.ventilčeky   </t>
  </si>
  <si>
    <t xml:space="preserve">Regulačný ventil závitový DN32 + mer.ventilčeky   </t>
  </si>
  <si>
    <t xml:space="preserve">Regulačný ventil závitový DN40 + mer.ventilčeky   </t>
  </si>
  <si>
    <t xml:space="preserve">Regulačný ventil závitový DN50 + mer.ventilčeky   </t>
  </si>
  <si>
    <t xml:space="preserve">Regulátor diferenčného tlaku závitový DN32 + mer.ventily </t>
  </si>
  <si>
    <t xml:space="preserve">Regulátor diferenčného tlaku závitový DN40 + mer.ventily </t>
  </si>
  <si>
    <t xml:space="preserve">Regulátor diferenčného tlaku závitový DN50 + mer.ventily </t>
  </si>
  <si>
    <t xml:space="preserve">rolovaný výrobok z minerálnej vlny + hliník.folia 50 kg/m3, hrúbky 20 mm, (DN15,DN20)   </t>
  </si>
  <si>
    <t xml:space="preserve">rolovaný výrobok z minerálnej vlny + hliník.folia 50 kg/m3, hrúbky 30 mm (DN25,DN32)   </t>
  </si>
  <si>
    <t xml:space="preserve">rolovaný výrobok z minerálnej vlny + hliník.folia  50 kg/m3, hrúbky 40 mm (DN40)   </t>
  </si>
  <si>
    <t xml:space="preserve">rolovaný výrobok z minerálnej vlny + hliník.folia 50 kg/m3, hrúbky 50 mm (DN50)   </t>
  </si>
  <si>
    <t xml:space="preserve">rolovaný výrobok z minerálnej vlny + hliník.folia 50 kg/m3, hrúbky 60 mm (DN65)   </t>
  </si>
  <si>
    <t xml:space="preserve">rolovaný výrobok z minerálnej vlny + hliník.folia 50 kg/m3, hrúbky 80 mm (DN80)   </t>
  </si>
  <si>
    <t xml:space="preserve">rolovaný výrobok z minerálnej vlny + hliník.folia 65 kg/m3, hrúbky 100 mm (DN100)   </t>
  </si>
  <si>
    <t>skriňa pod omietku, plechové dvierka, 3 rady, IP30, s prísl.</t>
  </si>
  <si>
    <t>prepäťová ochrana POI4EWS</t>
  </si>
  <si>
    <t>svorka 2x2,5</t>
  </si>
  <si>
    <t>svorka 3x2,5</t>
  </si>
  <si>
    <t>svorka 4x2,5</t>
  </si>
  <si>
    <t>vypínač č.1 farba biela</t>
  </si>
  <si>
    <t>prepínač č. 5</t>
  </si>
  <si>
    <t>prepínač č. 6</t>
  </si>
  <si>
    <t xml:space="preserve">zásuvka 230V,16A  </t>
  </si>
  <si>
    <t xml:space="preserve">jednorámik vodorovne biely </t>
  </si>
  <si>
    <t xml:space="preserve">dvojrámik vodorovne biely   </t>
  </si>
  <si>
    <t xml:space="preserve">Vstavané LED svietidlo pre vstavanie do stropov s viditeľným profilom, optický systém - mikroprizmatický difúzor z PMMA min. 5000lm 595x595cm, max 36W, IP20 </t>
  </si>
  <si>
    <t>Potrubie plasthliník - studená voda. Potrubie bude opatrené tepelnou PE izoláciou hr. 9 mm, 18x2</t>
  </si>
  <si>
    <t>Potrubie plasthliník - teplá voda. Potrubie bude opatrené tepelnou PE izoláciou hr. 20 mm, 18x2</t>
  </si>
  <si>
    <t>Nástenný elektrický zásobníkový ohrievač s rýchloohrevom a ECO programami s nízkymi tepelnými stratami 50 l</t>
  </si>
  <si>
    <t>Nástenný elektrický zásobníkový ohrievač s rýchloohrevom a ECO programami s nízkymi tepelnými stratami 30 l</t>
  </si>
  <si>
    <t xml:space="preserve">Kontaktný zatepľovací systém hr. 100 mm, minerálne riešenie - vrátane kotvy   </t>
  </si>
  <si>
    <t xml:space="preserve">Kontaktný zatepľovací systém hr. 120 mm, minerálne riešenie - vrátane kotvy   </t>
  </si>
  <si>
    <t xml:space="preserve">Kontaktný zatepľovací systém hr. 20 mm, minerálne riešenie, zateplenie ostenia okien a dverí   </t>
  </si>
  <si>
    <t xml:space="preserve">Montáž lešenia rámového systémového s podlahami šírky do 0,75 m a výšky do 20 m   </t>
  </si>
  <si>
    <t xml:space="preserve">Demontáž lešenia rámového systémového s podlahami, šírky do 0,75 m a výšky do 20m   </t>
  </si>
  <si>
    <t xml:space="preserve">Profil ochranný rohový s integrovanou sieťovinou na spevnenie zateplenia </t>
  </si>
  <si>
    <t xml:space="preserve">Profil dilatačný priamy zatepľovací systém </t>
  </si>
  <si>
    <t>Profil dilatačný rohový pre zatepľovací systém</t>
  </si>
  <si>
    <t xml:space="preserve">Príslušenstvo k zateplovaciemu systému -, okenný profil s páskou APU s integrovanou tkaninou - APU 6 / 2,5 m   </t>
  </si>
  <si>
    <t xml:space="preserve">Izolácia proti zemnej vlhkosti, bitúmenovou emulziou zvislá   </t>
  </si>
  <si>
    <t xml:space="preserve">Hydroizolačná PVC fólia hr. 1,50 mm, šedá  </t>
  </si>
  <si>
    <t xml:space="preserve">Doska čadičová 90kg/m3, hrúbka 30 mm   </t>
  </si>
  <si>
    <t xml:space="preserve">Doska z kamennej minerálnej vlny hr.100mm   </t>
  </si>
  <si>
    <t xml:space="preserve">Doska z kamennej minerálnej vlny hr.60mm   </t>
  </si>
  <si>
    <t xml:space="preserve">Doska na báze PIR peny s kompozitnou fóliou s hliníkovou vložkou r.90mm   </t>
  </si>
  <si>
    <t xml:space="preserve">Penový polystyrén EPS hrúbka 180 mm   </t>
  </si>
  <si>
    <t xml:space="preserve">Obloženie stropov alebo strešných podhľadov z cementotrieskových dosiek skrutkovaných na zraz hr. dosky 16 mm   </t>
  </si>
  <si>
    <t>SDK kazetový podhľad 600x600 mm hrana A konštrukcia viditeľná, akustické kazety so štvorcovou perforáciou</t>
  </si>
  <si>
    <t xml:space="preserve">Plastové krytky k vnútorným parapetom, pár vo farbe biela, svetlohnedá, tmavohnedá   </t>
  </si>
  <si>
    <t xml:space="preserve">Plastové krytky k vnútorným parapetom, pár vo farbe biela, svetlohnedá, tmavohnedá Rš 200   </t>
  </si>
  <si>
    <t xml:space="preserve">Plastové okno jednokrídlové výšky/šírky 1200/  900 mm   </t>
  </si>
  <si>
    <t>Garážová brána 2400x2500, zateplené, harmoniková bez spodnej vodiacej koľajničky, pozink. plášt, RALL 7035, ručné ovládanie - GB1</t>
  </si>
  <si>
    <t>Garážová brána 3300x3600, zateplené, harmoniková bez spodnej vodiacej koľajničky, pozink. plášt, RALL 7035, ovládanie ručné a motorom - GB2</t>
  </si>
  <si>
    <t xml:space="preserve">Nátery kov.stav.doplnk.konštr. antikoróznou farbou, riediteľnou vodou biely dvojnásobný   </t>
  </si>
  <si>
    <t xml:space="preserve">Kotva (montáž bez tepelných mostov) M8/M10/120 - predpoklad   </t>
  </si>
  <si>
    <t xml:space="preserve">Kotva (montáž bez tepelných mostov) M12/M16/120 - predpoklad   </t>
  </si>
  <si>
    <t xml:space="preserve">Horizontálne interiérové žalúzie so šírkou hliníkovej lamely 25 mm, rozmer 1200/1200mm   </t>
  </si>
  <si>
    <t xml:space="preserve">Horizontálne interiérové žalúzie so šírkou hliníkovej lamely 25 mm, rozmer 600/900mm   </t>
  </si>
  <si>
    <t xml:space="preserve">Horizontálne interiérové žalúzie so šírkou hliníkovej lamely 25 m, rozmer 1200/1800mm   </t>
  </si>
  <si>
    <t xml:space="preserve">Horizontálne interiérové žalúzie so šírkou hliníkovej lamely 25 mm, rozmer 1500/1800mm   </t>
  </si>
  <si>
    <t xml:space="preserve">Horizontálne interiérové žalúzie so šírkou hliníkovej lamely 25 mm, rozmer 1340/700mm   </t>
  </si>
  <si>
    <t xml:space="preserve">Horizontálne interiérové žalúzie so šírkou hliníkovej lamely 25 mm, rozmer 1340/1700mm   </t>
  </si>
  <si>
    <t xml:space="preserve">Žalúzie exteriérové s hliníkovými lamelami (hr. min. 0,40 mm) tvaru písmena Z  s nakláňaním iba do jednej strany, odhlučnené, vysoká odolnosť proti vetru, vedenie motorom rozmeru 1500/2100mm   </t>
  </si>
  <si>
    <t xml:space="preserve">Žalúzie exteriérové s hliníkovými lamelami (hr. min. 0,40 mm) tvaru písmena Z  s nakláňaním iba do jednej strany, odhlučnené, vysoká odolnosť proti vetru,vedenie motorom rozmeru 3600/2100mm   </t>
  </si>
  <si>
    <t xml:space="preserve">Žalúzie exteriérové s hliníkovými lamelami (hr. min. 0,40 mm) tvaru písmena Z  s nakláňaním iba do jednej strany, odhlučnené, vysoká odolnosť proti vetru, vedenie motorom rozmeru 2100/2100mm   </t>
  </si>
  <si>
    <t xml:space="preserve">Žalúzie exteriérové s hliníkovými lamelami (hr. min. 0,40 mm) tvaru písmena Z  s nakláňaním iba do jednej strany, odhlučnené, vysoká odolnosť proti vetru, vedenie motorom rozmeru 2400/2100mm   </t>
  </si>
  <si>
    <t xml:space="preserve">Žalúzie exteriérové s hliníkovými lamelami (hr. min. 0,40 mm) tvaru písmena Z  s nakláňaním iba do jednej strany, odhlučnené, vysoká odolnosť proti vetru, vedenie  motorom rozmeru 1800/1200mm   </t>
  </si>
  <si>
    <t xml:space="preserve">Žalúzie exteriérové s hliníkovými lamelami (hr. min. 0,40 mm) tvaru písmena Z  s nakláňaním iba do jednej strany, odhlučnené, vysoká odolnosť proti vetru, vedenie motorom rozmeru 1800/1500mm   </t>
  </si>
  <si>
    <t xml:space="preserve">Žalúzie exteriérové s hliníkovými lamelami (hr. min. 0,40 mm) tvaru písmena Z  s nakláňaním iba do jednej strany, odhlučnené, vysoká odolnosť proti vetru, vedenie motorom rozmeru 3600/1500mm   </t>
  </si>
  <si>
    <t>Krycie plechy pre žalúzie exteriérové z plechu zo zliatiny hliníka a horčíka</t>
  </si>
  <si>
    <t xml:space="preserve">Odvoz odpadu na skládku ( množstvo cca 20-30m3 )   </t>
  </si>
  <si>
    <t xml:space="preserve">Dátum:  </t>
  </si>
  <si>
    <t xml:space="preserve"> Montáž svietidiel  401 ks </t>
  </si>
  <si>
    <t xml:space="preserve"> Montáž 200 hod. </t>
  </si>
  <si>
    <t xml:space="preserve"> Revízna správa 20 hod </t>
  </si>
  <si>
    <t xml:space="preserve"> Revízna správa 30 hod  bleskozvod</t>
  </si>
  <si>
    <t xml:space="preserve">Táto činnosť je vo výkrese označená položkou RUU1-REE7. Táto položka obsahuje cenu plašťa + cenu za podkladnú ocelovú nosnú konštrukciu + predbežnú cenu za ADD na realizáciu obvodového plášťa 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</si>
</sst>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.00\ &quot;Sk&quot;"/>
    <numFmt numFmtId="179" formatCode="_-* #,##0.00\ [$€-1]_-;\-* #,##0.00\ [$€-1]_-;_-* &quot;-&quot;??\ [$€-1]_-;_-@_-"/>
    <numFmt numFmtId="180" formatCode="#,##0.00_ ;\-#,##0.00\ "/>
    <numFmt numFmtId="181" formatCode="####;\-####"/>
    <numFmt numFmtId="182" formatCode="0.00%;\-0.00%"/>
    <numFmt numFmtId="183" formatCode="#,##0.000;\-#,##0.000"/>
    <numFmt numFmtId="184" formatCode="#,##0.00000;\-#,##0.00000"/>
    <numFmt numFmtId="185" formatCode="#,##0.0;\-#,##0.0"/>
    <numFmt numFmtId="186" formatCode="#,##0.00\ [$€-1];\-#,##0.00\ [$€-1]"/>
    <numFmt numFmtId="187" formatCode="#,##0.000_ ;\-#,##0.000\ "/>
    <numFmt numFmtId="188" formatCode="_-* #,##0\ &quot;Kč&quot;_-;\-* #,##0\ &quot;Kč&quot;_-;_-* &quot;-&quot;\ &quot;Kč&quot;_-;_-@_-"/>
    <numFmt numFmtId="189" formatCode="_-* #,##0\ _K_č_-;\-* #,##0\ _K_č_-;_-* &quot;-&quot;\ _K_č_-;_-@_-"/>
    <numFmt numFmtId="190" formatCode="_-* #,##0.00\ &quot;Kč&quot;_-;\-* #,##0.00\ &quot;Kč&quot;_-;_-* &quot;-&quot;??\ &quot;Kč&quot;_-;_-@_-"/>
    <numFmt numFmtId="191" formatCode="_-* #,##0.00\ _K_č_-;\-* #,##0.00\ _K_č_-;_-* &quot;-&quot;??\ _K_č_-;_-@_-"/>
    <numFmt numFmtId="192" formatCode="dd\.mm\.yyyy"/>
  </numFmts>
  <fonts count="85">
    <font>
      <sz val="10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9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b/>
      <sz val="11"/>
      <color indexed="12"/>
      <name val="Arial CE"/>
      <family val="2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4"/>
      <color indexed="10"/>
      <name val="Arial CE"/>
      <family val="0"/>
    </font>
    <font>
      <b/>
      <sz val="8"/>
      <color indexed="20"/>
      <name val="Arial"/>
      <family val="0"/>
    </font>
    <font>
      <b/>
      <sz val="10"/>
      <color indexed="20"/>
      <name val="Arial"/>
      <family val="2"/>
    </font>
    <font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0"/>
      <name val="Courier New"/>
      <family val="3"/>
    </font>
    <font>
      <b/>
      <sz val="12"/>
      <name val="Arial CE"/>
      <family val="2"/>
    </font>
    <font>
      <sz val="11"/>
      <name val="Arial CE"/>
      <family val="2"/>
    </font>
    <font>
      <b/>
      <sz val="8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name val="Trebuchet MS"/>
      <family val="2"/>
    </font>
    <font>
      <u val="single"/>
      <sz val="8"/>
      <color indexed="40"/>
      <name val="Trebuchet MS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8"/>
      <color rgb="FF00B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hair">
        <color indexed="8"/>
      </left>
      <right/>
      <top style="hair"/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theme="2"/>
      </right>
      <top style="thin"/>
      <bottom style="thin"/>
    </border>
    <border>
      <left style="thin">
        <color theme="2"/>
      </left>
      <right style="thin">
        <color theme="2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3" fillId="2" borderId="0" applyNumberFormat="0" applyBorder="0" applyAlignment="0" applyProtection="0"/>
    <xf numFmtId="0" fontId="5" fillId="3" borderId="0" applyNumberFormat="0" applyBorder="0" applyAlignment="0" applyProtection="0"/>
    <xf numFmtId="0" fontId="63" fillId="3" borderId="0" applyNumberFormat="0" applyBorder="0" applyAlignment="0" applyProtection="0"/>
    <xf numFmtId="0" fontId="5" fillId="4" borderId="0" applyNumberFormat="0" applyBorder="0" applyAlignment="0" applyProtection="0"/>
    <xf numFmtId="0" fontId="63" fillId="4" borderId="0" applyNumberFormat="0" applyBorder="0" applyAlignment="0" applyProtection="0"/>
    <xf numFmtId="0" fontId="5" fillId="5" borderId="0" applyNumberFormat="0" applyBorder="0" applyAlignment="0" applyProtection="0"/>
    <xf numFmtId="0" fontId="63" fillId="5" borderId="0" applyNumberFormat="0" applyBorder="0" applyAlignment="0" applyProtection="0"/>
    <xf numFmtId="0" fontId="5" fillId="6" borderId="0" applyNumberFormat="0" applyBorder="0" applyAlignment="0" applyProtection="0"/>
    <xf numFmtId="0" fontId="63" fillId="6" borderId="0" applyNumberFormat="0" applyBorder="0" applyAlignment="0" applyProtection="0"/>
    <xf numFmtId="0" fontId="5" fillId="7" borderId="0" applyNumberFormat="0" applyBorder="0" applyAlignment="0" applyProtection="0"/>
    <xf numFmtId="0" fontId="63" fillId="7" borderId="0" applyNumberFormat="0" applyBorder="0" applyAlignment="0" applyProtection="0"/>
    <xf numFmtId="0" fontId="5" fillId="8" borderId="0" applyNumberFormat="0" applyBorder="0" applyAlignment="0" applyProtection="0"/>
    <xf numFmtId="0" fontId="63" fillId="8" borderId="0" applyNumberFormat="0" applyBorder="0" applyAlignment="0" applyProtection="0"/>
    <xf numFmtId="0" fontId="5" fillId="9" borderId="0" applyNumberFormat="0" applyBorder="0" applyAlignment="0" applyProtection="0"/>
    <xf numFmtId="0" fontId="63" fillId="9" borderId="0" applyNumberFormat="0" applyBorder="0" applyAlignment="0" applyProtection="0"/>
    <xf numFmtId="0" fontId="5" fillId="10" borderId="0" applyNumberFormat="0" applyBorder="0" applyAlignment="0" applyProtection="0"/>
    <xf numFmtId="0" fontId="63" fillId="10" borderId="0" applyNumberFormat="0" applyBorder="0" applyAlignment="0" applyProtection="0"/>
    <xf numFmtId="0" fontId="5" fillId="5" borderId="0" applyNumberFormat="0" applyBorder="0" applyAlignment="0" applyProtection="0"/>
    <xf numFmtId="0" fontId="63" fillId="5" borderId="0" applyNumberFormat="0" applyBorder="0" applyAlignment="0" applyProtection="0"/>
    <xf numFmtId="0" fontId="5" fillId="8" borderId="0" applyNumberFormat="0" applyBorder="0" applyAlignment="0" applyProtection="0"/>
    <xf numFmtId="0" fontId="63" fillId="8" borderId="0" applyNumberFormat="0" applyBorder="0" applyAlignment="0" applyProtection="0"/>
    <xf numFmtId="0" fontId="5" fillId="11" borderId="0" applyNumberFormat="0" applyBorder="0" applyAlignment="0" applyProtection="0"/>
    <xf numFmtId="0" fontId="63" fillId="11" borderId="0" applyNumberFormat="0" applyBorder="0" applyAlignment="0" applyProtection="0"/>
    <xf numFmtId="0" fontId="6" fillId="12" borderId="0" applyNumberFormat="0" applyBorder="0" applyAlignment="0" applyProtection="0"/>
    <xf numFmtId="0" fontId="64" fillId="12" borderId="0" applyNumberFormat="0" applyBorder="0" applyAlignment="0" applyProtection="0"/>
    <xf numFmtId="0" fontId="6" fillId="9" borderId="0" applyNumberFormat="0" applyBorder="0" applyAlignment="0" applyProtection="0"/>
    <xf numFmtId="0" fontId="64" fillId="9" borderId="0" applyNumberFormat="0" applyBorder="0" applyAlignment="0" applyProtection="0"/>
    <xf numFmtId="0" fontId="6" fillId="10" borderId="0" applyNumberFormat="0" applyBorder="0" applyAlignment="0" applyProtection="0"/>
    <xf numFmtId="0" fontId="64" fillId="10" borderId="0" applyNumberFormat="0" applyBorder="0" applyAlignment="0" applyProtection="0"/>
    <xf numFmtId="0" fontId="6" fillId="13" borderId="0" applyNumberFormat="0" applyBorder="0" applyAlignment="0" applyProtection="0"/>
    <xf numFmtId="0" fontId="64" fillId="13" borderId="0" applyNumberFormat="0" applyBorder="0" applyAlignment="0" applyProtection="0"/>
    <xf numFmtId="0" fontId="6" fillId="14" borderId="0" applyNumberFormat="0" applyBorder="0" applyAlignment="0" applyProtection="0"/>
    <xf numFmtId="0" fontId="64" fillId="14" borderId="0" applyNumberFormat="0" applyBorder="0" applyAlignment="0" applyProtection="0"/>
    <xf numFmtId="0" fontId="6" fillId="15" borderId="0" applyNumberFormat="0" applyBorder="0" applyAlignment="0" applyProtection="0"/>
    <xf numFmtId="0" fontId="64" fillId="15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16" borderId="1" applyNumberFormat="0" applyAlignment="0" applyProtection="0"/>
    <xf numFmtId="0" fontId="66" fillId="16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67" fillId="0" borderId="2" applyNumberFormat="0" applyFill="0" applyAlignment="0" applyProtection="0"/>
    <xf numFmtId="0" fontId="10" fillId="0" borderId="3" applyNumberFormat="0" applyFill="0" applyAlignment="0" applyProtection="0"/>
    <xf numFmtId="0" fontId="68" fillId="0" borderId="3" applyNumberFormat="0" applyFill="0" applyAlignment="0" applyProtection="0"/>
    <xf numFmtId="0" fontId="11" fillId="0" borderId="4" applyNumberFormat="0" applyFill="0" applyAlignment="0" applyProtection="0"/>
    <xf numFmtId="0" fontId="6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7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Alignment="0">
      <protection locked="0"/>
    </xf>
    <xf numFmtId="0" fontId="1" fillId="0" borderId="0">
      <alignment/>
      <protection/>
    </xf>
    <xf numFmtId="0" fontId="23" fillId="0" borderId="0" applyAlignment="0">
      <protection locked="0"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 applyAlignment="0">
      <protection locked="0"/>
    </xf>
    <xf numFmtId="0" fontId="0" fillId="0" borderId="0" applyAlignment="0">
      <protection locked="0"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37" fontId="59" fillId="0" borderId="5">
      <alignment horizontal="fill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71" fillId="0" borderId="7" applyNumberFormat="0" applyFill="0" applyAlignment="0" applyProtection="0"/>
    <xf numFmtId="0" fontId="14" fillId="0" borderId="8" applyNumberFormat="0" applyFill="0" applyAlignment="0" applyProtection="0"/>
    <xf numFmtId="0" fontId="72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74" fillId="7" borderId="9" applyNumberFormat="0" applyAlignment="0" applyProtection="0"/>
    <xf numFmtId="0" fontId="18" fillId="19" borderId="9" applyNumberFormat="0" applyAlignment="0" applyProtection="0"/>
    <xf numFmtId="0" fontId="75" fillId="19" borderId="9" applyNumberFormat="0" applyAlignment="0" applyProtection="0"/>
    <xf numFmtId="0" fontId="19" fillId="19" borderId="10" applyNumberFormat="0" applyAlignment="0" applyProtection="0"/>
    <xf numFmtId="0" fontId="76" fillId="19" borderId="10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8" fillId="3" borderId="0" applyNumberFormat="0" applyBorder="0" applyAlignment="0" applyProtection="0"/>
    <xf numFmtId="0" fontId="6" fillId="20" borderId="0" applyNumberFormat="0" applyBorder="0" applyAlignment="0" applyProtection="0"/>
    <xf numFmtId="0" fontId="64" fillId="20" borderId="0" applyNumberFormat="0" applyBorder="0" applyAlignment="0" applyProtection="0"/>
    <xf numFmtId="0" fontId="6" fillId="21" borderId="0" applyNumberFormat="0" applyBorder="0" applyAlignment="0" applyProtection="0"/>
    <xf numFmtId="0" fontId="64" fillId="21" borderId="0" applyNumberFormat="0" applyBorder="0" applyAlignment="0" applyProtection="0"/>
    <xf numFmtId="0" fontId="6" fillId="22" borderId="0" applyNumberFormat="0" applyBorder="0" applyAlignment="0" applyProtection="0"/>
    <xf numFmtId="0" fontId="64" fillId="22" borderId="0" applyNumberFormat="0" applyBorder="0" applyAlignment="0" applyProtection="0"/>
    <xf numFmtId="0" fontId="6" fillId="13" borderId="0" applyNumberFormat="0" applyBorder="0" applyAlignment="0" applyProtection="0"/>
    <xf numFmtId="0" fontId="64" fillId="13" borderId="0" applyNumberFormat="0" applyBorder="0" applyAlignment="0" applyProtection="0"/>
    <xf numFmtId="0" fontId="6" fillId="14" borderId="0" applyNumberFormat="0" applyBorder="0" applyAlignment="0" applyProtection="0"/>
    <xf numFmtId="0" fontId="64" fillId="14" borderId="0" applyNumberFormat="0" applyBorder="0" applyAlignment="0" applyProtection="0"/>
    <xf numFmtId="0" fontId="6" fillId="23" borderId="0" applyNumberFormat="0" applyBorder="0" applyAlignment="0" applyProtection="0"/>
    <xf numFmtId="0" fontId="64" fillId="2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 horizontal="right"/>
    </xf>
    <xf numFmtId="0" fontId="24" fillId="0" borderId="0" xfId="82" applyFont="1" applyAlignment="1" applyProtection="1">
      <alignment horizontal="left" vertical="top"/>
      <protection/>
    </xf>
    <xf numFmtId="0" fontId="24" fillId="0" borderId="0" xfId="82" applyFont="1" applyAlignment="1" applyProtection="1">
      <alignment horizontal="left"/>
      <protection/>
    </xf>
    <xf numFmtId="0" fontId="23" fillId="0" borderId="0" xfId="82" applyFont="1" applyAlignment="1" applyProtection="1">
      <alignment horizontal="left"/>
      <protection/>
    </xf>
    <xf numFmtId="0" fontId="27" fillId="0" borderId="0" xfId="82" applyFont="1" applyAlignment="1" applyProtection="1">
      <alignment horizontal="left"/>
      <protection/>
    </xf>
    <xf numFmtId="0" fontId="25" fillId="0" borderId="0" xfId="82" applyFont="1" applyAlignment="1" applyProtection="1">
      <alignment horizontal="left"/>
      <protection/>
    </xf>
    <xf numFmtId="0" fontId="25" fillId="0" borderId="0" xfId="82" applyFont="1" applyAlignment="1" applyProtection="1">
      <alignment horizontal="left" vertical="top"/>
      <protection/>
    </xf>
    <xf numFmtId="0" fontId="28" fillId="0" borderId="0" xfId="82" applyFont="1" applyAlignment="1" applyProtection="1">
      <alignment horizontal="left"/>
      <protection/>
    </xf>
    <xf numFmtId="0" fontId="29" fillId="0" borderId="0" xfId="82" applyFont="1" applyAlignment="1" applyProtection="1">
      <alignment horizontal="left"/>
      <protection/>
    </xf>
    <xf numFmtId="0" fontId="30" fillId="0" borderId="0" xfId="82" applyFont="1" applyAlignment="1" applyProtection="1">
      <alignment horizontal="left" vertical="top"/>
      <protection/>
    </xf>
    <xf numFmtId="0" fontId="2" fillId="0" borderId="0" xfId="82" applyFont="1" applyAlignment="1" applyProtection="1">
      <alignment horizontal="left"/>
      <protection/>
    </xf>
    <xf numFmtId="0" fontId="31" fillId="24" borderId="11" xfId="82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2" fillId="0" borderId="0" xfId="82" applyFont="1" applyAlignment="1" applyProtection="1">
      <alignment horizontal="left"/>
      <protection/>
    </xf>
    <xf numFmtId="0" fontId="33" fillId="0" borderId="0" xfId="82" applyFont="1" applyAlignment="1" applyProtection="1">
      <alignment horizontal="left"/>
      <protection/>
    </xf>
    <xf numFmtId="0" fontId="34" fillId="0" borderId="11" xfId="82" applyFont="1" applyBorder="1" applyAlignment="1" applyProtection="1">
      <alignment horizontal="left" wrapText="1"/>
      <protection/>
    </xf>
    <xf numFmtId="39" fontId="34" fillId="0" borderId="11" xfId="82" applyNumberFormat="1" applyFont="1" applyBorder="1" applyAlignment="1" applyProtection="1">
      <alignment horizontal="right"/>
      <protection/>
    </xf>
    <xf numFmtId="0" fontId="22" fillId="0" borderId="0" xfId="82" applyFont="1" applyAlignment="1" applyProtection="1">
      <alignment horizontal="left"/>
      <protection/>
    </xf>
    <xf numFmtId="178" fontId="32" fillId="0" borderId="0" xfId="0" applyNumberFormat="1" applyFont="1" applyAlignment="1">
      <alignment horizontal="right"/>
    </xf>
    <xf numFmtId="179" fontId="22" fillId="0" borderId="0" xfId="82" applyNumberFormat="1" applyFont="1" applyAlignment="1" applyProtection="1">
      <alignment horizontal="right"/>
      <protection/>
    </xf>
    <xf numFmtId="0" fontId="23" fillId="0" borderId="12" xfId="82" applyFont="1" applyBorder="1" applyAlignment="1" applyProtection="1">
      <alignment horizontal="left"/>
      <protection/>
    </xf>
    <xf numFmtId="0" fontId="23" fillId="0" borderId="13" xfId="82" applyFont="1" applyBorder="1" applyAlignment="1" applyProtection="1">
      <alignment horizontal="left"/>
      <protection/>
    </xf>
    <xf numFmtId="0" fontId="23" fillId="0" borderId="14" xfId="82" applyFont="1" applyBorder="1" applyAlignment="1" applyProtection="1">
      <alignment horizontal="left"/>
      <protection/>
    </xf>
    <xf numFmtId="0" fontId="23" fillId="0" borderId="15" xfId="82" applyFont="1" applyBorder="1" applyAlignment="1" applyProtection="1">
      <alignment horizontal="left"/>
      <protection/>
    </xf>
    <xf numFmtId="0" fontId="23" fillId="0" borderId="0" xfId="82" applyAlignment="1">
      <alignment horizontal="left" vertical="top"/>
      <protection locked="0"/>
    </xf>
    <xf numFmtId="0" fontId="23" fillId="0" borderId="16" xfId="82" applyFont="1" applyBorder="1" applyAlignment="1" applyProtection="1">
      <alignment horizontal="left"/>
      <protection/>
    </xf>
    <xf numFmtId="0" fontId="35" fillId="0" borderId="0" xfId="82" applyFont="1" applyAlignment="1" applyProtection="1">
      <alignment horizontal="left"/>
      <protection/>
    </xf>
    <xf numFmtId="0" fontId="23" fillId="0" borderId="17" xfId="82" applyFont="1" applyBorder="1" applyAlignment="1" applyProtection="1">
      <alignment horizontal="left"/>
      <protection/>
    </xf>
    <xf numFmtId="0" fontId="23" fillId="0" borderId="18" xfId="82" applyFont="1" applyBorder="1" applyAlignment="1" applyProtection="1">
      <alignment horizontal="left"/>
      <protection/>
    </xf>
    <xf numFmtId="0" fontId="23" fillId="0" borderId="19" xfId="82" applyFont="1" applyBorder="1" applyAlignment="1" applyProtection="1">
      <alignment horizontal="left"/>
      <protection/>
    </xf>
    <xf numFmtId="0" fontId="23" fillId="0" borderId="20" xfId="82" applyFont="1" applyBorder="1" applyAlignment="1" applyProtection="1">
      <alignment horizontal="left"/>
      <protection/>
    </xf>
    <xf numFmtId="0" fontId="24" fillId="0" borderId="12" xfId="82" applyFont="1" applyBorder="1" applyAlignment="1" applyProtection="1">
      <alignment horizontal="left" vertical="center"/>
      <protection/>
    </xf>
    <xf numFmtId="0" fontId="24" fillId="0" borderId="13" xfId="82" applyFont="1" applyBorder="1" applyAlignment="1" applyProtection="1">
      <alignment horizontal="left" vertical="center"/>
      <protection/>
    </xf>
    <xf numFmtId="0" fontId="24" fillId="0" borderId="0" xfId="82" applyFont="1" applyAlignment="1" applyProtection="1">
      <alignment horizontal="left" vertical="center"/>
      <protection/>
    </xf>
    <xf numFmtId="0" fontId="24" fillId="0" borderId="15" xfId="82" applyFont="1" applyBorder="1" applyAlignment="1" applyProtection="1">
      <alignment horizontal="left" vertical="center"/>
      <protection/>
    </xf>
    <xf numFmtId="0" fontId="24" fillId="0" borderId="16" xfId="82" applyFont="1" applyBorder="1" applyAlignment="1" applyProtection="1">
      <alignment horizontal="left" vertical="center"/>
      <protection/>
    </xf>
    <xf numFmtId="0" fontId="25" fillId="0" borderId="21" xfId="82" applyFont="1" applyBorder="1" applyAlignment="1" applyProtection="1">
      <alignment horizontal="left" vertical="center"/>
      <protection/>
    </xf>
    <xf numFmtId="0" fontId="24" fillId="0" borderId="22" xfId="82" applyFont="1" applyBorder="1" applyAlignment="1" applyProtection="1">
      <alignment horizontal="left" vertical="center"/>
      <protection/>
    </xf>
    <xf numFmtId="0" fontId="24" fillId="0" borderId="17" xfId="82" applyFont="1" applyBorder="1" applyAlignment="1" applyProtection="1">
      <alignment horizontal="left" vertical="center"/>
      <protection/>
    </xf>
    <xf numFmtId="0" fontId="25" fillId="0" borderId="23" xfId="82" applyFont="1" applyBorder="1" applyAlignment="1" applyProtection="1">
      <alignment horizontal="left" vertical="center"/>
      <protection/>
    </xf>
    <xf numFmtId="0" fontId="24" fillId="0" borderId="24" xfId="82" applyFont="1" applyBorder="1" applyAlignment="1" applyProtection="1">
      <alignment horizontal="left" vertical="center"/>
      <protection/>
    </xf>
    <xf numFmtId="0" fontId="25" fillId="0" borderId="25" xfId="82" applyFont="1" applyBorder="1" applyAlignment="1" applyProtection="1">
      <alignment horizontal="left" vertical="center"/>
      <protection/>
    </xf>
    <xf numFmtId="0" fontId="25" fillId="0" borderId="26" xfId="82" applyFont="1" applyBorder="1" applyAlignment="1" applyProtection="1">
      <alignment horizontal="left" vertical="center"/>
      <protection/>
    </xf>
    <xf numFmtId="0" fontId="24" fillId="0" borderId="27" xfId="82" applyFont="1" applyBorder="1" applyAlignment="1" applyProtection="1">
      <alignment horizontal="left" vertical="center"/>
      <protection/>
    </xf>
    <xf numFmtId="0" fontId="24" fillId="0" borderId="16" xfId="82" applyFont="1" applyBorder="1" applyAlignment="1" applyProtection="1">
      <alignment horizontal="left" vertical="top"/>
      <protection/>
    </xf>
    <xf numFmtId="0" fontId="25" fillId="0" borderId="25" xfId="82" applyFont="1" applyBorder="1" applyAlignment="1" applyProtection="1">
      <alignment horizontal="left" vertical="center" wrapText="1"/>
      <protection/>
    </xf>
    <xf numFmtId="0" fontId="24" fillId="0" borderId="17" xfId="82" applyFont="1" applyBorder="1" applyAlignment="1" applyProtection="1">
      <alignment horizontal="left" vertical="top"/>
      <protection/>
    </xf>
    <xf numFmtId="0" fontId="25" fillId="0" borderId="0" xfId="82" applyFont="1" applyAlignment="1" applyProtection="1">
      <alignment horizontal="left" vertical="center"/>
      <protection/>
    </xf>
    <xf numFmtId="181" fontId="25" fillId="0" borderId="0" xfId="82" applyNumberFormat="1" applyFont="1" applyAlignment="1" applyProtection="1">
      <alignment horizontal="right" vertical="center"/>
      <protection/>
    </xf>
    <xf numFmtId="0" fontId="24" fillId="0" borderId="18" xfId="82" applyFont="1" applyBorder="1" applyAlignment="1" applyProtection="1">
      <alignment horizontal="left" vertical="center"/>
      <protection/>
    </xf>
    <xf numFmtId="0" fontId="24" fillId="0" borderId="19" xfId="82" applyFont="1" applyBorder="1" applyAlignment="1" applyProtection="1">
      <alignment horizontal="left" vertical="center"/>
      <protection/>
    </xf>
    <xf numFmtId="0" fontId="24" fillId="0" borderId="20" xfId="82" applyFont="1" applyBorder="1" applyAlignment="1" applyProtection="1">
      <alignment horizontal="left" vertical="center"/>
      <protection/>
    </xf>
    <xf numFmtId="0" fontId="24" fillId="0" borderId="28" xfId="82" applyFont="1" applyBorder="1" applyAlignment="1" applyProtection="1">
      <alignment horizontal="left" vertical="center"/>
      <protection/>
    </xf>
    <xf numFmtId="0" fontId="24" fillId="0" borderId="29" xfId="82" applyFont="1" applyBorder="1" applyAlignment="1" applyProtection="1">
      <alignment horizontal="left" vertical="center"/>
      <protection/>
    </xf>
    <xf numFmtId="0" fontId="38" fillId="0" borderId="29" xfId="82" applyFont="1" applyBorder="1" applyAlignment="1" applyProtection="1">
      <alignment horizontal="left" vertical="center"/>
      <protection/>
    </xf>
    <xf numFmtId="0" fontId="24" fillId="0" borderId="30" xfId="82" applyFont="1" applyBorder="1" applyAlignment="1" applyProtection="1">
      <alignment horizontal="left" vertical="center"/>
      <protection/>
    </xf>
    <xf numFmtId="0" fontId="24" fillId="0" borderId="31" xfId="82" applyFont="1" applyBorder="1" applyAlignment="1" applyProtection="1">
      <alignment horizontal="left" vertical="center"/>
      <protection/>
    </xf>
    <xf numFmtId="0" fontId="24" fillId="0" borderId="32" xfId="82" applyFont="1" applyBorder="1" applyAlignment="1" applyProtection="1">
      <alignment horizontal="left" vertical="center"/>
      <protection/>
    </xf>
    <xf numFmtId="0" fontId="24" fillId="0" borderId="33" xfId="82" applyFont="1" applyBorder="1" applyAlignment="1" applyProtection="1">
      <alignment horizontal="left" vertical="center"/>
      <protection/>
    </xf>
    <xf numFmtId="0" fontId="24" fillId="0" borderId="34" xfId="82" applyFont="1" applyBorder="1" applyAlignment="1" applyProtection="1">
      <alignment horizontal="left" vertical="center"/>
      <protection/>
    </xf>
    <xf numFmtId="0" fontId="24" fillId="0" borderId="35" xfId="82" applyFont="1" applyBorder="1" applyAlignment="1" applyProtection="1">
      <alignment horizontal="left" vertical="center"/>
      <protection/>
    </xf>
    <xf numFmtId="0" fontId="24" fillId="0" borderId="36" xfId="82" applyFont="1" applyBorder="1" applyAlignment="1" applyProtection="1">
      <alignment horizontal="left" vertical="center"/>
      <protection/>
    </xf>
    <xf numFmtId="37" fontId="23" fillId="0" borderId="37" xfId="82" applyNumberFormat="1" applyFont="1" applyBorder="1" applyAlignment="1" applyProtection="1">
      <alignment horizontal="right" vertical="center"/>
      <protection/>
    </xf>
    <xf numFmtId="37" fontId="23" fillId="0" borderId="38" xfId="82" applyNumberFormat="1" applyFont="1" applyBorder="1" applyAlignment="1" applyProtection="1">
      <alignment horizontal="right" vertical="center"/>
      <protection/>
    </xf>
    <xf numFmtId="37" fontId="1" fillId="0" borderId="39" xfId="82" applyNumberFormat="1" applyFont="1" applyBorder="1" applyAlignment="1" applyProtection="1">
      <alignment horizontal="right" vertical="center"/>
      <protection/>
    </xf>
    <xf numFmtId="39" fontId="1" fillId="0" borderId="40" xfId="82" applyNumberFormat="1" applyFont="1" applyBorder="1" applyAlignment="1" applyProtection="1">
      <alignment horizontal="right" vertical="center"/>
      <protection/>
    </xf>
    <xf numFmtId="37" fontId="23" fillId="0" borderId="39" xfId="82" applyNumberFormat="1" applyFont="1" applyBorder="1" applyAlignment="1" applyProtection="1">
      <alignment horizontal="right" vertical="center"/>
      <protection/>
    </xf>
    <xf numFmtId="37" fontId="23" fillId="0" borderId="40" xfId="82" applyNumberFormat="1" applyFont="1" applyBorder="1" applyAlignment="1" applyProtection="1">
      <alignment horizontal="right" vertical="center"/>
      <protection/>
    </xf>
    <xf numFmtId="37" fontId="1" fillId="0" borderId="38" xfId="82" applyNumberFormat="1" applyFont="1" applyBorder="1" applyAlignment="1" applyProtection="1">
      <alignment horizontal="right" vertical="center"/>
      <protection/>
    </xf>
    <xf numFmtId="37" fontId="23" fillId="0" borderId="19" xfId="82" applyNumberFormat="1" applyFont="1" applyBorder="1" applyAlignment="1" applyProtection="1">
      <alignment horizontal="right" vertical="center"/>
      <protection/>
    </xf>
    <xf numFmtId="39" fontId="1" fillId="0" borderId="38" xfId="82" applyNumberFormat="1" applyFont="1" applyBorder="1" applyAlignment="1" applyProtection="1">
      <alignment horizontal="right" vertical="center"/>
      <protection/>
    </xf>
    <xf numFmtId="37" fontId="23" fillId="0" borderId="41" xfId="82" applyNumberFormat="1" applyFont="1" applyBorder="1" applyAlignment="1" applyProtection="1">
      <alignment horizontal="right" vertical="center"/>
      <protection/>
    </xf>
    <xf numFmtId="0" fontId="38" fillId="0" borderId="29" xfId="82" applyFont="1" applyBorder="1" applyAlignment="1" applyProtection="1">
      <alignment horizontal="left" vertical="center" wrapText="1"/>
      <protection/>
    </xf>
    <xf numFmtId="0" fontId="39" fillId="0" borderId="31" xfId="82" applyFont="1" applyBorder="1" applyAlignment="1" applyProtection="1">
      <alignment horizontal="left" vertical="center"/>
      <protection/>
    </xf>
    <xf numFmtId="0" fontId="39" fillId="0" borderId="33" xfId="82" applyFont="1" applyBorder="1" applyAlignment="1" applyProtection="1">
      <alignment horizontal="left" vertical="center"/>
      <protection/>
    </xf>
    <xf numFmtId="0" fontId="38" fillId="0" borderId="34" xfId="82" applyFont="1" applyBorder="1" applyAlignment="1" applyProtection="1">
      <alignment horizontal="left" vertical="center"/>
      <protection/>
    </xf>
    <xf numFmtId="0" fontId="38" fillId="0" borderId="32" xfId="82" applyFont="1" applyBorder="1" applyAlignment="1" applyProtection="1">
      <alignment horizontal="left" vertical="center"/>
      <protection/>
    </xf>
    <xf numFmtId="0" fontId="38" fillId="0" borderId="36" xfId="82" applyFont="1" applyBorder="1" applyAlignment="1" applyProtection="1">
      <alignment horizontal="left" vertical="center"/>
      <protection/>
    </xf>
    <xf numFmtId="0" fontId="38" fillId="0" borderId="33" xfId="82" applyFont="1" applyBorder="1" applyAlignment="1" applyProtection="1">
      <alignment horizontal="left" vertical="center"/>
      <protection/>
    </xf>
    <xf numFmtId="0" fontId="38" fillId="0" borderId="35" xfId="82" applyFont="1" applyBorder="1" applyAlignment="1" applyProtection="1">
      <alignment horizontal="left" vertical="center"/>
      <protection/>
    </xf>
    <xf numFmtId="0" fontId="24" fillId="0" borderId="42" xfId="82" applyFont="1" applyBorder="1" applyAlignment="1" applyProtection="1">
      <alignment horizontal="center" vertical="center"/>
      <protection/>
    </xf>
    <xf numFmtId="0" fontId="40" fillId="0" borderId="43" xfId="82" applyFont="1" applyBorder="1" applyAlignment="1" applyProtection="1">
      <alignment horizontal="left" vertical="center"/>
      <protection/>
    </xf>
    <xf numFmtId="0" fontId="24" fillId="0" borderId="44" xfId="82" applyFont="1" applyBorder="1" applyAlignment="1" applyProtection="1">
      <alignment horizontal="left" vertical="center"/>
      <protection/>
    </xf>
    <xf numFmtId="0" fontId="24" fillId="0" borderId="45" xfId="82" applyFont="1" applyBorder="1" applyAlignment="1" applyProtection="1">
      <alignment horizontal="left" vertical="center"/>
      <protection/>
    </xf>
    <xf numFmtId="39" fontId="1" fillId="0" borderId="46" xfId="82" applyNumberFormat="1" applyFont="1" applyBorder="1" applyAlignment="1" applyProtection="1">
      <alignment horizontal="right" vertical="center"/>
      <protection/>
    </xf>
    <xf numFmtId="0" fontId="24" fillId="0" borderId="47" xfId="82" applyFont="1" applyBorder="1" applyAlignment="1" applyProtection="1">
      <alignment horizontal="left" vertical="center"/>
      <protection/>
    </xf>
    <xf numFmtId="0" fontId="24" fillId="0" borderId="46" xfId="82" applyFont="1" applyBorder="1" applyAlignment="1" applyProtection="1">
      <alignment horizontal="left" vertical="center"/>
      <protection/>
    </xf>
    <xf numFmtId="0" fontId="24" fillId="0" borderId="48" xfId="82" applyFont="1" applyBorder="1" applyAlignment="1" applyProtection="1">
      <alignment horizontal="left" vertical="center"/>
      <protection/>
    </xf>
    <xf numFmtId="39" fontId="23" fillId="0" borderId="46" xfId="82" applyNumberFormat="1" applyFont="1" applyBorder="1" applyAlignment="1" applyProtection="1">
      <alignment horizontal="right" vertical="center"/>
      <protection/>
    </xf>
    <xf numFmtId="37" fontId="23" fillId="0" borderId="49" xfId="82" applyNumberFormat="1" applyFont="1" applyBorder="1" applyAlignment="1" applyProtection="1">
      <alignment horizontal="right" vertical="center"/>
      <protection/>
    </xf>
    <xf numFmtId="0" fontId="25" fillId="0" borderId="46" xfId="82" applyFont="1" applyBorder="1" applyAlignment="1" applyProtection="1">
      <alignment horizontal="left" vertical="center"/>
      <protection/>
    </xf>
    <xf numFmtId="0" fontId="24" fillId="0" borderId="49" xfId="82" applyFont="1" applyBorder="1" applyAlignment="1" applyProtection="1">
      <alignment horizontal="left" vertical="center"/>
      <protection/>
    </xf>
    <xf numFmtId="182" fontId="25" fillId="0" borderId="45" xfId="82" applyNumberFormat="1" applyFont="1" applyBorder="1" applyAlignment="1" applyProtection="1">
      <alignment horizontal="right" vertical="center"/>
      <protection/>
    </xf>
    <xf numFmtId="0" fontId="24" fillId="0" borderId="50" xfId="82" applyFont="1" applyBorder="1" applyAlignment="1" applyProtection="1">
      <alignment horizontal="left" vertical="center"/>
      <protection/>
    </xf>
    <xf numFmtId="0" fontId="24" fillId="0" borderId="51" xfId="82" applyFont="1" applyBorder="1" applyAlignment="1" applyProtection="1">
      <alignment horizontal="left" vertical="center"/>
      <protection/>
    </xf>
    <xf numFmtId="0" fontId="24" fillId="0" borderId="52" xfId="82" applyFont="1" applyBorder="1" applyAlignment="1" applyProtection="1">
      <alignment horizontal="center" vertical="center"/>
      <protection/>
    </xf>
    <xf numFmtId="39" fontId="1" fillId="0" borderId="28" xfId="82" applyNumberFormat="1" applyFont="1" applyBorder="1" applyAlignment="1" applyProtection="1">
      <alignment horizontal="right" vertical="center"/>
      <protection/>
    </xf>
    <xf numFmtId="0" fontId="40" fillId="0" borderId="46" xfId="82" applyFont="1" applyBorder="1" applyAlignment="1" applyProtection="1">
      <alignment horizontal="left" vertical="center"/>
      <protection/>
    </xf>
    <xf numFmtId="39" fontId="23" fillId="0" borderId="28" xfId="82" applyNumberFormat="1" applyFont="1" applyBorder="1" applyAlignment="1" applyProtection="1">
      <alignment horizontal="right" vertical="center"/>
      <protection/>
    </xf>
    <xf numFmtId="37" fontId="23" fillId="0" borderId="30" xfId="82" applyNumberFormat="1" applyFont="1" applyBorder="1" applyAlignment="1" applyProtection="1">
      <alignment horizontal="right" vertical="center"/>
      <protection/>
    </xf>
    <xf numFmtId="0" fontId="24" fillId="0" borderId="53" xfId="82" applyFont="1" applyBorder="1" applyAlignment="1" applyProtection="1">
      <alignment horizontal="center" vertical="center"/>
      <protection/>
    </xf>
    <xf numFmtId="0" fontId="24" fillId="0" borderId="40" xfId="82" applyFont="1" applyBorder="1" applyAlignment="1" applyProtection="1">
      <alignment horizontal="left" vertical="center"/>
      <protection/>
    </xf>
    <xf numFmtId="0" fontId="24" fillId="0" borderId="38" xfId="82" applyFont="1" applyBorder="1" applyAlignment="1" applyProtection="1">
      <alignment horizontal="left" vertical="center"/>
      <protection/>
    </xf>
    <xf numFmtId="0" fontId="24" fillId="0" borderId="39" xfId="82" applyFont="1" applyBorder="1" applyAlignment="1" applyProtection="1">
      <alignment horizontal="left" vertical="center"/>
      <protection/>
    </xf>
    <xf numFmtId="39" fontId="1" fillId="0" borderId="54" xfId="82" applyNumberFormat="1" applyFont="1" applyBorder="1" applyAlignment="1" applyProtection="1">
      <alignment horizontal="right" vertical="center"/>
      <protection/>
    </xf>
    <xf numFmtId="39" fontId="1" fillId="0" borderId="29" xfId="82" applyNumberFormat="1" applyFont="1" applyBorder="1" applyAlignment="1" applyProtection="1">
      <alignment horizontal="right" vertical="center"/>
      <protection/>
    </xf>
    <xf numFmtId="37" fontId="1" fillId="0" borderId="19" xfId="82" applyNumberFormat="1" applyFont="1" applyBorder="1" applyAlignment="1" applyProtection="1">
      <alignment horizontal="right" vertical="center"/>
      <protection/>
    </xf>
    <xf numFmtId="0" fontId="38" fillId="0" borderId="12" xfId="82" applyFont="1" applyBorder="1" applyAlignment="1" applyProtection="1">
      <alignment horizontal="left" vertical="top"/>
      <protection/>
    </xf>
    <xf numFmtId="0" fontId="24" fillId="0" borderId="55" xfId="82" applyFont="1" applyBorder="1" applyAlignment="1" applyProtection="1">
      <alignment horizontal="left" vertical="center"/>
      <protection/>
    </xf>
    <xf numFmtId="0" fontId="24" fillId="0" borderId="56" xfId="82" applyFont="1" applyBorder="1" applyAlignment="1" applyProtection="1">
      <alignment horizontal="left" vertical="center"/>
      <protection/>
    </xf>
    <xf numFmtId="0" fontId="24" fillId="0" borderId="57" xfId="82" applyFont="1" applyBorder="1" applyAlignment="1" applyProtection="1">
      <alignment horizontal="left" vertical="center"/>
      <protection/>
    </xf>
    <xf numFmtId="0" fontId="24" fillId="0" borderId="58" xfId="82" applyFont="1" applyBorder="1" applyAlignment="1" applyProtection="1">
      <alignment horizontal="left" vertical="center"/>
      <protection/>
    </xf>
    <xf numFmtId="0" fontId="24" fillId="0" borderId="59" xfId="82" applyFont="1" applyBorder="1" applyAlignment="1" applyProtection="1">
      <alignment horizontal="left"/>
      <protection/>
    </xf>
    <xf numFmtId="0" fontId="24" fillId="0" borderId="50" xfId="82" applyFont="1" applyBorder="1" applyAlignment="1" applyProtection="1">
      <alignment horizontal="left"/>
      <protection/>
    </xf>
    <xf numFmtId="2" fontId="25" fillId="0" borderId="49" xfId="82" applyNumberFormat="1" applyFont="1" applyBorder="1" applyAlignment="1" applyProtection="1">
      <alignment horizontal="right" vertical="center"/>
      <protection/>
    </xf>
    <xf numFmtId="0" fontId="25" fillId="0" borderId="35" xfId="82" applyFont="1" applyBorder="1" applyAlignment="1" applyProtection="1">
      <alignment horizontal="left" vertical="center"/>
      <protection/>
    </xf>
    <xf numFmtId="39" fontId="25" fillId="0" borderId="49" xfId="82" applyNumberFormat="1" applyFont="1" applyBorder="1" applyAlignment="1" applyProtection="1">
      <alignment horizontal="left" vertical="center"/>
      <protection/>
    </xf>
    <xf numFmtId="39" fontId="1" fillId="0" borderId="50" xfId="82" applyNumberFormat="1" applyFont="1" applyBorder="1" applyAlignment="1" applyProtection="1">
      <alignment horizontal="right" vertical="center"/>
      <protection/>
    </xf>
    <xf numFmtId="0" fontId="24" fillId="0" borderId="60" xfId="82" applyFont="1" applyBorder="1" applyAlignment="1" applyProtection="1">
      <alignment horizontal="left" vertical="center"/>
      <protection/>
    </xf>
    <xf numFmtId="0" fontId="41" fillId="0" borderId="61" xfId="82" applyFont="1" applyBorder="1" applyAlignment="1" applyProtection="1">
      <alignment horizontal="left" vertical="top"/>
      <protection/>
    </xf>
    <xf numFmtId="0" fontId="24" fillId="0" borderId="62" xfId="82" applyFont="1" applyBorder="1" applyAlignment="1" applyProtection="1">
      <alignment horizontal="left" vertical="center"/>
      <protection/>
    </xf>
    <xf numFmtId="0" fontId="24" fillId="0" borderId="43" xfId="82" applyFont="1" applyBorder="1" applyAlignment="1" applyProtection="1">
      <alignment horizontal="left" vertical="center"/>
      <protection/>
    </xf>
    <xf numFmtId="0" fontId="42" fillId="0" borderId="42" xfId="82" applyFont="1" applyBorder="1" applyAlignment="1" applyProtection="1">
      <alignment horizontal="center" vertical="center"/>
      <protection/>
    </xf>
    <xf numFmtId="37" fontId="37" fillId="0" borderId="46" xfId="82" applyNumberFormat="1" applyFont="1" applyBorder="1" applyAlignment="1" applyProtection="1">
      <alignment horizontal="right" vertical="center"/>
      <protection/>
    </xf>
    <xf numFmtId="0" fontId="42" fillId="0" borderId="48" xfId="82" applyFont="1" applyBorder="1" applyAlignment="1" applyProtection="1">
      <alignment horizontal="left" vertical="center"/>
      <protection/>
    </xf>
    <xf numFmtId="0" fontId="42" fillId="0" borderId="0" xfId="82" applyFont="1" applyAlignment="1" applyProtection="1">
      <alignment horizontal="left" vertical="center"/>
      <protection/>
    </xf>
    <xf numFmtId="39" fontId="37" fillId="0" borderId="49" xfId="82" applyNumberFormat="1" applyFont="1" applyBorder="1" applyAlignment="1" applyProtection="1">
      <alignment horizontal="right" vertical="center"/>
      <protection/>
    </xf>
    <xf numFmtId="39" fontId="37" fillId="0" borderId="46" xfId="82" applyNumberFormat="1" applyFont="1" applyBorder="1" applyAlignment="1" applyProtection="1">
      <alignment horizontal="right" vertical="center"/>
      <protection/>
    </xf>
    <xf numFmtId="0" fontId="38" fillId="0" borderId="16" xfId="82" applyFont="1" applyBorder="1" applyAlignment="1" applyProtection="1">
      <alignment horizontal="left" vertical="top"/>
      <protection/>
    </xf>
    <xf numFmtId="0" fontId="23" fillId="0" borderId="0" xfId="82" applyFont="1" applyAlignment="1" applyProtection="1">
      <alignment horizontal="left" vertical="center"/>
      <protection/>
    </xf>
    <xf numFmtId="39" fontId="43" fillId="0" borderId="26" xfId="82" applyNumberFormat="1" applyFont="1" applyBorder="1" applyAlignment="1" applyProtection="1">
      <alignment horizontal="right" vertical="center"/>
      <protection/>
    </xf>
    <xf numFmtId="0" fontId="23" fillId="0" borderId="32" xfId="82" applyFont="1" applyBorder="1" applyAlignment="1" applyProtection="1">
      <alignment horizontal="left" vertical="center"/>
      <protection/>
    </xf>
    <xf numFmtId="0" fontId="38" fillId="0" borderId="61" xfId="82" applyFont="1" applyBorder="1" applyAlignment="1" applyProtection="1">
      <alignment horizontal="left" vertical="top"/>
      <protection/>
    </xf>
    <xf numFmtId="0" fontId="42" fillId="0" borderId="43" xfId="82" applyFont="1" applyBorder="1" applyAlignment="1" applyProtection="1">
      <alignment horizontal="left" vertical="center"/>
      <protection/>
    </xf>
    <xf numFmtId="0" fontId="42" fillId="0" borderId="58" xfId="82" applyFont="1" applyBorder="1" applyAlignment="1" applyProtection="1">
      <alignment horizontal="left" vertical="center"/>
      <protection/>
    </xf>
    <xf numFmtId="0" fontId="24" fillId="0" borderId="18" xfId="82" applyFont="1" applyBorder="1" applyAlignment="1" applyProtection="1">
      <alignment horizontal="left"/>
      <protection/>
    </xf>
    <xf numFmtId="0" fontId="24" fillId="0" borderId="63" xfId="82" applyFont="1" applyBorder="1" applyAlignment="1" applyProtection="1">
      <alignment horizontal="left" vertical="center"/>
      <protection/>
    </xf>
    <xf numFmtId="0" fontId="24" fillId="0" borderId="54" xfId="82" applyFont="1" applyBorder="1" applyAlignment="1" applyProtection="1">
      <alignment horizontal="left"/>
      <protection/>
    </xf>
    <xf numFmtId="0" fontId="24" fillId="0" borderId="64" xfId="82" applyFont="1" applyBorder="1" applyAlignment="1" applyProtection="1">
      <alignment horizontal="left" vertical="center"/>
      <protection/>
    </xf>
    <xf numFmtId="0" fontId="24" fillId="0" borderId="41" xfId="82" applyFont="1" applyBorder="1" applyAlignment="1" applyProtection="1">
      <alignment horizontal="left" vertical="center"/>
      <protection/>
    </xf>
    <xf numFmtId="0" fontId="23" fillId="0" borderId="0" xfId="82" applyFont="1" applyAlignment="1">
      <alignment horizontal="left" vertical="top"/>
      <protection locked="0"/>
    </xf>
    <xf numFmtId="14" fontId="25" fillId="0" borderId="25" xfId="82" applyNumberFormat="1" applyFont="1" applyBorder="1" applyAlignment="1" applyProtection="1">
      <alignment horizontal="left" vertical="center" wrapText="1"/>
      <protection/>
    </xf>
    <xf numFmtId="180" fontId="23" fillId="0" borderId="0" xfId="82" applyNumberFormat="1" applyAlignment="1">
      <alignment horizontal="left" vertical="top"/>
      <protection locked="0"/>
    </xf>
    <xf numFmtId="39" fontId="1" fillId="0" borderId="54" xfId="82" applyNumberFormat="1" applyFont="1" applyBorder="1" applyAlignment="1" applyProtection="1">
      <alignment horizontal="right" vertical="center"/>
      <protection/>
    </xf>
    <xf numFmtId="39" fontId="34" fillId="0" borderId="11" xfId="82" applyNumberFormat="1" applyFont="1" applyFill="1" applyBorder="1" applyAlignment="1" applyProtection="1">
      <alignment horizontal="right"/>
      <protection/>
    </xf>
    <xf numFmtId="39" fontId="1" fillId="0" borderId="28" xfId="84" applyNumberFormat="1" applyFont="1" applyBorder="1" applyAlignment="1" applyProtection="1">
      <alignment horizontal="right" vertical="center"/>
      <protection/>
    </xf>
    <xf numFmtId="39" fontId="1" fillId="0" borderId="46" xfId="84" applyNumberFormat="1" applyFont="1" applyBorder="1" applyAlignment="1" applyProtection="1">
      <alignment horizontal="right" vertical="center"/>
      <protection/>
    </xf>
    <xf numFmtId="0" fontId="25" fillId="0" borderId="65" xfId="82" applyFont="1" applyBorder="1" applyAlignment="1" applyProtection="1">
      <alignment horizontal="left" vertical="center"/>
      <protection/>
    </xf>
    <xf numFmtId="0" fontId="23" fillId="0" borderId="12" xfId="84" applyFont="1" applyBorder="1" applyAlignment="1" applyProtection="1">
      <alignment horizontal="left"/>
      <protection/>
    </xf>
    <xf numFmtId="0" fontId="23" fillId="0" borderId="13" xfId="84" applyFont="1" applyBorder="1" applyAlignment="1" applyProtection="1">
      <alignment horizontal="left"/>
      <protection/>
    </xf>
    <xf numFmtId="0" fontId="23" fillId="0" borderId="14" xfId="84" applyFont="1" applyBorder="1" applyAlignment="1" applyProtection="1">
      <alignment horizontal="left"/>
      <protection/>
    </xf>
    <xf numFmtId="0" fontId="23" fillId="0" borderId="15" xfId="84" applyFont="1" applyBorder="1" applyAlignment="1" applyProtection="1">
      <alignment horizontal="left"/>
      <protection/>
    </xf>
    <xf numFmtId="0" fontId="23" fillId="0" borderId="0" xfId="84" applyAlignment="1">
      <alignment horizontal="left" vertical="top"/>
      <protection locked="0"/>
    </xf>
    <xf numFmtId="0" fontId="23" fillId="0" borderId="16" xfId="84" applyFont="1" applyBorder="1" applyAlignment="1" applyProtection="1">
      <alignment horizontal="left"/>
      <protection/>
    </xf>
    <xf numFmtId="0" fontId="23" fillId="0" borderId="0" xfId="84" applyFont="1" applyAlignment="1" applyProtection="1">
      <alignment horizontal="left"/>
      <protection/>
    </xf>
    <xf numFmtId="0" fontId="35" fillId="0" borderId="0" xfId="84" applyFont="1" applyAlignment="1" applyProtection="1">
      <alignment horizontal="left"/>
      <protection/>
    </xf>
    <xf numFmtId="0" fontId="23" fillId="0" borderId="17" xfId="84" applyFont="1" applyBorder="1" applyAlignment="1" applyProtection="1">
      <alignment horizontal="left"/>
      <protection/>
    </xf>
    <xf numFmtId="0" fontId="23" fillId="0" borderId="18" xfId="84" applyFont="1" applyBorder="1" applyAlignment="1" applyProtection="1">
      <alignment horizontal="left"/>
      <protection/>
    </xf>
    <xf numFmtId="0" fontId="23" fillId="0" borderId="19" xfId="84" applyFont="1" applyBorder="1" applyAlignment="1" applyProtection="1">
      <alignment horizontal="left"/>
      <protection/>
    </xf>
    <xf numFmtId="0" fontId="23" fillId="0" borderId="20" xfId="84" applyFont="1" applyBorder="1" applyAlignment="1" applyProtection="1">
      <alignment horizontal="left"/>
      <protection/>
    </xf>
    <xf numFmtId="0" fontId="24" fillId="0" borderId="12" xfId="84" applyFont="1" applyBorder="1" applyAlignment="1" applyProtection="1">
      <alignment horizontal="left" vertical="center"/>
      <protection/>
    </xf>
    <xf numFmtId="0" fontId="24" fillId="0" borderId="13" xfId="84" applyFont="1" applyBorder="1" applyAlignment="1" applyProtection="1">
      <alignment horizontal="left" vertical="center"/>
      <protection/>
    </xf>
    <xf numFmtId="0" fontId="24" fillId="0" borderId="0" xfId="84" applyFont="1" applyAlignment="1" applyProtection="1">
      <alignment horizontal="left" vertical="center"/>
      <protection/>
    </xf>
    <xf numFmtId="0" fontId="24" fillId="0" borderId="15" xfId="84" applyFont="1" applyBorder="1" applyAlignment="1" applyProtection="1">
      <alignment horizontal="left" vertical="center"/>
      <protection/>
    </xf>
    <xf numFmtId="0" fontId="24" fillId="0" borderId="16" xfId="84" applyFont="1" applyBorder="1" applyAlignment="1" applyProtection="1">
      <alignment horizontal="left" vertical="center"/>
      <protection/>
    </xf>
    <xf numFmtId="0" fontId="25" fillId="0" borderId="21" xfId="84" applyFont="1" applyBorder="1" applyAlignment="1" applyProtection="1">
      <alignment horizontal="left" vertical="center"/>
      <protection/>
    </xf>
    <xf numFmtId="0" fontId="24" fillId="0" borderId="22" xfId="84" applyFont="1" applyBorder="1" applyAlignment="1" applyProtection="1">
      <alignment horizontal="left" vertical="center"/>
      <protection/>
    </xf>
    <xf numFmtId="0" fontId="24" fillId="0" borderId="17" xfId="84" applyFont="1" applyBorder="1" applyAlignment="1" applyProtection="1">
      <alignment horizontal="left" vertical="center"/>
      <protection/>
    </xf>
    <xf numFmtId="0" fontId="25" fillId="0" borderId="23" xfId="84" applyFont="1" applyBorder="1" applyAlignment="1" applyProtection="1">
      <alignment horizontal="left" vertical="center"/>
      <protection/>
    </xf>
    <xf numFmtId="0" fontId="24" fillId="0" borderId="24" xfId="84" applyFont="1" applyBorder="1" applyAlignment="1" applyProtection="1">
      <alignment horizontal="left" vertical="center"/>
      <protection/>
    </xf>
    <xf numFmtId="0" fontId="25" fillId="0" borderId="66" xfId="84" applyFont="1" applyBorder="1" applyAlignment="1" applyProtection="1">
      <alignment horizontal="left" vertical="center"/>
      <protection/>
    </xf>
    <xf numFmtId="0" fontId="24" fillId="0" borderId="67" xfId="84" applyFont="1" applyBorder="1" applyAlignment="1" applyProtection="1">
      <alignment horizontal="left" vertical="center"/>
      <protection/>
    </xf>
    <xf numFmtId="0" fontId="25" fillId="0" borderId="25" xfId="84" applyFont="1" applyBorder="1" applyAlignment="1" applyProtection="1">
      <alignment horizontal="left" vertical="center"/>
      <protection/>
    </xf>
    <xf numFmtId="0" fontId="25" fillId="0" borderId="26" xfId="84" applyFont="1" applyBorder="1" applyAlignment="1" applyProtection="1">
      <alignment horizontal="left" vertical="center"/>
      <protection/>
    </xf>
    <xf numFmtId="0" fontId="24" fillId="0" borderId="27" xfId="84" applyFont="1" applyBorder="1" applyAlignment="1" applyProtection="1">
      <alignment horizontal="left" vertical="center"/>
      <protection/>
    </xf>
    <xf numFmtId="0" fontId="24" fillId="0" borderId="16" xfId="84" applyFont="1" applyBorder="1" applyAlignment="1" applyProtection="1">
      <alignment horizontal="left" vertical="top"/>
      <protection/>
    </xf>
    <xf numFmtId="0" fontId="24" fillId="0" borderId="0" xfId="84" applyFont="1" applyAlignment="1" applyProtection="1">
      <alignment horizontal="left" vertical="top"/>
      <protection/>
    </xf>
    <xf numFmtId="0" fontId="25" fillId="0" borderId="25" xfId="84" applyFont="1" applyBorder="1" applyAlignment="1" applyProtection="1">
      <alignment horizontal="left" vertical="center" wrapText="1"/>
      <protection/>
    </xf>
    <xf numFmtId="0" fontId="24" fillId="0" borderId="17" xfId="84" applyFont="1" applyBorder="1" applyAlignment="1" applyProtection="1">
      <alignment horizontal="left" vertical="top"/>
      <protection/>
    </xf>
    <xf numFmtId="0" fontId="25" fillId="0" borderId="0" xfId="84" applyFont="1" applyAlignment="1" applyProtection="1">
      <alignment horizontal="left" vertical="top"/>
      <protection/>
    </xf>
    <xf numFmtId="0" fontId="25" fillId="0" borderId="0" xfId="84" applyFont="1" applyAlignment="1" applyProtection="1">
      <alignment horizontal="left" vertical="center"/>
      <protection/>
    </xf>
    <xf numFmtId="181" fontId="25" fillId="0" borderId="0" xfId="84" applyNumberFormat="1" applyFont="1" applyAlignment="1" applyProtection="1">
      <alignment horizontal="right" vertical="center"/>
      <protection/>
    </xf>
    <xf numFmtId="0" fontId="24" fillId="0" borderId="18" xfId="84" applyFont="1" applyBorder="1" applyAlignment="1" applyProtection="1">
      <alignment horizontal="left" vertical="center"/>
      <protection/>
    </xf>
    <xf numFmtId="0" fontId="24" fillId="0" borderId="19" xfId="84" applyFont="1" applyBorder="1" applyAlignment="1" applyProtection="1">
      <alignment horizontal="left" vertical="center"/>
      <protection/>
    </xf>
    <xf numFmtId="0" fontId="24" fillId="0" borderId="20" xfId="84" applyFont="1" applyBorder="1" applyAlignment="1" applyProtection="1">
      <alignment horizontal="left" vertical="center"/>
      <protection/>
    </xf>
    <xf numFmtId="0" fontId="24" fillId="0" borderId="28" xfId="84" applyFont="1" applyBorder="1" applyAlignment="1" applyProtection="1">
      <alignment horizontal="left" vertical="center"/>
      <protection/>
    </xf>
    <xf numFmtId="0" fontId="24" fillId="0" borderId="29" xfId="84" applyFont="1" applyBorder="1" applyAlignment="1" applyProtection="1">
      <alignment horizontal="left" vertical="center"/>
      <protection/>
    </xf>
    <xf numFmtId="0" fontId="38" fillId="0" borderId="29" xfId="84" applyFont="1" applyBorder="1" applyAlignment="1" applyProtection="1">
      <alignment horizontal="left" vertical="center"/>
      <protection/>
    </xf>
    <xf numFmtId="0" fontId="24" fillId="0" borderId="30" xfId="84" applyFont="1" applyBorder="1" applyAlignment="1" applyProtection="1">
      <alignment horizontal="left" vertical="center"/>
      <protection/>
    </xf>
    <xf numFmtId="0" fontId="24" fillId="0" borderId="31" xfId="84" applyFont="1" applyBorder="1" applyAlignment="1" applyProtection="1">
      <alignment horizontal="left" vertical="center"/>
      <protection/>
    </xf>
    <xf numFmtId="0" fontId="24" fillId="0" borderId="32" xfId="84" applyFont="1" applyBorder="1" applyAlignment="1" applyProtection="1">
      <alignment horizontal="left" vertical="center"/>
      <protection/>
    </xf>
    <xf numFmtId="0" fontId="24" fillId="0" borderId="33" xfId="84" applyFont="1" applyBorder="1" applyAlignment="1" applyProtection="1">
      <alignment horizontal="left" vertical="center"/>
      <protection/>
    </xf>
    <xf numFmtId="0" fontId="24" fillId="0" borderId="34" xfId="84" applyFont="1" applyBorder="1" applyAlignment="1" applyProtection="1">
      <alignment horizontal="left" vertical="center"/>
      <protection/>
    </xf>
    <xf numFmtId="0" fontId="24" fillId="0" borderId="35" xfId="84" applyFont="1" applyBorder="1" applyAlignment="1" applyProtection="1">
      <alignment horizontal="left" vertical="center"/>
      <protection/>
    </xf>
    <xf numFmtId="0" fontId="24" fillId="0" borderId="36" xfId="84" applyFont="1" applyBorder="1" applyAlignment="1" applyProtection="1">
      <alignment horizontal="left" vertical="center"/>
      <protection/>
    </xf>
    <xf numFmtId="37" fontId="23" fillId="0" borderId="37" xfId="84" applyNumberFormat="1" applyFont="1" applyBorder="1" applyAlignment="1" applyProtection="1">
      <alignment horizontal="right" vertical="center"/>
      <protection/>
    </xf>
    <xf numFmtId="37" fontId="23" fillId="0" borderId="38" xfId="84" applyNumberFormat="1" applyFont="1" applyBorder="1" applyAlignment="1" applyProtection="1">
      <alignment horizontal="right" vertical="center"/>
      <protection/>
    </xf>
    <xf numFmtId="37" fontId="1" fillId="0" borderId="39" xfId="84" applyNumberFormat="1" applyFont="1" applyBorder="1" applyAlignment="1" applyProtection="1">
      <alignment horizontal="right" vertical="center"/>
      <protection/>
    </xf>
    <xf numFmtId="39" fontId="1" fillId="0" borderId="40" xfId="84" applyNumberFormat="1" applyFont="1" applyBorder="1" applyAlignment="1" applyProtection="1">
      <alignment horizontal="right" vertical="center"/>
      <protection/>
    </xf>
    <xf numFmtId="37" fontId="23" fillId="0" borderId="39" xfId="84" applyNumberFormat="1" applyFont="1" applyBorder="1" applyAlignment="1" applyProtection="1">
      <alignment horizontal="right" vertical="center"/>
      <protection/>
    </xf>
    <xf numFmtId="37" fontId="23" fillId="0" borderId="40" xfId="84" applyNumberFormat="1" applyFont="1" applyBorder="1" applyAlignment="1" applyProtection="1">
      <alignment horizontal="right" vertical="center"/>
      <protection/>
    </xf>
    <xf numFmtId="37" fontId="1" fillId="0" borderId="38" xfId="84" applyNumberFormat="1" applyFont="1" applyBorder="1" applyAlignment="1" applyProtection="1">
      <alignment horizontal="right" vertical="center"/>
      <protection/>
    </xf>
    <xf numFmtId="37" fontId="23" fillId="0" borderId="19" xfId="84" applyNumberFormat="1" applyFont="1" applyBorder="1" applyAlignment="1" applyProtection="1">
      <alignment horizontal="right" vertical="center"/>
      <protection/>
    </xf>
    <xf numFmtId="39" fontId="1" fillId="0" borderId="38" xfId="84" applyNumberFormat="1" applyFont="1" applyBorder="1" applyAlignment="1" applyProtection="1">
      <alignment horizontal="right" vertical="center"/>
      <protection/>
    </xf>
    <xf numFmtId="37" fontId="23" fillId="0" borderId="41" xfId="84" applyNumberFormat="1" applyFont="1" applyBorder="1" applyAlignment="1" applyProtection="1">
      <alignment horizontal="right" vertical="center"/>
      <protection/>
    </xf>
    <xf numFmtId="0" fontId="38" fillId="0" borderId="29" xfId="84" applyFont="1" applyBorder="1" applyAlignment="1" applyProtection="1">
      <alignment horizontal="left" vertical="center" wrapText="1"/>
      <protection/>
    </xf>
    <xf numFmtId="0" fontId="39" fillId="0" borderId="31" xfId="84" applyFont="1" applyBorder="1" applyAlignment="1" applyProtection="1">
      <alignment horizontal="left" vertical="center"/>
      <protection/>
    </xf>
    <xf numFmtId="0" fontId="39" fillId="0" borderId="33" xfId="84" applyFont="1" applyBorder="1" applyAlignment="1" applyProtection="1">
      <alignment horizontal="left" vertical="center"/>
      <protection/>
    </xf>
    <xf numFmtId="0" fontId="38" fillId="0" borderId="34" xfId="84" applyFont="1" applyBorder="1" applyAlignment="1" applyProtection="1">
      <alignment horizontal="left" vertical="center"/>
      <protection/>
    </xf>
    <xf numFmtId="0" fontId="38" fillId="0" borderId="32" xfId="84" applyFont="1" applyBorder="1" applyAlignment="1" applyProtection="1">
      <alignment horizontal="left" vertical="center"/>
      <protection/>
    </xf>
    <xf numFmtId="0" fontId="38" fillId="0" borderId="36" xfId="84" applyFont="1" applyBorder="1" applyAlignment="1" applyProtection="1">
      <alignment horizontal="left" vertical="center"/>
      <protection/>
    </xf>
    <xf numFmtId="0" fontId="38" fillId="0" borderId="33" xfId="84" applyFont="1" applyBorder="1" applyAlignment="1" applyProtection="1">
      <alignment horizontal="left" vertical="center"/>
      <protection/>
    </xf>
    <xf numFmtId="0" fontId="38" fillId="0" borderId="35" xfId="84" applyFont="1" applyBorder="1" applyAlignment="1" applyProtection="1">
      <alignment horizontal="left" vertical="center"/>
      <protection/>
    </xf>
    <xf numFmtId="0" fontId="24" fillId="0" borderId="42" xfId="84" applyFont="1" applyBorder="1" applyAlignment="1" applyProtection="1">
      <alignment horizontal="center" vertical="center"/>
      <protection/>
    </xf>
    <xf numFmtId="0" fontId="40" fillId="0" borderId="43" xfId="84" applyFont="1" applyBorder="1" applyAlignment="1" applyProtection="1">
      <alignment horizontal="left" vertical="center"/>
      <protection/>
    </xf>
    <xf numFmtId="0" fontId="24" fillId="0" borderId="44" xfId="84" applyFont="1" applyBorder="1" applyAlignment="1" applyProtection="1">
      <alignment horizontal="left" vertical="center"/>
      <protection/>
    </xf>
    <xf numFmtId="0" fontId="24" fillId="0" borderId="45" xfId="84" applyFont="1" applyBorder="1" applyAlignment="1" applyProtection="1">
      <alignment horizontal="left" vertical="center"/>
      <protection/>
    </xf>
    <xf numFmtId="0" fontId="24" fillId="0" borderId="47" xfId="84" applyFont="1" applyBorder="1" applyAlignment="1" applyProtection="1">
      <alignment horizontal="left" vertical="center"/>
      <protection/>
    </xf>
    <xf numFmtId="0" fontId="24" fillId="0" borderId="46" xfId="84" applyFont="1" applyBorder="1" applyAlignment="1" applyProtection="1">
      <alignment horizontal="left" vertical="center"/>
      <protection/>
    </xf>
    <xf numFmtId="0" fontId="24" fillId="0" borderId="48" xfId="84" applyFont="1" applyBorder="1" applyAlignment="1" applyProtection="1">
      <alignment horizontal="left" vertical="center"/>
      <protection/>
    </xf>
    <xf numFmtId="39" fontId="23" fillId="0" borderId="46" xfId="84" applyNumberFormat="1" applyFont="1" applyBorder="1" applyAlignment="1" applyProtection="1">
      <alignment horizontal="right" vertical="center"/>
      <protection/>
    </xf>
    <xf numFmtId="37" fontId="23" fillId="0" borderId="49" xfId="84" applyNumberFormat="1" applyFont="1" applyBorder="1" applyAlignment="1" applyProtection="1">
      <alignment horizontal="right" vertical="center"/>
      <protection/>
    </xf>
    <xf numFmtId="0" fontId="25" fillId="0" borderId="46" xfId="84" applyFont="1" applyBorder="1" applyAlignment="1" applyProtection="1">
      <alignment horizontal="left" vertical="center"/>
      <protection/>
    </xf>
    <xf numFmtId="0" fontId="24" fillId="0" borderId="49" xfId="84" applyFont="1" applyBorder="1" applyAlignment="1" applyProtection="1">
      <alignment horizontal="left" vertical="center"/>
      <protection/>
    </xf>
    <xf numFmtId="182" fontId="25" fillId="0" borderId="45" xfId="84" applyNumberFormat="1" applyFont="1" applyBorder="1" applyAlignment="1" applyProtection="1">
      <alignment horizontal="right" vertical="center"/>
      <protection/>
    </xf>
    <xf numFmtId="0" fontId="24" fillId="0" borderId="50" xfId="84" applyFont="1" applyBorder="1" applyAlignment="1" applyProtection="1">
      <alignment horizontal="left" vertical="center"/>
      <protection/>
    </xf>
    <xf numFmtId="0" fontId="24" fillId="0" borderId="51" xfId="84" applyFont="1" applyBorder="1" applyAlignment="1" applyProtection="1">
      <alignment horizontal="left" vertical="center"/>
      <protection/>
    </xf>
    <xf numFmtId="0" fontId="24" fillId="0" borderId="52" xfId="84" applyFont="1" applyBorder="1" applyAlignment="1" applyProtection="1">
      <alignment horizontal="center" vertical="center"/>
      <protection/>
    </xf>
    <xf numFmtId="0" fontId="40" fillId="0" borderId="46" xfId="84" applyFont="1" applyBorder="1" applyAlignment="1" applyProtection="1">
      <alignment horizontal="left" vertical="center"/>
      <protection/>
    </xf>
    <xf numFmtId="39" fontId="23" fillId="0" borderId="28" xfId="84" applyNumberFormat="1" applyFont="1" applyBorder="1" applyAlignment="1" applyProtection="1">
      <alignment horizontal="right" vertical="center"/>
      <protection/>
    </xf>
    <xf numFmtId="37" fontId="23" fillId="0" borderId="30" xfId="84" applyNumberFormat="1" applyFont="1" applyBorder="1" applyAlignment="1" applyProtection="1">
      <alignment horizontal="right" vertical="center"/>
      <protection/>
    </xf>
    <xf numFmtId="0" fontId="24" fillId="0" borderId="53" xfId="84" applyFont="1" applyBorder="1" applyAlignment="1" applyProtection="1">
      <alignment horizontal="center" vertical="center"/>
      <protection/>
    </xf>
    <xf numFmtId="0" fontId="24" fillId="0" borderId="40" xfId="84" applyFont="1" applyBorder="1" applyAlignment="1" applyProtection="1">
      <alignment horizontal="left" vertical="center"/>
      <protection/>
    </xf>
    <xf numFmtId="0" fontId="24" fillId="0" borderId="38" xfId="84" applyFont="1" applyBorder="1" applyAlignment="1" applyProtection="1">
      <alignment horizontal="left" vertical="center"/>
      <protection/>
    </xf>
    <xf numFmtId="0" fontId="24" fillId="0" borderId="39" xfId="84" applyFont="1" applyBorder="1" applyAlignment="1" applyProtection="1">
      <alignment horizontal="left" vertical="center"/>
      <protection/>
    </xf>
    <xf numFmtId="39" fontId="1" fillId="0" borderId="54" xfId="84" applyNumberFormat="1" applyFont="1" applyBorder="1" applyAlignment="1" applyProtection="1">
      <alignment horizontal="right" vertical="center"/>
      <protection/>
    </xf>
    <xf numFmtId="39" fontId="1" fillId="0" borderId="29" xfId="84" applyNumberFormat="1" applyFont="1" applyBorder="1" applyAlignment="1" applyProtection="1">
      <alignment horizontal="right" vertical="center"/>
      <protection/>
    </xf>
    <xf numFmtId="37" fontId="1" fillId="0" borderId="19" xfId="84" applyNumberFormat="1" applyFont="1" applyBorder="1" applyAlignment="1" applyProtection="1">
      <alignment horizontal="right" vertical="center"/>
      <protection/>
    </xf>
    <xf numFmtId="0" fontId="38" fillId="0" borderId="12" xfId="84" applyFont="1" applyBorder="1" applyAlignment="1" applyProtection="1">
      <alignment horizontal="left" vertical="top"/>
      <protection/>
    </xf>
    <xf numFmtId="0" fontId="24" fillId="0" borderId="55" xfId="84" applyFont="1" applyBorder="1" applyAlignment="1" applyProtection="1">
      <alignment horizontal="left" vertical="center"/>
      <protection/>
    </xf>
    <xf numFmtId="0" fontId="24" fillId="0" borderId="56" xfId="84" applyFont="1" applyBorder="1" applyAlignment="1" applyProtection="1">
      <alignment horizontal="left" vertical="center"/>
      <protection/>
    </xf>
    <xf numFmtId="0" fontId="24" fillId="0" borderId="57" xfId="84" applyFont="1" applyBorder="1" applyAlignment="1" applyProtection="1">
      <alignment horizontal="left" vertical="center"/>
      <protection/>
    </xf>
    <xf numFmtId="0" fontId="24" fillId="0" borderId="58" xfId="84" applyFont="1" applyBorder="1" applyAlignment="1" applyProtection="1">
      <alignment horizontal="left" vertical="center"/>
      <protection/>
    </xf>
    <xf numFmtId="0" fontId="24" fillId="0" borderId="59" xfId="84" applyFont="1" applyBorder="1" applyAlignment="1" applyProtection="1">
      <alignment horizontal="left"/>
      <protection/>
    </xf>
    <xf numFmtId="0" fontId="24" fillId="0" borderId="50" xfId="84" applyFont="1" applyBorder="1" applyAlignment="1" applyProtection="1">
      <alignment horizontal="left"/>
      <protection/>
    </xf>
    <xf numFmtId="2" fontId="25" fillId="0" borderId="49" xfId="84" applyNumberFormat="1" applyFont="1" applyBorder="1" applyAlignment="1" applyProtection="1">
      <alignment horizontal="right" vertical="center"/>
      <protection/>
    </xf>
    <xf numFmtId="0" fontId="25" fillId="0" borderId="35" xfId="84" applyFont="1" applyBorder="1" applyAlignment="1" applyProtection="1">
      <alignment horizontal="left" vertical="center"/>
      <protection/>
    </xf>
    <xf numFmtId="39" fontId="25" fillId="0" borderId="49" xfId="84" applyNumberFormat="1" applyFont="1" applyBorder="1" applyAlignment="1" applyProtection="1">
      <alignment horizontal="left" vertical="center"/>
      <protection/>
    </xf>
    <xf numFmtId="39" fontId="1" fillId="0" borderId="50" xfId="84" applyNumberFormat="1" applyFont="1" applyBorder="1" applyAlignment="1" applyProtection="1">
      <alignment horizontal="right" vertical="center"/>
      <protection/>
    </xf>
    <xf numFmtId="0" fontId="24" fillId="0" borderId="60" xfId="84" applyFont="1" applyBorder="1" applyAlignment="1" applyProtection="1">
      <alignment horizontal="left" vertical="center"/>
      <protection/>
    </xf>
    <xf numFmtId="0" fontId="41" fillId="0" borderId="61" xfId="84" applyFont="1" applyBorder="1" applyAlignment="1" applyProtection="1">
      <alignment horizontal="left" vertical="top"/>
      <protection/>
    </xf>
    <xf numFmtId="0" fontId="24" fillId="0" borderId="62" xfId="84" applyFont="1" applyBorder="1" applyAlignment="1" applyProtection="1">
      <alignment horizontal="left" vertical="center"/>
      <protection/>
    </xf>
    <xf numFmtId="0" fontId="24" fillId="0" borderId="43" xfId="84" applyFont="1" applyBorder="1" applyAlignment="1" applyProtection="1">
      <alignment horizontal="left" vertical="center"/>
      <protection/>
    </xf>
    <xf numFmtId="0" fontId="42" fillId="0" borderId="42" xfId="84" applyFont="1" applyBorder="1" applyAlignment="1" applyProtection="1">
      <alignment horizontal="center" vertical="center"/>
      <protection/>
    </xf>
    <xf numFmtId="37" fontId="37" fillId="0" borderId="46" xfId="84" applyNumberFormat="1" applyFont="1" applyBorder="1" applyAlignment="1" applyProtection="1">
      <alignment horizontal="right" vertical="center"/>
      <protection/>
    </xf>
    <xf numFmtId="0" fontId="42" fillId="0" borderId="48" xfId="84" applyFont="1" applyBorder="1" applyAlignment="1" applyProtection="1">
      <alignment horizontal="left" vertical="center"/>
      <protection/>
    </xf>
    <xf numFmtId="0" fontId="42" fillId="0" borderId="0" xfId="84" applyFont="1" applyAlignment="1" applyProtection="1">
      <alignment horizontal="left" vertical="center"/>
      <protection/>
    </xf>
    <xf numFmtId="39" fontId="37" fillId="0" borderId="49" xfId="84" applyNumberFormat="1" applyFont="1" applyBorder="1" applyAlignment="1" applyProtection="1">
      <alignment horizontal="right" vertical="center"/>
      <protection/>
    </xf>
    <xf numFmtId="39" fontId="37" fillId="0" borderId="46" xfId="84" applyNumberFormat="1" applyFont="1" applyBorder="1" applyAlignment="1" applyProtection="1">
      <alignment horizontal="right" vertical="center"/>
      <protection/>
    </xf>
    <xf numFmtId="0" fontId="38" fillId="0" borderId="16" xfId="84" applyFont="1" applyBorder="1" applyAlignment="1" applyProtection="1">
      <alignment horizontal="left" vertical="top"/>
      <protection/>
    </xf>
    <xf numFmtId="0" fontId="23" fillId="0" borderId="0" xfId="84" applyFont="1" applyAlignment="1" applyProtection="1">
      <alignment horizontal="left" vertical="center"/>
      <protection/>
    </xf>
    <xf numFmtId="39" fontId="43" fillId="0" borderId="26" xfId="84" applyNumberFormat="1" applyFont="1" applyBorder="1" applyAlignment="1" applyProtection="1">
      <alignment horizontal="right" vertical="center"/>
      <protection/>
    </xf>
    <xf numFmtId="0" fontId="23" fillId="0" borderId="32" xfId="84" applyFont="1" applyBorder="1" applyAlignment="1" applyProtection="1">
      <alignment horizontal="left" vertical="center"/>
      <protection/>
    </xf>
    <xf numFmtId="0" fontId="38" fillId="0" borderId="61" xfId="84" applyFont="1" applyBorder="1" applyAlignment="1" applyProtection="1">
      <alignment horizontal="left" vertical="top"/>
      <protection/>
    </xf>
    <xf numFmtId="0" fontId="42" fillId="0" borderId="43" xfId="84" applyFont="1" applyBorder="1" applyAlignment="1" applyProtection="1">
      <alignment horizontal="left" vertical="center"/>
      <protection/>
    </xf>
    <xf numFmtId="0" fontId="42" fillId="0" borderId="58" xfId="84" applyFont="1" applyBorder="1" applyAlignment="1" applyProtection="1">
      <alignment horizontal="left" vertical="center"/>
      <protection/>
    </xf>
    <xf numFmtId="0" fontId="24" fillId="0" borderId="18" xfId="84" applyFont="1" applyBorder="1" applyAlignment="1" applyProtection="1">
      <alignment horizontal="left"/>
      <protection/>
    </xf>
    <xf numFmtId="0" fontId="24" fillId="0" borderId="63" xfId="84" applyFont="1" applyBorder="1" applyAlignment="1" applyProtection="1">
      <alignment horizontal="left" vertical="center"/>
      <protection/>
    </xf>
    <xf numFmtId="0" fontId="24" fillId="0" borderId="54" xfId="84" applyFont="1" applyBorder="1" applyAlignment="1" applyProtection="1">
      <alignment horizontal="left"/>
      <protection/>
    </xf>
    <xf numFmtId="0" fontId="24" fillId="0" borderId="64" xfId="84" applyFont="1" applyBorder="1" applyAlignment="1" applyProtection="1">
      <alignment horizontal="left" vertical="center"/>
      <protection/>
    </xf>
    <xf numFmtId="0" fontId="24" fillId="0" borderId="41" xfId="84" applyFont="1" applyBorder="1" applyAlignment="1" applyProtection="1">
      <alignment horizontal="left" vertical="center"/>
      <protection/>
    </xf>
    <xf numFmtId="0" fontId="23" fillId="0" borderId="0" xfId="84" applyFont="1" applyAlignment="1">
      <alignment horizontal="left" vertical="top"/>
      <protection locked="0"/>
    </xf>
    <xf numFmtId="0" fontId="27" fillId="0" borderId="0" xfId="84" applyFont="1" applyAlignment="1" applyProtection="1">
      <alignment horizontal="left"/>
      <protection/>
    </xf>
    <xf numFmtId="0" fontId="2" fillId="0" borderId="0" xfId="84" applyFont="1" applyAlignment="1" applyProtection="1">
      <alignment horizontal="left" vertical="center"/>
      <protection/>
    </xf>
    <xf numFmtId="0" fontId="28" fillId="0" borderId="0" xfId="84" applyFont="1" applyAlignment="1" applyProtection="1">
      <alignment horizontal="left" vertical="center"/>
      <protection/>
    </xf>
    <xf numFmtId="0" fontId="29" fillId="0" borderId="0" xfId="84" applyFont="1" applyAlignment="1" applyProtection="1">
      <alignment horizontal="left"/>
      <protection/>
    </xf>
    <xf numFmtId="0" fontId="28" fillId="0" borderId="0" xfId="84" applyFont="1" applyAlignment="1" applyProtection="1">
      <alignment horizontal="left"/>
      <protection/>
    </xf>
    <xf numFmtId="0" fontId="28" fillId="0" borderId="0" xfId="84" applyFont="1" applyAlignment="1" applyProtection="1">
      <alignment horizontal="left" vertical="top"/>
      <protection/>
    </xf>
    <xf numFmtId="0" fontId="37" fillId="0" borderId="0" xfId="84" applyFont="1" applyAlignment="1" applyProtection="1">
      <alignment horizontal="left"/>
      <protection/>
    </xf>
    <xf numFmtId="0" fontId="25" fillId="24" borderId="11" xfId="84" applyFont="1" applyFill="1" applyBorder="1" applyAlignment="1" applyProtection="1">
      <alignment horizontal="center" vertical="center" wrapText="1"/>
      <protection/>
    </xf>
    <xf numFmtId="0" fontId="25" fillId="24" borderId="11" xfId="84" applyFont="1" applyFill="1" applyBorder="1" applyAlignment="1" applyProtection="1">
      <alignment horizontal="center" vertical="center"/>
      <protection/>
    </xf>
    <xf numFmtId="0" fontId="37" fillId="0" borderId="0" xfId="84" applyFont="1" applyAlignment="1" applyProtection="1">
      <alignment horizontal="left" vertical="center"/>
      <protection/>
    </xf>
    <xf numFmtId="0" fontId="44" fillId="0" borderId="0" xfId="84" applyFont="1" applyAlignment="1">
      <alignment horizontal="center" wrapText="1"/>
      <protection locked="0"/>
    </xf>
    <xf numFmtId="0" fontId="44" fillId="0" borderId="0" xfId="84" applyFont="1" applyAlignment="1">
      <alignment horizontal="left" wrapText="1"/>
      <protection locked="0"/>
    </xf>
    <xf numFmtId="183" fontId="44" fillId="0" borderId="0" xfId="84" applyNumberFormat="1" applyFont="1" applyAlignment="1">
      <alignment horizontal="right"/>
      <protection locked="0"/>
    </xf>
    <xf numFmtId="0" fontId="45" fillId="0" borderId="11" xfId="84" applyFont="1" applyBorder="1" applyAlignment="1">
      <alignment horizontal="center" wrapText="1"/>
      <protection locked="0"/>
    </xf>
    <xf numFmtId="0" fontId="45" fillId="0" borderId="11" xfId="84" applyFont="1" applyBorder="1" applyAlignment="1">
      <alignment horizontal="left" wrapText="1"/>
      <protection locked="0"/>
    </xf>
    <xf numFmtId="183" fontId="45" fillId="0" borderId="11" xfId="84" applyNumberFormat="1" applyFont="1" applyBorder="1" applyAlignment="1">
      <alignment horizontal="right"/>
      <protection locked="0"/>
    </xf>
    <xf numFmtId="0" fontId="22" fillId="0" borderId="0" xfId="84" applyFont="1" applyAlignment="1">
      <alignment horizontal="center" wrapText="1"/>
      <protection locked="0"/>
    </xf>
    <xf numFmtId="0" fontId="22" fillId="0" borderId="0" xfId="84" applyFont="1" applyAlignment="1">
      <alignment horizontal="left" wrapText="1"/>
      <protection locked="0"/>
    </xf>
    <xf numFmtId="183" fontId="22" fillId="0" borderId="0" xfId="84" applyNumberFormat="1" applyFont="1" applyAlignment="1">
      <alignment horizontal="right"/>
      <protection locked="0"/>
    </xf>
    <xf numFmtId="0" fontId="25" fillId="0" borderId="0" xfId="84" applyFont="1" applyAlignment="1" applyProtection="1">
      <alignment horizontal="left"/>
      <protection/>
    </xf>
    <xf numFmtId="0" fontId="25" fillId="0" borderId="0" xfId="84" applyFont="1" applyAlignment="1" applyProtection="1">
      <alignment horizontal="left" vertical="top" wrapText="1"/>
      <protection/>
    </xf>
    <xf numFmtId="183" fontId="25" fillId="0" borderId="0" xfId="84" applyNumberFormat="1" applyFont="1" applyAlignment="1" applyProtection="1">
      <alignment horizontal="right" vertical="top"/>
      <protection/>
    </xf>
    <xf numFmtId="0" fontId="47" fillId="24" borderId="11" xfId="84" applyFont="1" applyFill="1" applyBorder="1" applyAlignment="1" applyProtection="1">
      <alignment horizontal="center" vertical="center" wrapText="1"/>
      <protection/>
    </xf>
    <xf numFmtId="37" fontId="44" fillId="0" borderId="0" xfId="84" applyNumberFormat="1" applyFont="1" applyAlignment="1">
      <alignment horizontal="right"/>
      <protection locked="0"/>
    </xf>
    <xf numFmtId="37" fontId="45" fillId="0" borderId="0" xfId="84" applyNumberFormat="1" applyFont="1" applyAlignment="1">
      <alignment horizontal="right"/>
      <protection locked="0"/>
    </xf>
    <xf numFmtId="0" fontId="45" fillId="0" borderId="0" xfId="84" applyFont="1" applyAlignment="1">
      <alignment horizontal="left" wrapText="1"/>
      <protection locked="0"/>
    </xf>
    <xf numFmtId="183" fontId="45" fillId="0" borderId="0" xfId="84" applyNumberFormat="1" applyFont="1" applyAlignment="1">
      <alignment horizontal="right"/>
      <protection locked="0"/>
    </xf>
    <xf numFmtId="37" fontId="25" fillId="0" borderId="11" xfId="84" applyNumberFormat="1" applyFont="1" applyBorder="1" applyAlignment="1">
      <alignment horizontal="right"/>
      <protection locked="0"/>
    </xf>
    <xf numFmtId="0" fontId="25" fillId="0" borderId="11" xfId="84" applyFont="1" applyBorder="1" applyAlignment="1">
      <alignment horizontal="left" wrapText="1"/>
      <protection locked="0"/>
    </xf>
    <xf numFmtId="183" fontId="25" fillId="0" borderId="11" xfId="84" applyNumberFormat="1" applyFont="1" applyBorder="1" applyAlignment="1">
      <alignment horizontal="right"/>
      <protection locked="0"/>
    </xf>
    <xf numFmtId="37" fontId="48" fillId="0" borderId="0" xfId="84" applyNumberFormat="1" applyFont="1" applyAlignment="1">
      <alignment horizontal="right" vertical="center"/>
      <protection locked="0"/>
    </xf>
    <xf numFmtId="0" fontId="48" fillId="0" borderId="0" xfId="84" applyFont="1" applyAlignment="1">
      <alignment horizontal="left" vertical="center" wrapText="1"/>
      <protection locked="0"/>
    </xf>
    <xf numFmtId="183" fontId="48" fillId="0" borderId="0" xfId="84" applyNumberFormat="1" applyFont="1" applyAlignment="1">
      <alignment horizontal="right" vertical="center"/>
      <protection locked="0"/>
    </xf>
    <xf numFmtId="37" fontId="49" fillId="0" borderId="0" xfId="84" applyNumberFormat="1" applyFont="1" applyAlignment="1">
      <alignment horizontal="right"/>
      <protection locked="0"/>
    </xf>
    <xf numFmtId="0" fontId="49" fillId="0" borderId="0" xfId="84" applyFont="1" applyAlignment="1">
      <alignment horizontal="left" wrapText="1"/>
      <protection locked="0"/>
    </xf>
    <xf numFmtId="183" fontId="49" fillId="0" borderId="0" xfId="84" applyNumberFormat="1" applyFont="1" applyAlignment="1">
      <alignment horizontal="right"/>
      <protection locked="0"/>
    </xf>
    <xf numFmtId="37" fontId="50" fillId="0" borderId="0" xfId="84" applyNumberFormat="1" applyFont="1" applyAlignment="1">
      <alignment horizontal="right"/>
      <protection locked="0"/>
    </xf>
    <xf numFmtId="0" fontId="50" fillId="0" borderId="0" xfId="84" applyFont="1" applyAlignment="1">
      <alignment horizontal="left" wrapText="1"/>
      <protection locked="0"/>
    </xf>
    <xf numFmtId="183" fontId="50" fillId="0" borderId="0" xfId="84" applyNumberFormat="1" applyFont="1" applyAlignment="1">
      <alignment horizontal="right"/>
      <protection locked="0"/>
    </xf>
    <xf numFmtId="37" fontId="51" fillId="0" borderId="11" xfId="84" applyNumberFormat="1" applyFont="1" applyBorder="1" applyAlignment="1">
      <alignment horizontal="right"/>
      <protection locked="0"/>
    </xf>
    <xf numFmtId="0" fontId="51" fillId="0" borderId="11" xfId="84" applyFont="1" applyBorder="1" applyAlignment="1">
      <alignment horizontal="left" wrapText="1"/>
      <protection locked="0"/>
    </xf>
    <xf numFmtId="183" fontId="51" fillId="0" borderId="11" xfId="84" applyNumberFormat="1" applyFont="1" applyBorder="1" applyAlignment="1">
      <alignment horizontal="right"/>
      <protection locked="0"/>
    </xf>
    <xf numFmtId="37" fontId="52" fillId="0" borderId="0" xfId="84" applyNumberFormat="1" applyFont="1" applyAlignment="1">
      <alignment horizontal="right"/>
      <protection locked="0"/>
    </xf>
    <xf numFmtId="0" fontId="52" fillId="0" borderId="0" xfId="84" applyFont="1" applyAlignment="1">
      <alignment horizontal="left" wrapText="1"/>
      <protection locked="0"/>
    </xf>
    <xf numFmtId="183" fontId="52" fillId="0" borderId="0" xfId="84" applyNumberFormat="1" applyFont="1" applyAlignment="1">
      <alignment horizontal="right"/>
      <protection locked="0"/>
    </xf>
    <xf numFmtId="37" fontId="22" fillId="0" borderId="0" xfId="84" applyNumberFormat="1" applyFont="1" applyAlignment="1">
      <alignment horizontal="right"/>
      <protection locked="0"/>
    </xf>
    <xf numFmtId="37" fontId="23" fillId="0" borderId="0" xfId="84" applyNumberFormat="1" applyAlignment="1">
      <alignment horizontal="right" vertical="top"/>
      <protection locked="0"/>
    </xf>
    <xf numFmtId="0" fontId="23" fillId="0" borderId="0" xfId="84" applyAlignment="1">
      <alignment horizontal="left" vertical="top" wrapText="1"/>
      <protection locked="0"/>
    </xf>
    <xf numFmtId="183" fontId="23" fillId="0" borderId="0" xfId="84" applyNumberFormat="1" applyAlignment="1">
      <alignment horizontal="right" vertical="top"/>
      <protection locked="0"/>
    </xf>
    <xf numFmtId="0" fontId="53" fillId="18" borderId="0" xfId="86" applyFont="1" applyFill="1" applyAlignment="1" applyProtection="1">
      <alignment horizontal="left"/>
      <protection/>
    </xf>
    <xf numFmtId="0" fontId="25" fillId="18" borderId="0" xfId="86" applyFont="1" applyFill="1" applyAlignment="1" applyProtection="1">
      <alignment horizontal="left"/>
      <protection/>
    </xf>
    <xf numFmtId="0" fontId="24" fillId="18" borderId="0" xfId="86" applyFont="1" applyFill="1" applyAlignment="1" applyProtection="1">
      <alignment horizontal="left"/>
      <protection/>
    </xf>
    <xf numFmtId="0" fontId="0" fillId="0" borderId="0" xfId="86" applyAlignment="1" applyProtection="1">
      <alignment horizontal="left" vertical="top"/>
      <protection/>
    </xf>
    <xf numFmtId="0" fontId="36" fillId="18" borderId="0" xfId="86" applyFont="1" applyFill="1" applyAlignment="1" applyProtection="1">
      <alignment horizontal="left" vertical="center"/>
      <protection/>
    </xf>
    <xf numFmtId="0" fontId="25" fillId="18" borderId="0" xfId="86" applyFont="1" applyFill="1" applyAlignment="1" applyProtection="1">
      <alignment horizontal="left" vertical="center"/>
      <protection/>
    </xf>
    <xf numFmtId="49" fontId="25" fillId="18" borderId="0" xfId="86" applyNumberFormat="1" applyFont="1" applyFill="1" applyAlignment="1" applyProtection="1">
      <alignment horizontal="left" vertical="center"/>
      <protection/>
    </xf>
    <xf numFmtId="0" fontId="25" fillId="25" borderId="68" xfId="86" applyFont="1" applyFill="1" applyBorder="1" applyAlignment="1" applyProtection="1">
      <alignment horizontal="center" vertical="center" wrapText="1"/>
      <protection/>
    </xf>
    <xf numFmtId="0" fontId="25" fillId="25" borderId="69" xfId="86" applyFont="1" applyFill="1" applyBorder="1" applyAlignment="1" applyProtection="1">
      <alignment horizontal="center" vertical="center" wrapText="1"/>
      <protection/>
    </xf>
    <xf numFmtId="0" fontId="25" fillId="25" borderId="70" xfId="86" applyFont="1" applyFill="1" applyBorder="1" applyAlignment="1" applyProtection="1">
      <alignment horizontal="center" vertical="center" wrapText="1"/>
      <protection/>
    </xf>
    <xf numFmtId="0" fontId="24" fillId="25" borderId="33" xfId="86" applyFont="1" applyFill="1" applyBorder="1" applyAlignment="1" applyProtection="1">
      <alignment horizontal="center" vertical="center" wrapText="1"/>
      <protection/>
    </xf>
    <xf numFmtId="0" fontId="24" fillId="25" borderId="70" xfId="86" applyFont="1" applyFill="1" applyBorder="1" applyAlignment="1" applyProtection="1">
      <alignment horizontal="center" vertical="center" wrapText="1"/>
      <protection/>
    </xf>
    <xf numFmtId="181" fontId="25" fillId="25" borderId="53" xfId="86" applyNumberFormat="1" applyFont="1" applyFill="1" applyBorder="1" applyAlignment="1" applyProtection="1">
      <alignment horizontal="center" vertical="center"/>
      <protection/>
    </xf>
    <xf numFmtId="181" fontId="25" fillId="25" borderId="71" xfId="86" applyNumberFormat="1" applyFont="1" applyFill="1" applyBorder="1" applyAlignment="1" applyProtection="1">
      <alignment horizontal="center" vertical="center"/>
      <protection/>
    </xf>
    <xf numFmtId="181" fontId="25" fillId="25" borderId="72" xfId="86" applyNumberFormat="1" applyFont="1" applyFill="1" applyBorder="1" applyAlignment="1" applyProtection="1">
      <alignment horizontal="center" vertical="center"/>
      <protection/>
    </xf>
    <xf numFmtId="181" fontId="24" fillId="25" borderId="39" xfId="86" applyNumberFormat="1" applyFont="1" applyFill="1" applyBorder="1" applyAlignment="1" applyProtection="1">
      <alignment horizontal="center" vertical="center"/>
      <protection/>
    </xf>
    <xf numFmtId="181" fontId="24" fillId="25" borderId="72" xfId="86" applyNumberFormat="1" applyFont="1" applyFill="1" applyBorder="1" applyAlignment="1" applyProtection="1">
      <alignment horizontal="center" vertical="center"/>
      <protection/>
    </xf>
    <xf numFmtId="0" fontId="25" fillId="18" borderId="29" xfId="86" applyFont="1" applyFill="1" applyBorder="1" applyAlignment="1" applyProtection="1">
      <alignment horizontal="left"/>
      <protection/>
    </xf>
    <xf numFmtId="0" fontId="24" fillId="18" borderId="29" xfId="86" applyFont="1" applyFill="1" applyBorder="1" applyAlignment="1" applyProtection="1">
      <alignment horizontal="left"/>
      <protection/>
    </xf>
    <xf numFmtId="0" fontId="24" fillId="18" borderId="30" xfId="86" applyFont="1" applyFill="1" applyBorder="1" applyAlignment="1" applyProtection="1">
      <alignment horizontal="left"/>
      <protection/>
    </xf>
    <xf numFmtId="0" fontId="40" fillId="0" borderId="0" xfId="86" applyFont="1" applyAlignment="1" applyProtection="1">
      <alignment horizontal="left" vertical="center"/>
      <protection/>
    </xf>
    <xf numFmtId="0" fontId="54" fillId="0" borderId="0" xfId="86" applyFont="1" applyAlignment="1" applyProtection="1">
      <alignment horizontal="center" vertical="center"/>
      <protection/>
    </xf>
    <xf numFmtId="0" fontId="54" fillId="0" borderId="0" xfId="86" applyFont="1" applyAlignment="1" applyProtection="1">
      <alignment horizontal="left" vertical="center"/>
      <protection/>
    </xf>
    <xf numFmtId="0" fontId="55" fillId="0" borderId="0" xfId="86" applyFont="1" applyAlignment="1" applyProtection="1">
      <alignment horizontal="left" vertical="center"/>
      <protection/>
    </xf>
    <xf numFmtId="183" fontId="54" fillId="0" borderId="0" xfId="86" applyNumberFormat="1" applyFont="1" applyAlignment="1" applyProtection="1">
      <alignment horizontal="right" vertical="center"/>
      <protection/>
    </xf>
    <xf numFmtId="0" fontId="84" fillId="0" borderId="0" xfId="86" applyFont="1" applyAlignment="1" applyProtection="1">
      <alignment horizontal="center" vertical="center"/>
      <protection/>
    </xf>
    <xf numFmtId="0" fontId="84" fillId="0" borderId="0" xfId="86" applyFont="1" applyAlignment="1" applyProtection="1">
      <alignment horizontal="left" vertical="center"/>
      <protection/>
    </xf>
    <xf numFmtId="49" fontId="28" fillId="0" borderId="0" xfId="79" applyNumberFormat="1" applyFont="1" applyFill="1" applyBorder="1" applyAlignment="1" applyProtection="1">
      <alignment horizontal="left" wrapText="1"/>
      <protection locked="0"/>
    </xf>
    <xf numFmtId="0" fontId="28" fillId="0" borderId="0" xfId="86" applyFont="1" applyAlignment="1" applyProtection="1">
      <alignment horizontal="center" vertical="center"/>
      <protection/>
    </xf>
    <xf numFmtId="183" fontId="28" fillId="0" borderId="0" xfId="86" applyNumberFormat="1" applyFont="1" applyAlignment="1" applyProtection="1">
      <alignment horizontal="right" vertical="center"/>
      <protection/>
    </xf>
    <xf numFmtId="184" fontId="28" fillId="0" borderId="0" xfId="86" applyNumberFormat="1" applyFont="1" applyAlignment="1" applyProtection="1">
      <alignment horizontal="right" vertical="center"/>
      <protection/>
    </xf>
    <xf numFmtId="185" fontId="28" fillId="0" borderId="0" xfId="86" applyNumberFormat="1" applyFont="1" applyAlignment="1" applyProtection="1">
      <alignment horizontal="right" vertical="center"/>
      <protection/>
    </xf>
    <xf numFmtId="37" fontId="84" fillId="0" borderId="0" xfId="86" applyNumberFormat="1" applyFont="1" applyAlignment="1" applyProtection="1">
      <alignment horizontal="right" vertical="center"/>
      <protection/>
    </xf>
    <xf numFmtId="0" fontId="56" fillId="0" borderId="0" xfId="86" applyFont="1" applyAlignment="1" applyProtection="1">
      <alignment horizontal="center" vertical="center"/>
      <protection/>
    </xf>
    <xf numFmtId="0" fontId="56" fillId="0" borderId="0" xfId="86" applyFont="1" applyAlignment="1" applyProtection="1">
      <alignment horizontal="left" vertical="center"/>
      <protection/>
    </xf>
    <xf numFmtId="0" fontId="28" fillId="0" borderId="0" xfId="86" applyFont="1" applyAlignment="1" applyProtection="1">
      <alignment horizontal="left" vertical="center" wrapText="1"/>
      <protection/>
    </xf>
    <xf numFmtId="37" fontId="56" fillId="0" borderId="0" xfId="86" applyNumberFormat="1" applyFont="1" applyAlignment="1" applyProtection="1">
      <alignment horizontal="right" vertical="center"/>
      <protection/>
    </xf>
    <xf numFmtId="0" fontId="24" fillId="0" borderId="0" xfId="86" applyFont="1" applyAlignment="1" applyProtection="1">
      <alignment horizontal="left" vertical="center"/>
      <protection/>
    </xf>
    <xf numFmtId="0" fontId="28" fillId="0" borderId="0" xfId="79" applyFont="1" applyBorder="1" applyAlignment="1">
      <alignment vertical="top" wrapText="1"/>
      <protection/>
    </xf>
    <xf numFmtId="183" fontId="28" fillId="0" borderId="0" xfId="86" applyNumberFormat="1" applyFont="1" applyFill="1" applyAlignment="1" applyProtection="1">
      <alignment horizontal="right" vertical="center"/>
      <protection/>
    </xf>
    <xf numFmtId="0" fontId="57" fillId="0" borderId="0" xfId="86" applyFont="1" applyAlignment="1" applyProtection="1">
      <alignment horizontal="left" vertical="center"/>
      <protection/>
    </xf>
    <xf numFmtId="0" fontId="58" fillId="0" borderId="0" xfId="86" applyFont="1" applyAlignment="1" applyProtection="1">
      <alignment horizontal="left" vertical="center"/>
      <protection/>
    </xf>
    <xf numFmtId="183" fontId="58" fillId="0" borderId="0" xfId="86" applyNumberFormat="1" applyFont="1" applyAlignment="1" applyProtection="1">
      <alignment horizontal="right" vertical="center"/>
      <protection/>
    </xf>
    <xf numFmtId="0" fontId="1" fillId="0" borderId="0" xfId="87">
      <alignment/>
      <protection/>
    </xf>
    <xf numFmtId="0" fontId="60" fillId="0" borderId="0" xfId="87" applyFont="1" applyFill="1">
      <alignment/>
      <protection/>
    </xf>
    <xf numFmtId="0" fontId="61" fillId="0" borderId="0" xfId="87" applyFont="1" applyFill="1">
      <alignment/>
      <protection/>
    </xf>
    <xf numFmtId="0" fontId="1" fillId="0" borderId="0" xfId="87" applyFill="1">
      <alignment/>
      <protection/>
    </xf>
    <xf numFmtId="0" fontId="1" fillId="0" borderId="0" xfId="87" applyFont="1" applyFill="1">
      <alignment/>
      <protection/>
    </xf>
    <xf numFmtId="0" fontId="43" fillId="0" borderId="0" xfId="87" applyFont="1" applyFill="1">
      <alignment/>
      <protection/>
    </xf>
    <xf numFmtId="0" fontId="22" fillId="0" borderId="0" xfId="87" applyFont="1">
      <alignment/>
      <protection/>
    </xf>
    <xf numFmtId="0" fontId="1" fillId="0" borderId="0" xfId="87" applyFont="1">
      <alignment/>
      <protection/>
    </xf>
    <xf numFmtId="0" fontId="1" fillId="0" borderId="73" xfId="87" applyFont="1" applyBorder="1">
      <alignment/>
      <protection/>
    </xf>
    <xf numFmtId="0" fontId="1" fillId="0" borderId="74" xfId="87" applyFont="1" applyBorder="1">
      <alignment/>
      <protection/>
    </xf>
    <xf numFmtId="0" fontId="1" fillId="0" borderId="74" xfId="87" applyBorder="1">
      <alignment/>
      <protection/>
    </xf>
    <xf numFmtId="0" fontId="1" fillId="0" borderId="75" xfId="87" applyFont="1" applyBorder="1">
      <alignment/>
      <protection/>
    </xf>
    <xf numFmtId="0" fontId="1" fillId="0" borderId="76" xfId="87" applyFont="1" applyBorder="1">
      <alignment/>
      <protection/>
    </xf>
    <xf numFmtId="0" fontId="1" fillId="0" borderId="77" xfId="87" applyFont="1" applyBorder="1">
      <alignment/>
      <protection/>
    </xf>
    <xf numFmtId="0" fontId="43" fillId="0" borderId="77" xfId="87" applyFont="1" applyBorder="1">
      <alignment/>
      <protection/>
    </xf>
    <xf numFmtId="4" fontId="43" fillId="0" borderId="76" xfId="87" applyNumberFormat="1" applyFont="1" applyBorder="1">
      <alignment/>
      <protection/>
    </xf>
    <xf numFmtId="0" fontId="43" fillId="0" borderId="76" xfId="87" applyFont="1" applyBorder="1">
      <alignment/>
      <protection/>
    </xf>
    <xf numFmtId="0" fontId="1" fillId="0" borderId="0" xfId="87" applyBorder="1">
      <alignment/>
      <protection/>
    </xf>
    <xf numFmtId="0" fontId="1" fillId="0" borderId="0" xfId="87" applyFont="1" applyBorder="1">
      <alignment/>
      <protection/>
    </xf>
    <xf numFmtId="0" fontId="43" fillId="0" borderId="0" xfId="87" applyFont="1" applyBorder="1">
      <alignment/>
      <protection/>
    </xf>
    <xf numFmtId="0" fontId="25" fillId="0" borderId="0" xfId="87" applyFont="1">
      <alignment/>
      <protection/>
    </xf>
    <xf numFmtId="0" fontId="43" fillId="0" borderId="78" xfId="87" applyFont="1" applyBorder="1">
      <alignment/>
      <protection/>
    </xf>
    <xf numFmtId="0" fontId="25" fillId="0" borderId="78" xfId="87" applyFont="1" applyBorder="1">
      <alignment/>
      <protection/>
    </xf>
    <xf numFmtId="0" fontId="1" fillId="0" borderId="79" xfId="87" applyFont="1" applyFill="1" applyBorder="1">
      <alignment/>
      <protection/>
    </xf>
    <xf numFmtId="0" fontId="1" fillId="0" borderId="79" xfId="87" applyBorder="1">
      <alignment/>
      <protection/>
    </xf>
    <xf numFmtId="0" fontId="1" fillId="0" borderId="74" xfId="87" applyFont="1" applyFill="1" applyBorder="1">
      <alignment/>
      <protection/>
    </xf>
    <xf numFmtId="0" fontId="1" fillId="0" borderId="80" xfId="87" applyFont="1" applyBorder="1">
      <alignment/>
      <protection/>
    </xf>
    <xf numFmtId="0" fontId="1" fillId="0" borderId="81" xfId="87" applyFont="1" applyFill="1" applyBorder="1">
      <alignment/>
      <protection/>
    </xf>
    <xf numFmtId="0" fontId="1" fillId="0" borderId="75" xfId="87" applyFill="1" applyBorder="1">
      <alignment/>
      <protection/>
    </xf>
    <xf numFmtId="0" fontId="1" fillId="0" borderId="76" xfId="87" applyBorder="1">
      <alignment/>
      <protection/>
    </xf>
    <xf numFmtId="0" fontId="1" fillId="0" borderId="0" xfId="87" applyFill="1" applyBorder="1">
      <alignment/>
      <protection/>
    </xf>
    <xf numFmtId="0" fontId="1" fillId="0" borderId="79" xfId="87" applyFont="1" applyBorder="1">
      <alignment/>
      <protection/>
    </xf>
    <xf numFmtId="0" fontId="1" fillId="0" borderId="82" xfId="87" applyFont="1" applyBorder="1">
      <alignment/>
      <protection/>
    </xf>
    <xf numFmtId="0" fontId="25" fillId="0" borderId="0" xfId="87" applyFont="1" applyBorder="1">
      <alignment/>
      <protection/>
    </xf>
    <xf numFmtId="0" fontId="2" fillId="0" borderId="0" xfId="84" applyFont="1" applyAlignment="1" applyProtection="1">
      <alignment horizontal="left"/>
      <protection/>
    </xf>
    <xf numFmtId="0" fontId="29" fillId="0" borderId="0" xfId="84" applyFont="1" applyAlignment="1" applyProtection="1">
      <alignment horizontal="left" vertical="top" wrapText="1"/>
      <protection/>
    </xf>
    <xf numFmtId="183" fontId="29" fillId="0" borderId="0" xfId="84" applyNumberFormat="1" applyFont="1" applyAlignment="1" applyProtection="1">
      <alignment horizontal="right" vertical="top"/>
      <protection/>
    </xf>
    <xf numFmtId="37" fontId="44" fillId="0" borderId="0" xfId="84" applyNumberFormat="1" applyFont="1" applyAlignment="1">
      <alignment horizontal="center"/>
      <protection locked="0"/>
    </xf>
    <xf numFmtId="37" fontId="45" fillId="0" borderId="0" xfId="84" applyNumberFormat="1" applyFont="1" applyAlignment="1">
      <alignment horizontal="center"/>
      <protection locked="0"/>
    </xf>
    <xf numFmtId="37" fontId="25" fillId="0" borderId="11" xfId="84" applyNumberFormat="1" applyFont="1" applyBorder="1" applyAlignment="1">
      <alignment horizontal="center"/>
      <protection locked="0"/>
    </xf>
    <xf numFmtId="37" fontId="51" fillId="0" borderId="11" xfId="84" applyNumberFormat="1" applyFont="1" applyBorder="1" applyAlignment="1">
      <alignment horizontal="center"/>
      <protection locked="0"/>
    </xf>
    <xf numFmtId="37" fontId="22" fillId="0" borderId="0" xfId="84" applyNumberFormat="1" applyFont="1" applyAlignment="1">
      <alignment horizontal="center"/>
      <protection locked="0"/>
    </xf>
    <xf numFmtId="37" fontId="23" fillId="0" borderId="0" xfId="84" applyNumberFormat="1" applyAlignment="1">
      <alignment horizontal="center" vertical="top"/>
      <protection locked="0"/>
    </xf>
    <xf numFmtId="0" fontId="62" fillId="0" borderId="13" xfId="86" applyFont="1" applyBorder="1" applyAlignment="1" applyProtection="1">
      <alignment horizontal="left" vertical="center"/>
      <protection/>
    </xf>
    <xf numFmtId="0" fontId="62" fillId="0" borderId="13" xfId="86" applyFont="1" applyBorder="1" applyAlignment="1" applyProtection="1">
      <alignment horizontal="center" vertical="center"/>
      <protection/>
    </xf>
    <xf numFmtId="183" fontId="62" fillId="0" borderId="13" xfId="86" applyNumberFormat="1" applyFont="1" applyBorder="1" applyAlignment="1" applyProtection="1">
      <alignment horizontal="right" vertical="center"/>
      <protection/>
    </xf>
    <xf numFmtId="0" fontId="62" fillId="0" borderId="0" xfId="86" applyFont="1" applyAlignment="1" applyProtection="1">
      <alignment horizontal="left" vertical="center"/>
      <protection/>
    </xf>
    <xf numFmtId="0" fontId="24" fillId="0" borderId="0" xfId="86" applyFont="1" applyAlignment="1" applyProtection="1">
      <alignment horizontal="center" vertical="center"/>
      <protection/>
    </xf>
    <xf numFmtId="0" fontId="24" fillId="0" borderId="0" xfId="86" applyFont="1" applyAlignment="1" applyProtection="1">
      <alignment horizontal="left" vertical="center" wrapText="1"/>
      <protection/>
    </xf>
    <xf numFmtId="183" fontId="24" fillId="0" borderId="0" xfId="86" applyNumberFormat="1" applyFont="1" applyAlignment="1" applyProtection="1">
      <alignment horizontal="right" vertical="center"/>
      <protection/>
    </xf>
    <xf numFmtId="184" fontId="24" fillId="0" borderId="0" xfId="86" applyNumberFormat="1" applyFont="1" applyAlignment="1" applyProtection="1">
      <alignment horizontal="right" vertical="center"/>
      <protection/>
    </xf>
    <xf numFmtId="185" fontId="24" fillId="0" borderId="0" xfId="86" applyNumberFormat="1" applyFont="1" applyAlignment="1" applyProtection="1">
      <alignment horizontal="right" vertical="center"/>
      <protection/>
    </xf>
    <xf numFmtId="37" fontId="24" fillId="0" borderId="0" xfId="86" applyNumberFormat="1" applyFont="1" applyAlignment="1" applyProtection="1">
      <alignment horizontal="right" vertical="center"/>
      <protection/>
    </xf>
    <xf numFmtId="0" fontId="56" fillId="0" borderId="0" xfId="86" applyFont="1" applyAlignment="1" applyProtection="1">
      <alignment horizontal="left" vertical="center" wrapText="1"/>
      <protection/>
    </xf>
    <xf numFmtId="183" fontId="56" fillId="0" borderId="0" xfId="86" applyNumberFormat="1" applyFont="1" applyAlignment="1" applyProtection="1">
      <alignment horizontal="right" vertical="center"/>
      <protection/>
    </xf>
    <xf numFmtId="184" fontId="56" fillId="0" borderId="0" xfId="86" applyNumberFormat="1" applyFont="1" applyAlignment="1" applyProtection="1">
      <alignment horizontal="right" vertical="center"/>
      <protection/>
    </xf>
    <xf numFmtId="185" fontId="56" fillId="0" borderId="0" xfId="86" applyNumberFormat="1" applyFont="1" applyAlignment="1" applyProtection="1">
      <alignment horizontal="right" vertical="center"/>
      <protection/>
    </xf>
    <xf numFmtId="0" fontId="1" fillId="0" borderId="0" xfId="87" applyFont="1" applyFill="1" applyBorder="1">
      <alignment/>
      <protection/>
    </xf>
    <xf numFmtId="4" fontId="43" fillId="0" borderId="77" xfId="87" applyNumberFormat="1" applyFont="1" applyBorder="1">
      <alignment/>
      <protection/>
    </xf>
    <xf numFmtId="0" fontId="25" fillId="0" borderId="83" xfId="87" applyFont="1" applyBorder="1">
      <alignment/>
      <protection/>
    </xf>
    <xf numFmtId="0" fontId="25" fillId="0" borderId="84" xfId="83" applyFont="1" applyBorder="1">
      <alignment/>
      <protection/>
    </xf>
    <xf numFmtId="0" fontId="1" fillId="0" borderId="85" xfId="88" applyBorder="1">
      <alignment/>
      <protection/>
    </xf>
    <xf numFmtId="0" fontId="1" fillId="0" borderId="86" xfId="88" applyBorder="1">
      <alignment/>
      <protection/>
    </xf>
    <xf numFmtId="0" fontId="1" fillId="0" borderId="87" xfId="87" applyBorder="1">
      <alignment/>
      <protection/>
    </xf>
    <xf numFmtId="0" fontId="1" fillId="0" borderId="88" xfId="87" applyFill="1" applyBorder="1">
      <alignment/>
      <protection/>
    </xf>
    <xf numFmtId="0" fontId="43" fillId="0" borderId="89" xfId="87" applyFont="1" applyBorder="1">
      <alignment/>
      <protection/>
    </xf>
    <xf numFmtId="0" fontId="1" fillId="0" borderId="89" xfId="87" applyBorder="1">
      <alignment/>
      <protection/>
    </xf>
    <xf numFmtId="0" fontId="43" fillId="0" borderId="90" xfId="87" applyFont="1" applyBorder="1">
      <alignment/>
      <protection/>
    </xf>
    <xf numFmtId="0" fontId="43" fillId="0" borderId="78" xfId="83" applyFont="1" applyBorder="1">
      <alignment/>
      <protection/>
    </xf>
    <xf numFmtId="0" fontId="1" fillId="0" borderId="91" xfId="87" applyFont="1" applyBorder="1">
      <alignment/>
      <protection/>
    </xf>
    <xf numFmtId="0" fontId="1" fillId="0" borderId="87" xfId="87" applyFont="1" applyBorder="1">
      <alignment/>
      <protection/>
    </xf>
    <xf numFmtId="0" fontId="1" fillId="0" borderId="92" xfId="87" applyFont="1" applyBorder="1">
      <alignment/>
      <protection/>
    </xf>
    <xf numFmtId="0" fontId="1" fillId="0" borderId="85" xfId="83" applyBorder="1">
      <alignment/>
      <protection/>
    </xf>
    <xf numFmtId="0" fontId="1" fillId="0" borderId="86" xfId="83" applyBorder="1">
      <alignment/>
      <protection/>
    </xf>
    <xf numFmtId="0" fontId="1" fillId="0" borderId="79" xfId="83" applyFont="1" applyBorder="1">
      <alignment/>
      <protection/>
    </xf>
    <xf numFmtId="0" fontId="1" fillId="0" borderId="74" xfId="83" applyFont="1" applyBorder="1">
      <alignment/>
      <protection/>
    </xf>
    <xf numFmtId="0" fontId="1" fillId="0" borderId="93" xfId="83" applyFill="1" applyBorder="1">
      <alignment/>
      <protection/>
    </xf>
    <xf numFmtId="2" fontId="1" fillId="0" borderId="74" xfId="83" applyNumberFormat="1" applyFont="1" applyBorder="1">
      <alignment/>
      <protection/>
    </xf>
    <xf numFmtId="2" fontId="1" fillId="0" borderId="93" xfId="83" applyNumberFormat="1" applyBorder="1">
      <alignment/>
      <protection/>
    </xf>
    <xf numFmtId="2" fontId="43" fillId="0" borderId="94" xfId="83" applyNumberFormat="1" applyFont="1" applyBorder="1">
      <alignment/>
      <protection/>
    </xf>
    <xf numFmtId="2" fontId="1" fillId="0" borderId="75" xfId="83" applyNumberFormat="1" applyFont="1" applyBorder="1">
      <alignment/>
      <protection/>
    </xf>
    <xf numFmtId="2" fontId="1" fillId="0" borderId="88" xfId="83" applyNumberFormat="1" applyBorder="1">
      <alignment/>
      <protection/>
    </xf>
    <xf numFmtId="2" fontId="1" fillId="0" borderId="77" xfId="87" applyNumberFormat="1" applyFont="1" applyBorder="1">
      <alignment/>
      <protection/>
    </xf>
    <xf numFmtId="0" fontId="1" fillId="0" borderId="75" xfId="83" applyFont="1" applyBorder="1">
      <alignment/>
      <protection/>
    </xf>
    <xf numFmtId="2" fontId="43" fillId="0" borderId="77" xfId="87" applyNumberFormat="1" applyFont="1" applyBorder="1">
      <alignment/>
      <protection/>
    </xf>
    <xf numFmtId="0" fontId="24" fillId="18" borderId="0" xfId="86" applyFont="1" applyFill="1" applyBorder="1" applyAlignment="1" applyProtection="1">
      <alignment horizontal="left"/>
      <protection/>
    </xf>
    <xf numFmtId="0" fontId="62" fillId="0" borderId="13" xfId="86" applyFont="1" applyBorder="1" applyAlignment="1" applyProtection="1">
      <alignment horizontal="left" vertical="center"/>
      <protection/>
    </xf>
    <xf numFmtId="0" fontId="54" fillId="0" borderId="0" xfId="86" applyFont="1" applyAlignment="1" applyProtection="1">
      <alignment horizontal="left" vertical="center"/>
      <protection/>
    </xf>
    <xf numFmtId="0" fontId="62" fillId="0" borderId="0" xfId="86" applyFont="1" applyBorder="1" applyAlignment="1" applyProtection="1">
      <alignment horizontal="left" vertical="center"/>
      <protection/>
    </xf>
    <xf numFmtId="0" fontId="62" fillId="0" borderId="0" xfId="86" applyFont="1" applyBorder="1" applyAlignment="1" applyProtection="1">
      <alignment horizontal="center" vertical="center"/>
      <protection/>
    </xf>
    <xf numFmtId="183" fontId="62" fillId="0" borderId="0" xfId="86" applyNumberFormat="1" applyFont="1" applyBorder="1" applyAlignment="1" applyProtection="1">
      <alignment horizontal="right" vertical="center"/>
      <protection/>
    </xf>
    <xf numFmtId="0" fontId="24" fillId="0" borderId="0" xfId="86" applyFont="1" applyBorder="1" applyAlignment="1" applyProtection="1">
      <alignment horizontal="center" vertical="center"/>
      <protection/>
    </xf>
    <xf numFmtId="0" fontId="24" fillId="0" borderId="0" xfId="86" applyFont="1" applyBorder="1" applyAlignment="1" applyProtection="1">
      <alignment horizontal="left" vertical="center"/>
      <protection/>
    </xf>
    <xf numFmtId="183" fontId="24" fillId="0" borderId="0" xfId="86" applyNumberFormat="1" applyFont="1" applyBorder="1" applyAlignment="1" applyProtection="1">
      <alignment horizontal="right" vertical="center"/>
      <protection/>
    </xf>
    <xf numFmtId="184" fontId="24" fillId="0" borderId="0" xfId="86" applyNumberFormat="1" applyFont="1" applyBorder="1" applyAlignment="1" applyProtection="1">
      <alignment horizontal="right" vertical="center"/>
      <protection/>
    </xf>
    <xf numFmtId="185" fontId="24" fillId="0" borderId="0" xfId="86" applyNumberFormat="1" applyFont="1" applyBorder="1" applyAlignment="1" applyProtection="1">
      <alignment horizontal="right" vertical="center"/>
      <protection/>
    </xf>
    <xf numFmtId="0" fontId="43" fillId="0" borderId="75" xfId="87" applyFont="1" applyFill="1" applyBorder="1">
      <alignment/>
      <protection/>
    </xf>
    <xf numFmtId="0" fontId="43" fillId="0" borderId="0" xfId="87" applyFont="1" applyFill="1" applyBorder="1">
      <alignment/>
      <protection/>
    </xf>
    <xf numFmtId="0" fontId="43" fillId="0" borderId="93" xfId="87" applyFont="1" applyBorder="1">
      <alignment/>
      <protection/>
    </xf>
    <xf numFmtId="0" fontId="25" fillId="0" borderId="93" xfId="87" applyFont="1" applyBorder="1">
      <alignment/>
      <protection/>
    </xf>
    <xf numFmtId="0" fontId="56" fillId="0" borderId="0" xfId="86" applyFont="1" applyFill="1" applyAlignment="1" applyProtection="1">
      <alignment horizontal="center" vertical="center"/>
      <protection/>
    </xf>
    <xf numFmtId="0" fontId="56" fillId="0" borderId="0" xfId="86" applyFont="1" applyFill="1" applyAlignment="1" applyProtection="1">
      <alignment horizontal="left" vertical="center"/>
      <protection/>
    </xf>
    <xf numFmtId="0" fontId="28" fillId="0" borderId="0" xfId="86" applyFont="1" applyFill="1" applyAlignment="1" applyProtection="1">
      <alignment horizontal="left" vertical="center" wrapText="1"/>
      <protection/>
    </xf>
    <xf numFmtId="0" fontId="28" fillId="0" borderId="0" xfId="86" applyFont="1" applyFill="1" applyAlignment="1" applyProtection="1">
      <alignment horizontal="center" vertical="center"/>
      <protection/>
    </xf>
    <xf numFmtId="184" fontId="28" fillId="0" borderId="0" xfId="86" applyNumberFormat="1" applyFont="1" applyFill="1" applyAlignment="1" applyProtection="1">
      <alignment horizontal="right" vertical="center"/>
      <protection/>
    </xf>
    <xf numFmtId="185" fontId="28" fillId="0" borderId="0" xfId="86" applyNumberFormat="1" applyFont="1" applyFill="1" applyAlignment="1" applyProtection="1">
      <alignment horizontal="right" vertical="center"/>
      <protection/>
    </xf>
    <xf numFmtId="37" fontId="56" fillId="0" borderId="0" xfId="86" applyNumberFormat="1" applyFont="1" applyFill="1" applyAlignment="1" applyProtection="1">
      <alignment horizontal="right" vertical="center"/>
      <protection/>
    </xf>
    <xf numFmtId="0" fontId="24" fillId="0" borderId="0" xfId="86" applyFont="1" applyFill="1" applyAlignment="1" applyProtection="1">
      <alignment horizontal="left" vertical="center"/>
      <protection/>
    </xf>
    <xf numFmtId="0" fontId="84" fillId="0" borderId="0" xfId="86" applyFont="1" applyFill="1" applyAlignment="1" applyProtection="1">
      <alignment horizontal="center" vertical="center"/>
      <protection/>
    </xf>
    <xf numFmtId="0" fontId="84" fillId="0" borderId="0" xfId="86" applyFont="1" applyFill="1" applyAlignment="1" applyProtection="1">
      <alignment horizontal="left" vertical="center"/>
      <protection/>
    </xf>
    <xf numFmtId="37" fontId="84" fillId="0" borderId="0" xfId="86" applyNumberFormat="1" applyFont="1" applyFill="1" applyAlignment="1" applyProtection="1">
      <alignment horizontal="right" vertical="center"/>
      <protection/>
    </xf>
    <xf numFmtId="0" fontId="36" fillId="0" borderId="0" xfId="84" applyFont="1" applyAlignment="1" applyProtection="1">
      <alignment horizontal="center" vertical="center" wrapText="1"/>
      <protection/>
    </xf>
    <xf numFmtId="0" fontId="36" fillId="0" borderId="0" xfId="84" applyFont="1" applyAlignment="1" applyProtection="1">
      <alignment horizontal="left"/>
      <protection/>
    </xf>
    <xf numFmtId="0" fontId="36" fillId="0" borderId="0" xfId="84" applyFont="1" applyAlignment="1" applyProtection="1">
      <alignment horizontal="left" vertical="center"/>
      <protection/>
    </xf>
    <xf numFmtId="2" fontId="1" fillId="0" borderId="77" xfId="83" applyNumberFormat="1" applyFont="1" applyBorder="1">
      <alignment/>
      <protection/>
    </xf>
    <xf numFmtId="0" fontId="1" fillId="0" borderId="95" xfId="83" applyFont="1" applyBorder="1" applyAlignment="1">
      <alignment wrapText="1"/>
      <protection/>
    </xf>
    <xf numFmtId="2" fontId="1" fillId="0" borderId="96" xfId="83" applyNumberFormat="1" applyFont="1" applyBorder="1">
      <alignment/>
      <protection/>
    </xf>
    <xf numFmtId="4" fontId="1" fillId="0" borderId="74" xfId="87" applyNumberFormat="1" applyFont="1" applyBorder="1">
      <alignment/>
      <protection/>
    </xf>
    <xf numFmtId="0" fontId="1" fillId="0" borderId="81" xfId="87" applyFont="1" applyFill="1" applyBorder="1" applyAlignment="1">
      <alignment wrapText="1"/>
      <protection/>
    </xf>
    <xf numFmtId="0" fontId="51" fillId="26" borderId="11" xfId="84" applyFont="1" applyFill="1" applyBorder="1" applyAlignment="1">
      <alignment horizontal="left" wrapText="1"/>
      <protection locked="0"/>
    </xf>
    <xf numFmtId="0" fontId="38" fillId="0" borderId="54" xfId="82" applyFont="1" applyBorder="1" applyAlignment="1" applyProtection="1">
      <alignment horizontal="left" vertical="center"/>
      <protection/>
    </xf>
    <xf numFmtId="0" fontId="38" fillId="0" borderId="19" xfId="82" applyFont="1" applyBorder="1" applyAlignment="1" applyProtection="1">
      <alignment horizontal="left" vertical="center"/>
      <protection/>
    </xf>
    <xf numFmtId="0" fontId="25" fillId="0" borderId="23" xfId="82" applyFont="1" applyBorder="1" applyAlignment="1" applyProtection="1">
      <alignment horizontal="left" vertical="center" wrapText="1"/>
      <protection/>
    </xf>
    <xf numFmtId="0" fontId="25" fillId="0" borderId="0" xfId="82" applyFont="1" applyAlignment="1" applyProtection="1">
      <alignment horizontal="left" vertical="center" wrapText="1"/>
      <protection/>
    </xf>
    <xf numFmtId="0" fontId="25" fillId="0" borderId="24" xfId="82" applyFont="1" applyBorder="1" applyAlignment="1" applyProtection="1">
      <alignment horizontal="left" vertical="center" wrapText="1"/>
      <protection/>
    </xf>
    <xf numFmtId="0" fontId="24" fillId="0" borderId="0" xfId="82" applyFont="1" applyAlignment="1" applyProtection="1">
      <alignment horizontal="left" vertical="center"/>
      <protection/>
    </xf>
    <xf numFmtId="0" fontId="25" fillId="0" borderId="66" xfId="82" applyFont="1" applyBorder="1" applyAlignment="1" applyProtection="1">
      <alignment horizontal="left" vertical="center" wrapText="1"/>
      <protection/>
    </xf>
    <xf numFmtId="0" fontId="25" fillId="0" borderId="64" xfId="82" applyFont="1" applyBorder="1" applyAlignment="1" applyProtection="1">
      <alignment horizontal="center" vertical="center"/>
      <protection/>
    </xf>
    <xf numFmtId="0" fontId="25" fillId="0" borderId="67" xfId="82" applyFont="1" applyBorder="1" applyAlignment="1" applyProtection="1">
      <alignment horizontal="center" vertical="center"/>
      <protection/>
    </xf>
    <xf numFmtId="0" fontId="25" fillId="0" borderId="26" xfId="82" applyFont="1" applyBorder="1" applyAlignment="1" applyProtection="1">
      <alignment horizontal="left" vertical="center" wrapText="1"/>
      <protection/>
    </xf>
    <xf numFmtId="0" fontId="25" fillId="0" borderId="27" xfId="82" applyFont="1" applyBorder="1" applyAlignment="1" applyProtection="1">
      <alignment horizontal="center" vertical="center"/>
      <protection/>
    </xf>
    <xf numFmtId="0" fontId="40" fillId="0" borderId="0" xfId="82" applyFont="1" applyAlignment="1" applyProtection="1">
      <alignment horizontal="left" vertical="center"/>
      <protection/>
    </xf>
    <xf numFmtId="0" fontId="25" fillId="0" borderId="67" xfId="82" applyFont="1" applyBorder="1" applyAlignment="1" applyProtection="1">
      <alignment horizontal="left" vertical="center" wrapText="1"/>
      <protection/>
    </xf>
    <xf numFmtId="0" fontId="36" fillId="0" borderId="21" xfId="82" applyFont="1" applyBorder="1" applyAlignment="1" applyProtection="1">
      <alignment horizontal="left" vertical="center" wrapText="1"/>
      <protection/>
    </xf>
    <xf numFmtId="0" fontId="36" fillId="0" borderId="14" xfId="82" applyFont="1" applyBorder="1" applyAlignment="1" applyProtection="1">
      <alignment horizontal="left" vertical="center" wrapText="1"/>
      <protection/>
    </xf>
    <xf numFmtId="0" fontId="36" fillId="0" borderId="22" xfId="82" applyFont="1" applyBorder="1" applyAlignment="1" applyProtection="1">
      <alignment horizontal="left" vertical="center" wrapText="1"/>
      <protection/>
    </xf>
    <xf numFmtId="0" fontId="36" fillId="0" borderId="23" xfId="82" applyFont="1" applyBorder="1" applyAlignment="1" applyProtection="1">
      <alignment horizontal="left" vertical="center" wrapText="1"/>
      <protection/>
    </xf>
    <xf numFmtId="0" fontId="36" fillId="0" borderId="0" xfId="82" applyFont="1" applyAlignment="1" applyProtection="1">
      <alignment horizontal="left" vertical="center" wrapText="1"/>
      <protection/>
    </xf>
    <xf numFmtId="0" fontId="36" fillId="0" borderId="24" xfId="82" applyFont="1" applyBorder="1" applyAlignment="1" applyProtection="1">
      <alignment horizontal="left" vertical="center" wrapText="1"/>
      <protection/>
    </xf>
    <xf numFmtId="0" fontId="36" fillId="0" borderId="66" xfId="82" applyFont="1" applyBorder="1" applyAlignment="1" applyProtection="1">
      <alignment horizontal="left" vertical="center" wrapText="1"/>
      <protection/>
    </xf>
    <xf numFmtId="0" fontId="36" fillId="0" borderId="64" xfId="82" applyFont="1" applyBorder="1" applyAlignment="1" applyProtection="1">
      <alignment horizontal="left" vertical="center" wrapText="1"/>
      <protection/>
    </xf>
    <xf numFmtId="0" fontId="36" fillId="0" borderId="67" xfId="82" applyFont="1" applyBorder="1" applyAlignment="1" applyProtection="1">
      <alignment horizontal="left" vertical="center" wrapText="1"/>
      <protection/>
    </xf>
    <xf numFmtId="0" fontId="37" fillId="0" borderId="0" xfId="82" applyFont="1" applyAlignment="1" applyProtection="1">
      <alignment horizontal="left" vertical="center" wrapText="1"/>
      <protection/>
    </xf>
    <xf numFmtId="0" fontId="25" fillId="0" borderId="21" xfId="82" applyFont="1" applyBorder="1" applyAlignment="1" applyProtection="1">
      <alignment horizontal="left" vertical="center" wrapText="1"/>
      <protection/>
    </xf>
    <xf numFmtId="0" fontId="25" fillId="0" borderId="14" xfId="82" applyFont="1" applyBorder="1" applyAlignment="1" applyProtection="1">
      <alignment horizontal="left" vertical="center" wrapText="1"/>
      <protection/>
    </xf>
    <xf numFmtId="0" fontId="25" fillId="0" borderId="22" xfId="82" applyFont="1" applyBorder="1" applyAlignment="1" applyProtection="1">
      <alignment horizontal="left" vertical="center" wrapText="1"/>
      <protection/>
    </xf>
    <xf numFmtId="0" fontId="26" fillId="0" borderId="0" xfId="82" applyFont="1" applyAlignment="1" applyProtection="1">
      <alignment horizontal="center" vertical="center"/>
      <protection/>
    </xf>
    <xf numFmtId="0" fontId="25" fillId="0" borderId="23" xfId="84" applyFont="1" applyBorder="1" applyAlignment="1" applyProtection="1">
      <alignment horizontal="left" vertical="center" wrapText="1"/>
      <protection/>
    </xf>
    <xf numFmtId="0" fontId="25" fillId="0" borderId="0" xfId="84" applyFont="1" applyAlignment="1" applyProtection="1">
      <alignment horizontal="left" vertical="center" wrapText="1"/>
      <protection/>
    </xf>
    <xf numFmtId="0" fontId="25" fillId="0" borderId="24" xfId="84" applyFont="1" applyBorder="1" applyAlignment="1" applyProtection="1">
      <alignment horizontal="left" vertical="center" wrapText="1"/>
      <protection/>
    </xf>
    <xf numFmtId="0" fontId="24" fillId="0" borderId="0" xfId="84" applyFont="1" applyAlignment="1" applyProtection="1">
      <alignment horizontal="left" vertical="center"/>
      <protection/>
    </xf>
    <xf numFmtId="0" fontId="25" fillId="0" borderId="66" xfId="84" applyFont="1" applyBorder="1" applyAlignment="1" applyProtection="1">
      <alignment horizontal="left" vertical="center" wrapText="1"/>
      <protection/>
    </xf>
    <xf numFmtId="0" fontId="25" fillId="0" borderId="64" xfId="84" applyFont="1" applyBorder="1" applyAlignment="1" applyProtection="1">
      <alignment horizontal="center" vertical="center"/>
      <protection/>
    </xf>
    <xf numFmtId="0" fontId="25" fillId="0" borderId="67" xfId="84" applyFont="1" applyBorder="1" applyAlignment="1" applyProtection="1">
      <alignment horizontal="center" vertical="center"/>
      <protection/>
    </xf>
    <xf numFmtId="0" fontId="25" fillId="0" borderId="26" xfId="84" applyFont="1" applyBorder="1" applyAlignment="1" applyProtection="1">
      <alignment horizontal="left" vertical="center" wrapText="1"/>
      <protection/>
    </xf>
    <xf numFmtId="0" fontId="25" fillId="0" borderId="27" xfId="84" applyFont="1" applyBorder="1" applyAlignment="1" applyProtection="1">
      <alignment horizontal="center" vertical="center"/>
      <protection/>
    </xf>
    <xf numFmtId="0" fontId="40" fillId="0" borderId="0" xfId="84" applyFont="1" applyAlignment="1" applyProtection="1">
      <alignment horizontal="left" vertical="center"/>
      <protection/>
    </xf>
    <xf numFmtId="0" fontId="38" fillId="0" borderId="54" xfId="84" applyFont="1" applyBorder="1" applyAlignment="1" applyProtection="1">
      <alignment horizontal="left" vertical="center"/>
      <protection/>
    </xf>
    <xf numFmtId="0" fontId="38" fillId="0" borderId="19" xfId="84" applyFont="1" applyBorder="1" applyAlignment="1" applyProtection="1">
      <alignment horizontal="left" vertical="center"/>
      <protection/>
    </xf>
    <xf numFmtId="0" fontId="36" fillId="0" borderId="21" xfId="84" applyFont="1" applyBorder="1" applyAlignment="1" applyProtection="1">
      <alignment horizontal="left" vertical="center" wrapText="1"/>
      <protection/>
    </xf>
    <xf numFmtId="0" fontId="36" fillId="0" borderId="14" xfId="84" applyFont="1" applyBorder="1" applyAlignment="1" applyProtection="1">
      <alignment horizontal="left" vertical="center" wrapText="1"/>
      <protection/>
    </xf>
    <xf numFmtId="0" fontId="36" fillId="0" borderId="22" xfId="84" applyFont="1" applyBorder="1" applyAlignment="1" applyProtection="1">
      <alignment horizontal="left" vertical="center" wrapText="1"/>
      <protection/>
    </xf>
    <xf numFmtId="0" fontId="36" fillId="0" borderId="23" xfId="84" applyFont="1" applyBorder="1" applyAlignment="1" applyProtection="1">
      <alignment horizontal="left" vertical="center" wrapText="1"/>
      <protection/>
    </xf>
    <xf numFmtId="0" fontId="36" fillId="0" borderId="0" xfId="84" applyFont="1" applyAlignment="1" applyProtection="1">
      <alignment horizontal="left" vertical="center" wrapText="1"/>
      <protection/>
    </xf>
    <xf numFmtId="0" fontId="36" fillId="0" borderId="24" xfId="84" applyFont="1" applyBorder="1" applyAlignment="1" applyProtection="1">
      <alignment horizontal="left" vertical="center" wrapText="1"/>
      <protection/>
    </xf>
    <xf numFmtId="0" fontId="36" fillId="0" borderId="66" xfId="84" applyFont="1" applyBorder="1" applyAlignment="1" applyProtection="1">
      <alignment horizontal="left" vertical="center" wrapText="1"/>
      <protection/>
    </xf>
    <xf numFmtId="0" fontId="36" fillId="0" borderId="64" xfId="84" applyFont="1" applyBorder="1" applyAlignment="1" applyProtection="1">
      <alignment horizontal="left" vertical="center" wrapText="1"/>
      <protection/>
    </xf>
    <xf numFmtId="0" fontId="36" fillId="0" borderId="67" xfId="84" applyFont="1" applyBorder="1" applyAlignment="1" applyProtection="1">
      <alignment horizontal="left" vertical="center" wrapText="1"/>
      <protection/>
    </xf>
    <xf numFmtId="0" fontId="37" fillId="0" borderId="0" xfId="84" applyFont="1" applyAlignment="1" applyProtection="1">
      <alignment horizontal="left" vertical="center" wrapText="1"/>
      <protection/>
    </xf>
    <xf numFmtId="0" fontId="25" fillId="0" borderId="21" xfId="84" applyFont="1" applyBorder="1" applyAlignment="1" applyProtection="1">
      <alignment horizontal="left" vertical="center" wrapText="1"/>
      <protection/>
    </xf>
    <xf numFmtId="0" fontId="25" fillId="0" borderId="14" xfId="84" applyFont="1" applyBorder="1" applyAlignment="1" applyProtection="1">
      <alignment horizontal="left" vertical="center" wrapText="1"/>
      <protection/>
    </xf>
    <xf numFmtId="0" fontId="25" fillId="0" borderId="22" xfId="84" applyFont="1" applyBorder="1" applyAlignment="1" applyProtection="1">
      <alignment horizontal="left" vertical="center" wrapText="1"/>
      <protection/>
    </xf>
    <xf numFmtId="0" fontId="26" fillId="0" borderId="0" xfId="84" applyFont="1" applyAlignment="1" applyProtection="1">
      <alignment horizontal="center" vertical="center"/>
      <protection/>
    </xf>
    <xf numFmtId="0" fontId="28" fillId="0" borderId="0" xfId="84" applyFont="1" applyAlignment="1" applyProtection="1">
      <alignment horizontal="left" vertical="center"/>
      <protection/>
    </xf>
    <xf numFmtId="39" fontId="28" fillId="0" borderId="0" xfId="84" applyNumberFormat="1" applyFont="1" applyAlignment="1" applyProtection="1">
      <alignment horizontal="left" vertical="center"/>
      <protection/>
    </xf>
    <xf numFmtId="183" fontId="28" fillId="0" borderId="0" xfId="84" applyNumberFormat="1" applyFont="1" applyAlignment="1" applyProtection="1">
      <alignment horizontal="left" vertical="center"/>
      <protection/>
    </xf>
    <xf numFmtId="0" fontId="46" fillId="0" borderId="0" xfId="84" applyFont="1" applyAlignment="1" applyProtection="1">
      <alignment horizontal="center" vertical="center"/>
      <protection/>
    </xf>
    <xf numFmtId="0" fontId="36" fillId="0" borderId="0" xfId="84" applyFont="1" applyAlignment="1" applyProtection="1">
      <alignment horizontal="center" vertical="center" wrapText="1"/>
      <protection/>
    </xf>
    <xf numFmtId="0" fontId="25" fillId="0" borderId="0" xfId="84" applyFont="1" applyAlignment="1" applyProtection="1">
      <alignment horizontal="left" vertical="top" wrapText="1"/>
      <protection/>
    </xf>
    <xf numFmtId="0" fontId="36" fillId="0" borderId="0" xfId="84" applyFont="1" applyAlignment="1" applyProtection="1">
      <alignment horizontal="center" vertical="center"/>
      <protection/>
    </xf>
    <xf numFmtId="0" fontId="25" fillId="0" borderId="0" xfId="84" applyFont="1" applyAlignment="1" applyProtection="1">
      <alignment horizontal="left"/>
      <protection/>
    </xf>
    <xf numFmtId="0" fontId="25" fillId="0" borderId="0" xfId="84" applyFont="1" applyAlignment="1" applyProtection="1">
      <alignment horizontal="center" vertical="center"/>
      <protection/>
    </xf>
    <xf numFmtId="39" fontId="25" fillId="0" borderId="0" xfId="84" applyNumberFormat="1" applyFont="1" applyAlignment="1" applyProtection="1">
      <alignment horizontal="center" vertical="center"/>
      <protection/>
    </xf>
    <xf numFmtId="0" fontId="46" fillId="0" borderId="0" xfId="84" applyFont="1" applyAlignment="1" applyProtection="1">
      <alignment horizontal="center"/>
      <protection/>
    </xf>
    <xf numFmtId="0" fontId="29" fillId="0" borderId="0" xfId="84" applyFont="1" applyAlignment="1" applyProtection="1">
      <alignment horizontal="left" vertical="center"/>
      <protection/>
    </xf>
    <xf numFmtId="0" fontId="29" fillId="0" borderId="0" xfId="84" applyFont="1" applyAlignment="1" applyProtection="1">
      <alignment horizontal="left" vertical="center" wrapText="1"/>
      <protection/>
    </xf>
  </cellXfs>
  <cellStyles count="125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čiarky 2" xfId="53"/>
    <cellStyle name="čiarky 2 2" xfId="54"/>
    <cellStyle name="čiarky 2 3" xfId="55"/>
    <cellStyle name="čiarky 3" xfId="56"/>
    <cellStyle name="čiarky 4" xfId="57"/>
    <cellStyle name="Dobrá" xfId="58"/>
    <cellStyle name="Dobrá 2" xfId="59"/>
    <cellStyle name="Hyperlink" xfId="60"/>
    <cellStyle name="Hypertextové prepojenie 2" xfId="61"/>
    <cellStyle name="Kontrolná bunka" xfId="62"/>
    <cellStyle name="Kontrolná bunka 2" xfId="63"/>
    <cellStyle name="Currency" xfId="64"/>
    <cellStyle name="Currency [0]" xfId="65"/>
    <cellStyle name="meny 2" xfId="66"/>
    <cellStyle name="meny 3" xfId="67"/>
    <cellStyle name="meny 4" xfId="68"/>
    <cellStyle name="Nadpis 1" xfId="69"/>
    <cellStyle name="Nadpis 1 2" xfId="70"/>
    <cellStyle name="Nadpis 2" xfId="71"/>
    <cellStyle name="Nadpis 2 2" xfId="72"/>
    <cellStyle name="Nadpis 3" xfId="73"/>
    <cellStyle name="Nadpis 3 2" xfId="74"/>
    <cellStyle name="Nadpis 4" xfId="75"/>
    <cellStyle name="Nadpis 4 2" xfId="76"/>
    <cellStyle name="Neutrálna" xfId="77"/>
    <cellStyle name="Neutrálna 2" xfId="78"/>
    <cellStyle name="Normal 2" xfId="79"/>
    <cellStyle name="Normal 2 2" xfId="80"/>
    <cellStyle name="Normal_kartovy system CISA 31_3_River resort" xfId="81"/>
    <cellStyle name="Normálna 2" xfId="82"/>
    <cellStyle name="Normálna 2 2" xfId="83"/>
    <cellStyle name="Normálna 3" xfId="84"/>
    <cellStyle name="Normálna 3 2" xfId="85"/>
    <cellStyle name="Normálna 4" xfId="86"/>
    <cellStyle name="Normálna 5" xfId="87"/>
    <cellStyle name="Normálna 6" xfId="88"/>
    <cellStyle name="Normálna 7" xfId="89"/>
    <cellStyle name="Normálna 8" xfId="90"/>
    <cellStyle name="normálne 2" xfId="91"/>
    <cellStyle name="normálne 2 2" xfId="92"/>
    <cellStyle name="normálne 2 2 2" xfId="93"/>
    <cellStyle name="normálne 3" xfId="94"/>
    <cellStyle name="normálne 4" xfId="95"/>
    <cellStyle name="normálne 5" xfId="96"/>
    <cellStyle name="normální_mikulov ABK" xfId="97"/>
    <cellStyle name="Percent" xfId="98"/>
    <cellStyle name="percentá 2" xfId="99"/>
    <cellStyle name="percentá 3" xfId="100"/>
    <cellStyle name="percentá 4" xfId="101"/>
    <cellStyle name="Followed Hyperlink" xfId="102"/>
    <cellStyle name="Poznámka" xfId="103"/>
    <cellStyle name="Poznámka 2" xfId="104"/>
    <cellStyle name="Poznámka 3" xfId="105"/>
    <cellStyle name="Poznámka 3 2" xfId="106"/>
    <cellStyle name="Poznámka 4" xfId="107"/>
    <cellStyle name="Poznámka 4 2" xfId="108"/>
    <cellStyle name="Poznámka 5" xfId="109"/>
    <cellStyle name="Prepojená bunka" xfId="110"/>
    <cellStyle name="Prepojená bunka 2" xfId="111"/>
    <cellStyle name="Spolu" xfId="112"/>
    <cellStyle name="Spolu 2" xfId="113"/>
    <cellStyle name="Text upozornenia" xfId="114"/>
    <cellStyle name="Text upozornenia 2" xfId="115"/>
    <cellStyle name="Titul" xfId="116"/>
    <cellStyle name="Vstup" xfId="117"/>
    <cellStyle name="Vstup 2" xfId="118"/>
    <cellStyle name="Výpočet" xfId="119"/>
    <cellStyle name="Výpočet 2" xfId="120"/>
    <cellStyle name="Výstup" xfId="121"/>
    <cellStyle name="Výstup 2" xfId="122"/>
    <cellStyle name="Vysvetľujúci text" xfId="123"/>
    <cellStyle name="Vysvetľujúci text 2" xfId="124"/>
    <cellStyle name="Zlá" xfId="125"/>
    <cellStyle name="Zlá 2" xfId="126"/>
    <cellStyle name="Zvýraznenie1" xfId="127"/>
    <cellStyle name="Zvýraznenie1 2" xfId="128"/>
    <cellStyle name="Zvýraznenie2" xfId="129"/>
    <cellStyle name="Zvýraznenie2 2" xfId="130"/>
    <cellStyle name="Zvýraznenie3" xfId="131"/>
    <cellStyle name="Zvýraznenie3 2" xfId="132"/>
    <cellStyle name="Zvýraznenie4" xfId="133"/>
    <cellStyle name="Zvýraznenie4 2" xfId="134"/>
    <cellStyle name="Zvýraznenie5" xfId="135"/>
    <cellStyle name="Zvýraznenie5 2" xfId="136"/>
    <cellStyle name="Zvýraznenie6" xfId="137"/>
    <cellStyle name="Zvýraznenie6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.intra.minv.sk\SHNM\Users\schulzova2724226\Documents\zateplenie%20vo\doklady\centrum%20podpory%20tren&#269;&#237;n\pd%20+%20rzp\or%20pz%20pova&#382;sk&#225;%20bystrica\star&#233;\Projektov&#225;_dokument_v&#253;kaz_v&#253;mer\SO_02_1_Bezbari&#233;r\Zdravotechnika\WC%20invalid%20PB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</sheetNames>
    <sheetDataSet>
      <sheetData sheetId="0">
        <row r="5">
          <cell r="E5" t="str">
            <v>WC invalid</v>
          </cell>
          <cell r="P5" t="str">
            <v> </v>
          </cell>
        </row>
        <row r="7">
          <cell r="E7" t="str">
            <v>WC invalid PB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adšeni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V31" sqref="V31"/>
    </sheetView>
  </sheetViews>
  <sheetFormatPr defaultColWidth="9.00390625" defaultRowHeight="12" customHeight="1"/>
  <cols>
    <col min="1" max="1" width="2.57421875" style="26" customWidth="1"/>
    <col min="2" max="2" width="2.140625" style="26" customWidth="1"/>
    <col min="3" max="3" width="3.28125" style="26" customWidth="1"/>
    <col min="4" max="4" width="10.00390625" style="26" customWidth="1"/>
    <col min="5" max="5" width="12.7109375" style="26" customWidth="1"/>
    <col min="6" max="6" width="0.42578125" style="26" customWidth="1"/>
    <col min="7" max="7" width="2.7109375" style="26" customWidth="1"/>
    <col min="8" max="8" width="2.57421875" style="26" customWidth="1"/>
    <col min="9" max="9" width="10.57421875" style="26" customWidth="1"/>
    <col min="10" max="10" width="13.8515625" style="26" customWidth="1"/>
    <col min="11" max="11" width="0.5625" style="26" customWidth="1"/>
    <col min="12" max="12" width="2.57421875" style="26" customWidth="1"/>
    <col min="13" max="13" width="3.140625" style="26" customWidth="1"/>
    <col min="14" max="14" width="7.7109375" style="26" customWidth="1"/>
    <col min="15" max="15" width="3.7109375" style="26" customWidth="1"/>
    <col min="16" max="16" width="13.140625" style="26" customWidth="1"/>
    <col min="17" max="17" width="6.421875" style="26" customWidth="1"/>
    <col min="18" max="18" width="12.421875" style="26" customWidth="1"/>
    <col min="19" max="19" width="0.42578125" style="26" customWidth="1"/>
    <col min="20" max="16384" width="9.00390625" style="142" customWidth="1"/>
  </cols>
  <sheetData>
    <row r="1" spans="1:19" s="26" customFormat="1" ht="14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  <c r="Q1" s="23"/>
      <c r="R1" s="23"/>
      <c r="S1" s="25"/>
    </row>
    <row r="2" spans="1:19" s="26" customFormat="1" ht="21" customHeight="1">
      <c r="A2" s="27"/>
      <c r="B2" s="5"/>
      <c r="C2" s="5"/>
      <c r="D2" s="5"/>
      <c r="E2" s="5"/>
      <c r="F2" s="5"/>
      <c r="G2" s="28" t="s">
        <v>95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9"/>
    </row>
    <row r="3" spans="1:19" s="26" customFormat="1" ht="12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s="26" customFormat="1" ht="9" customHeight="1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  <c r="R4" s="34"/>
      <c r="S4" s="36"/>
    </row>
    <row r="5" spans="1:19" s="26" customFormat="1" ht="24.75" customHeight="1">
      <c r="A5" s="37"/>
      <c r="B5" s="35" t="s">
        <v>0</v>
      </c>
      <c r="C5" s="35"/>
      <c r="D5" s="35"/>
      <c r="E5" s="499" t="s">
        <v>96</v>
      </c>
      <c r="F5" s="500"/>
      <c r="G5" s="500"/>
      <c r="H5" s="500"/>
      <c r="I5" s="500"/>
      <c r="J5" s="500"/>
      <c r="K5" s="500"/>
      <c r="L5" s="500"/>
      <c r="M5" s="501"/>
      <c r="N5" s="35"/>
      <c r="O5" s="35"/>
      <c r="P5" s="35" t="s">
        <v>17</v>
      </c>
      <c r="Q5" s="38"/>
      <c r="R5" s="39"/>
      <c r="S5" s="40"/>
    </row>
    <row r="6" spans="1:19" s="26" customFormat="1" ht="24.75" customHeight="1">
      <c r="A6" s="37"/>
      <c r="B6" s="35" t="s">
        <v>18</v>
      </c>
      <c r="C6" s="35"/>
      <c r="D6" s="35"/>
      <c r="E6" s="502"/>
      <c r="F6" s="503"/>
      <c r="G6" s="503"/>
      <c r="H6" s="503"/>
      <c r="I6" s="503"/>
      <c r="J6" s="503"/>
      <c r="K6" s="503"/>
      <c r="L6" s="503"/>
      <c r="M6" s="504"/>
      <c r="N6" s="35"/>
      <c r="O6" s="35"/>
      <c r="P6" s="35" t="s">
        <v>19</v>
      </c>
      <c r="Q6" s="41"/>
      <c r="R6" s="42"/>
      <c r="S6" s="40"/>
    </row>
    <row r="7" spans="1:19" s="26" customFormat="1" ht="24.75" customHeight="1" thickBot="1">
      <c r="A7" s="37"/>
      <c r="B7" s="35"/>
      <c r="C7" s="35"/>
      <c r="D7" s="35"/>
      <c r="E7" s="505" t="s">
        <v>20</v>
      </c>
      <c r="F7" s="506"/>
      <c r="G7" s="506"/>
      <c r="H7" s="506"/>
      <c r="I7" s="506"/>
      <c r="J7" s="506"/>
      <c r="K7" s="506"/>
      <c r="L7" s="506"/>
      <c r="M7" s="507"/>
      <c r="N7" s="35"/>
      <c r="O7" s="35"/>
      <c r="P7" s="35" t="s">
        <v>1</v>
      </c>
      <c r="Q7" s="492" t="s">
        <v>97</v>
      </c>
      <c r="R7" s="498"/>
      <c r="S7" s="40"/>
    </row>
    <row r="8" spans="1:19" s="26" customFormat="1" ht="24.75" customHeight="1" thickBot="1">
      <c r="A8" s="37"/>
      <c r="B8" s="508"/>
      <c r="C8" s="508"/>
      <c r="D8" s="50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 t="s">
        <v>3</v>
      </c>
      <c r="Q8" s="35" t="s">
        <v>21</v>
      </c>
      <c r="R8" s="35"/>
      <c r="S8" s="40"/>
    </row>
    <row r="9" spans="1:19" s="26" customFormat="1" ht="24.75" customHeight="1" thickBot="1">
      <c r="A9" s="37"/>
      <c r="B9" s="35" t="s">
        <v>2</v>
      </c>
      <c r="C9" s="35"/>
      <c r="D9" s="35"/>
      <c r="E9" s="509" t="s">
        <v>16</v>
      </c>
      <c r="F9" s="510"/>
      <c r="G9" s="510"/>
      <c r="H9" s="510"/>
      <c r="I9" s="510"/>
      <c r="J9" s="510"/>
      <c r="K9" s="510"/>
      <c r="L9" s="510"/>
      <c r="M9" s="511"/>
      <c r="N9" s="35"/>
      <c r="O9" s="35"/>
      <c r="P9" s="43"/>
      <c r="Q9" s="44"/>
      <c r="R9" s="45"/>
      <c r="S9" s="40"/>
    </row>
    <row r="10" spans="1:19" s="26" customFormat="1" ht="24.75" customHeight="1" thickBot="1">
      <c r="A10" s="37"/>
      <c r="B10" s="35" t="s">
        <v>22</v>
      </c>
      <c r="C10" s="35"/>
      <c r="D10" s="35"/>
      <c r="E10" s="488" t="s">
        <v>20</v>
      </c>
      <c r="F10" s="489"/>
      <c r="G10" s="489"/>
      <c r="H10" s="489"/>
      <c r="I10" s="489"/>
      <c r="J10" s="489"/>
      <c r="K10" s="489"/>
      <c r="L10" s="489"/>
      <c r="M10" s="490"/>
      <c r="N10" s="35"/>
      <c r="O10" s="35"/>
      <c r="P10" s="43"/>
      <c r="Q10" s="44"/>
      <c r="R10" s="45"/>
      <c r="S10" s="40"/>
    </row>
    <row r="11" spans="1:19" s="26" customFormat="1" ht="24.75" customHeight="1" thickBot="1">
      <c r="A11" s="37"/>
      <c r="B11" s="35" t="s">
        <v>23</v>
      </c>
      <c r="C11" s="35"/>
      <c r="D11" s="35"/>
      <c r="E11" s="488" t="s">
        <v>20</v>
      </c>
      <c r="F11" s="489"/>
      <c r="G11" s="489"/>
      <c r="H11" s="489"/>
      <c r="I11" s="489"/>
      <c r="J11" s="489"/>
      <c r="K11" s="489"/>
      <c r="L11" s="489"/>
      <c r="M11" s="490"/>
      <c r="N11" s="35"/>
      <c r="O11" s="35"/>
      <c r="P11" s="43"/>
      <c r="Q11" s="44"/>
      <c r="R11" s="45"/>
      <c r="S11" s="40"/>
    </row>
    <row r="12" spans="1:19" s="26" customFormat="1" ht="21.75" customHeight="1" thickBot="1">
      <c r="A12" s="46"/>
      <c r="B12" s="491" t="s">
        <v>24</v>
      </c>
      <c r="C12" s="491"/>
      <c r="D12" s="491"/>
      <c r="E12" s="492"/>
      <c r="F12" s="493"/>
      <c r="G12" s="493"/>
      <c r="H12" s="493"/>
      <c r="I12" s="493"/>
      <c r="J12" s="493"/>
      <c r="K12" s="493"/>
      <c r="L12" s="493"/>
      <c r="M12" s="494"/>
      <c r="N12" s="3"/>
      <c r="O12" s="3"/>
      <c r="P12" s="47"/>
      <c r="Q12" s="495"/>
      <c r="R12" s="496"/>
      <c r="S12" s="48"/>
    </row>
    <row r="13" spans="1:19" s="26" customFormat="1" ht="10.5" customHeight="1">
      <c r="A13" s="46"/>
      <c r="B13" s="3"/>
      <c r="C13" s="3"/>
      <c r="D13" s="3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8"/>
      <c r="R13" s="3"/>
      <c r="S13" s="48"/>
    </row>
    <row r="14" spans="1:19" s="26" customFormat="1" ht="18.75" customHeight="1" thickBot="1">
      <c r="A14" s="37"/>
      <c r="B14" s="35"/>
      <c r="C14" s="35"/>
      <c r="D14" s="35"/>
      <c r="E14" s="49" t="s">
        <v>25</v>
      </c>
      <c r="F14" s="35"/>
      <c r="G14" s="3"/>
      <c r="H14" s="3"/>
      <c r="I14" s="3"/>
      <c r="J14" s="35"/>
      <c r="K14" s="35"/>
      <c r="L14" s="35"/>
      <c r="M14" s="35"/>
      <c r="N14" s="35"/>
      <c r="O14" s="35"/>
      <c r="P14" s="49" t="s">
        <v>26</v>
      </c>
      <c r="Q14" s="50"/>
      <c r="R14" s="35"/>
      <c r="S14" s="40"/>
    </row>
    <row r="15" spans="1:19" s="26" customFormat="1" ht="18.75" customHeight="1" thickBot="1">
      <c r="A15" s="37"/>
      <c r="B15" s="35"/>
      <c r="C15" s="35"/>
      <c r="D15" s="35"/>
      <c r="E15" s="47"/>
      <c r="F15" s="35"/>
      <c r="G15" s="3"/>
      <c r="H15" s="3"/>
      <c r="I15" s="3"/>
      <c r="J15" s="35"/>
      <c r="K15" s="35"/>
      <c r="L15" s="35"/>
      <c r="M15" s="35"/>
      <c r="N15" s="35"/>
      <c r="O15" s="35"/>
      <c r="P15" s="143"/>
      <c r="Q15" s="50"/>
      <c r="R15" s="35"/>
      <c r="S15" s="40"/>
    </row>
    <row r="16" spans="1:19" s="26" customFormat="1" ht="9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</row>
    <row r="17" spans="1:19" s="26" customFormat="1" ht="20.25" customHeight="1">
      <c r="A17" s="54"/>
      <c r="B17" s="55"/>
      <c r="C17" s="55"/>
      <c r="D17" s="55"/>
      <c r="E17" s="56" t="s">
        <v>27</v>
      </c>
      <c r="F17" s="55"/>
      <c r="G17" s="55"/>
      <c r="H17" s="55"/>
      <c r="I17" s="55"/>
      <c r="J17" s="55"/>
      <c r="K17" s="55"/>
      <c r="L17" s="55"/>
      <c r="M17" s="55"/>
      <c r="N17" s="55"/>
      <c r="O17" s="52"/>
      <c r="P17" s="55"/>
      <c r="Q17" s="55"/>
      <c r="R17" s="55"/>
      <c r="S17" s="57"/>
    </row>
    <row r="18" spans="1:19" s="26" customFormat="1" ht="21.75" customHeight="1">
      <c r="A18" s="58" t="s">
        <v>28</v>
      </c>
      <c r="B18" s="59"/>
      <c r="C18" s="59"/>
      <c r="D18" s="60"/>
      <c r="E18" s="61" t="s">
        <v>29</v>
      </c>
      <c r="F18" s="60"/>
      <c r="G18" s="61" t="s">
        <v>30</v>
      </c>
      <c r="H18" s="59"/>
      <c r="I18" s="60"/>
      <c r="J18" s="61" t="s">
        <v>31</v>
      </c>
      <c r="K18" s="59"/>
      <c r="L18" s="61" t="s">
        <v>32</v>
      </c>
      <c r="M18" s="59"/>
      <c r="N18" s="59"/>
      <c r="O18" s="62"/>
      <c r="P18" s="60"/>
      <c r="Q18" s="61" t="s">
        <v>33</v>
      </c>
      <c r="R18" s="59"/>
      <c r="S18" s="63"/>
    </row>
    <row r="19" spans="1:19" s="26" customFormat="1" ht="19.5" customHeight="1">
      <c r="A19" s="64"/>
      <c r="B19" s="65"/>
      <c r="C19" s="65"/>
      <c r="D19" s="66">
        <v>0</v>
      </c>
      <c r="E19" s="67">
        <v>0</v>
      </c>
      <c r="F19" s="68"/>
      <c r="G19" s="69"/>
      <c r="H19" s="65"/>
      <c r="I19" s="66">
        <v>0</v>
      </c>
      <c r="J19" s="67">
        <v>0</v>
      </c>
      <c r="K19" s="70"/>
      <c r="L19" s="69"/>
      <c r="M19" s="65"/>
      <c r="N19" s="65"/>
      <c r="O19" s="71"/>
      <c r="P19" s="66">
        <v>0</v>
      </c>
      <c r="Q19" s="69"/>
      <c r="R19" s="72">
        <v>0</v>
      </c>
      <c r="S19" s="73"/>
    </row>
    <row r="20" spans="1:19" s="26" customFormat="1" ht="20.25" customHeight="1">
      <c r="A20" s="54"/>
      <c r="B20" s="55"/>
      <c r="C20" s="55"/>
      <c r="D20" s="55"/>
      <c r="E20" s="56" t="s">
        <v>34</v>
      </c>
      <c r="F20" s="55"/>
      <c r="G20" s="55"/>
      <c r="H20" s="55"/>
      <c r="I20" s="55"/>
      <c r="J20" s="74" t="s">
        <v>35</v>
      </c>
      <c r="K20" s="55"/>
      <c r="L20" s="55"/>
      <c r="M20" s="55"/>
      <c r="N20" s="55"/>
      <c r="O20" s="52"/>
      <c r="P20" s="55"/>
      <c r="Q20" s="55"/>
      <c r="R20" s="55"/>
      <c r="S20" s="57"/>
    </row>
    <row r="21" spans="1:19" s="26" customFormat="1" ht="19.5" customHeight="1">
      <c r="A21" s="75" t="s">
        <v>36</v>
      </c>
      <c r="B21" s="76"/>
      <c r="C21" s="77" t="s">
        <v>37</v>
      </c>
      <c r="D21" s="78"/>
      <c r="E21" s="78"/>
      <c r="F21" s="79"/>
      <c r="G21" s="75" t="s">
        <v>38</v>
      </c>
      <c r="H21" s="80"/>
      <c r="I21" s="77" t="s">
        <v>39</v>
      </c>
      <c r="J21" s="78"/>
      <c r="K21" s="78"/>
      <c r="L21" s="75" t="s">
        <v>40</v>
      </c>
      <c r="M21" s="80"/>
      <c r="N21" s="77" t="s">
        <v>41</v>
      </c>
      <c r="O21" s="81"/>
      <c r="P21" s="78"/>
      <c r="Q21" s="78"/>
      <c r="R21" s="78"/>
      <c r="S21" s="79"/>
    </row>
    <row r="22" spans="1:19" s="26" customFormat="1" ht="19.5" customHeight="1">
      <c r="A22" s="82" t="s">
        <v>42</v>
      </c>
      <c r="B22" s="83" t="s">
        <v>43</v>
      </c>
      <c r="C22" s="84"/>
      <c r="D22" s="85" t="s">
        <v>44</v>
      </c>
      <c r="E22" s="148"/>
      <c r="F22" s="87"/>
      <c r="G22" s="82" t="s">
        <v>45</v>
      </c>
      <c r="H22" s="88" t="s">
        <v>46</v>
      </c>
      <c r="I22" s="89"/>
      <c r="J22" s="90">
        <v>0</v>
      </c>
      <c r="K22" s="91"/>
      <c r="L22" s="82" t="s">
        <v>47</v>
      </c>
      <c r="M22" s="92" t="s">
        <v>48</v>
      </c>
      <c r="N22" s="93"/>
      <c r="O22" s="62"/>
      <c r="P22" s="93"/>
      <c r="Q22" s="94"/>
      <c r="R22" s="86">
        <v>0</v>
      </c>
      <c r="S22" s="87"/>
    </row>
    <row r="23" spans="1:19" s="26" customFormat="1" ht="19.5" customHeight="1">
      <c r="A23" s="82" t="s">
        <v>49</v>
      </c>
      <c r="B23" s="95"/>
      <c r="C23" s="96"/>
      <c r="D23" s="85" t="s">
        <v>50</v>
      </c>
      <c r="E23" s="148"/>
      <c r="F23" s="87"/>
      <c r="G23" s="82" t="s">
        <v>51</v>
      </c>
      <c r="H23" s="35" t="s">
        <v>52</v>
      </c>
      <c r="I23" s="89"/>
      <c r="J23" s="90">
        <v>0</v>
      </c>
      <c r="K23" s="91"/>
      <c r="L23" s="82" t="s">
        <v>53</v>
      </c>
      <c r="M23" s="92" t="s">
        <v>54</v>
      </c>
      <c r="N23" s="93"/>
      <c r="O23" s="62"/>
      <c r="P23" s="93"/>
      <c r="Q23" s="94"/>
      <c r="R23" s="86">
        <v>0</v>
      </c>
      <c r="S23" s="87"/>
    </row>
    <row r="24" spans="1:19" s="26" customFormat="1" ht="19.5" customHeight="1">
      <c r="A24" s="82" t="s">
        <v>55</v>
      </c>
      <c r="B24" s="83" t="s">
        <v>56</v>
      </c>
      <c r="C24" s="84"/>
      <c r="D24" s="85" t="s">
        <v>44</v>
      </c>
      <c r="E24" s="148"/>
      <c r="F24" s="87"/>
      <c r="G24" s="82" t="s">
        <v>57</v>
      </c>
      <c r="H24" s="88" t="s">
        <v>58</v>
      </c>
      <c r="I24" s="89"/>
      <c r="J24" s="90">
        <v>0</v>
      </c>
      <c r="K24" s="91"/>
      <c r="L24" s="82" t="s">
        <v>59</v>
      </c>
      <c r="M24" s="92" t="s">
        <v>60</v>
      </c>
      <c r="N24" s="93"/>
      <c r="O24" s="62"/>
      <c r="P24" s="93"/>
      <c r="Q24" s="94"/>
      <c r="R24" s="86">
        <v>0</v>
      </c>
      <c r="S24" s="87"/>
    </row>
    <row r="25" spans="1:19" s="26" customFormat="1" ht="19.5" customHeight="1">
      <c r="A25" s="82" t="s">
        <v>61</v>
      </c>
      <c r="B25" s="95"/>
      <c r="C25" s="96"/>
      <c r="D25" s="85" t="s">
        <v>50</v>
      </c>
      <c r="E25" s="148"/>
      <c r="F25" s="87"/>
      <c r="G25" s="82" t="s">
        <v>62</v>
      </c>
      <c r="H25" s="88"/>
      <c r="I25" s="89"/>
      <c r="J25" s="90">
        <v>0</v>
      </c>
      <c r="K25" s="91"/>
      <c r="L25" s="82" t="s">
        <v>63</v>
      </c>
      <c r="M25" s="92" t="s">
        <v>64</v>
      </c>
      <c r="N25" s="93"/>
      <c r="O25" s="62"/>
      <c r="P25" s="93"/>
      <c r="Q25" s="94"/>
      <c r="R25" s="86">
        <v>0</v>
      </c>
      <c r="S25" s="87"/>
    </row>
    <row r="26" spans="1:19" s="26" customFormat="1" ht="19.5" customHeight="1">
      <c r="A26" s="82" t="s">
        <v>65</v>
      </c>
      <c r="B26" s="83" t="s">
        <v>66</v>
      </c>
      <c r="C26" s="84"/>
      <c r="D26" s="85" t="s">
        <v>44</v>
      </c>
      <c r="E26" s="148"/>
      <c r="F26" s="87"/>
      <c r="G26" s="97"/>
      <c r="H26" s="93"/>
      <c r="I26" s="89"/>
      <c r="J26" s="90"/>
      <c r="K26" s="91"/>
      <c r="L26" s="82" t="s">
        <v>67</v>
      </c>
      <c r="M26" s="92" t="s">
        <v>68</v>
      </c>
      <c r="N26" s="93"/>
      <c r="O26" s="62"/>
      <c r="P26" s="93"/>
      <c r="Q26" s="94"/>
      <c r="R26" s="86">
        <v>0</v>
      </c>
      <c r="S26" s="87"/>
    </row>
    <row r="27" spans="1:19" s="26" customFormat="1" ht="19.5" customHeight="1">
      <c r="A27" s="82" t="s">
        <v>69</v>
      </c>
      <c r="B27" s="95"/>
      <c r="C27" s="96"/>
      <c r="D27" s="85" t="s">
        <v>50</v>
      </c>
      <c r="E27" s="148"/>
      <c r="F27" s="87"/>
      <c r="G27" s="97"/>
      <c r="H27" s="93"/>
      <c r="I27" s="89"/>
      <c r="J27" s="90"/>
      <c r="K27" s="91"/>
      <c r="L27" s="82" t="s">
        <v>70</v>
      </c>
      <c r="M27" s="88" t="s">
        <v>71</v>
      </c>
      <c r="N27" s="93"/>
      <c r="O27" s="62"/>
      <c r="P27" s="93"/>
      <c r="Q27" s="89"/>
      <c r="R27" s="86">
        <v>0</v>
      </c>
      <c r="S27" s="87"/>
    </row>
    <row r="28" spans="1:21" s="26" customFormat="1" ht="19.5" customHeight="1">
      <c r="A28" s="82" t="s">
        <v>72</v>
      </c>
      <c r="B28" s="497" t="s">
        <v>73</v>
      </c>
      <c r="C28" s="497"/>
      <c r="D28" s="497"/>
      <c r="E28" s="147"/>
      <c r="F28" s="57"/>
      <c r="G28" s="82" t="s">
        <v>74</v>
      </c>
      <c r="H28" s="99" t="s">
        <v>75</v>
      </c>
      <c r="I28" s="89"/>
      <c r="J28" s="100"/>
      <c r="K28" s="101"/>
      <c r="L28" s="82" t="s">
        <v>76</v>
      </c>
      <c r="M28" s="99" t="s">
        <v>77</v>
      </c>
      <c r="N28" s="93"/>
      <c r="O28" s="62"/>
      <c r="P28" s="93"/>
      <c r="Q28" s="89"/>
      <c r="R28" s="98">
        <v>0</v>
      </c>
      <c r="S28" s="57"/>
      <c r="U28" s="144"/>
    </row>
    <row r="29" spans="1:19" s="26" customFormat="1" ht="19.5" customHeight="1">
      <c r="A29" s="102" t="s">
        <v>78</v>
      </c>
      <c r="B29" s="103" t="s">
        <v>79</v>
      </c>
      <c r="C29" s="104"/>
      <c r="D29" s="105"/>
      <c r="E29" s="145"/>
      <c r="F29" s="53"/>
      <c r="G29" s="102" t="s">
        <v>80</v>
      </c>
      <c r="H29" s="103" t="s">
        <v>81</v>
      </c>
      <c r="I29" s="105"/>
      <c r="J29" s="107">
        <v>0</v>
      </c>
      <c r="K29" s="108"/>
      <c r="L29" s="102" t="s">
        <v>82</v>
      </c>
      <c r="M29" s="103"/>
      <c r="N29" s="104"/>
      <c r="O29" s="52"/>
      <c r="P29" s="104"/>
      <c r="Q29" s="105"/>
      <c r="R29" s="106"/>
      <c r="S29" s="53"/>
    </row>
    <row r="30" spans="1:19" s="26" customFormat="1" ht="19.5" customHeight="1">
      <c r="A30" s="109" t="s">
        <v>22</v>
      </c>
      <c r="B30" s="34"/>
      <c r="C30" s="34"/>
      <c r="D30" s="34"/>
      <c r="E30" s="34"/>
      <c r="F30" s="110"/>
      <c r="G30" s="111"/>
      <c r="H30" s="34"/>
      <c r="I30" s="34"/>
      <c r="J30" s="34"/>
      <c r="K30" s="34"/>
      <c r="L30" s="75" t="s">
        <v>83</v>
      </c>
      <c r="M30" s="60"/>
      <c r="N30" s="77" t="s">
        <v>4</v>
      </c>
      <c r="O30" s="81"/>
      <c r="P30" s="59"/>
      <c r="Q30" s="59"/>
      <c r="R30" s="59"/>
      <c r="S30" s="63"/>
    </row>
    <row r="31" spans="1:19" s="26" customFormat="1" ht="19.5" customHeight="1">
      <c r="A31" s="37"/>
      <c r="B31" s="35"/>
      <c r="C31" s="35"/>
      <c r="D31" s="35"/>
      <c r="E31" s="35"/>
      <c r="F31" s="112"/>
      <c r="G31" s="113"/>
      <c r="H31" s="35"/>
      <c r="I31" s="35"/>
      <c r="J31" s="35"/>
      <c r="K31" s="35"/>
      <c r="L31" s="82" t="s">
        <v>84</v>
      </c>
      <c r="M31" s="88" t="s">
        <v>85</v>
      </c>
      <c r="N31" s="93"/>
      <c r="O31" s="62"/>
      <c r="P31" s="93"/>
      <c r="Q31" s="89"/>
      <c r="R31" s="98"/>
      <c r="S31" s="57"/>
    </row>
    <row r="32" spans="1:19" s="26" customFormat="1" ht="19.5" customHeight="1" thickBot="1">
      <c r="A32" s="114" t="s">
        <v>86</v>
      </c>
      <c r="B32" s="62"/>
      <c r="C32" s="62"/>
      <c r="D32" s="62"/>
      <c r="E32" s="62"/>
      <c r="F32" s="96"/>
      <c r="G32" s="115" t="s">
        <v>87</v>
      </c>
      <c r="H32" s="62"/>
      <c r="I32" s="62"/>
      <c r="J32" s="62"/>
      <c r="K32" s="62"/>
      <c r="L32" s="82">
        <v>24</v>
      </c>
      <c r="M32" s="149" t="s">
        <v>13</v>
      </c>
      <c r="N32" s="116">
        <v>20</v>
      </c>
      <c r="O32" s="117" t="s">
        <v>88</v>
      </c>
      <c r="P32" s="118"/>
      <c r="Q32" s="89"/>
      <c r="R32" s="119"/>
      <c r="S32" s="120"/>
    </row>
    <row r="33" spans="1:19" s="26" customFormat="1" ht="12.75" customHeight="1" hidden="1">
      <c r="A33" s="121"/>
      <c r="B33" s="122"/>
      <c r="C33" s="122"/>
      <c r="D33" s="122"/>
      <c r="E33" s="122"/>
      <c r="F33" s="84"/>
      <c r="G33" s="123"/>
      <c r="H33" s="122"/>
      <c r="I33" s="122"/>
      <c r="J33" s="122"/>
      <c r="K33" s="122"/>
      <c r="L33" s="124"/>
      <c r="M33" s="125"/>
      <c r="N33" s="126"/>
      <c r="O33" s="127"/>
      <c r="P33" s="128"/>
      <c r="Q33" s="126"/>
      <c r="R33" s="129"/>
      <c r="S33" s="87"/>
    </row>
    <row r="34" spans="1:19" s="26" customFormat="1" ht="35.25" customHeight="1" thickBot="1">
      <c r="A34" s="130" t="s">
        <v>2</v>
      </c>
      <c r="B34" s="131"/>
      <c r="C34" s="131"/>
      <c r="D34" s="131"/>
      <c r="E34" s="35"/>
      <c r="F34" s="112"/>
      <c r="G34" s="113"/>
      <c r="H34" s="35"/>
      <c r="I34" s="35"/>
      <c r="J34" s="35"/>
      <c r="K34" s="35"/>
      <c r="L34" s="102">
        <v>25</v>
      </c>
      <c r="M34" s="486" t="s">
        <v>89</v>
      </c>
      <c r="N34" s="487"/>
      <c r="O34" s="487"/>
      <c r="P34" s="487"/>
      <c r="Q34" s="105"/>
      <c r="R34" s="132"/>
      <c r="S34" s="45"/>
    </row>
    <row r="35" spans="1:19" s="26" customFormat="1" ht="33" customHeight="1">
      <c r="A35" s="114" t="s">
        <v>86</v>
      </c>
      <c r="B35" s="62"/>
      <c r="C35" s="62"/>
      <c r="D35" s="62"/>
      <c r="E35" s="62"/>
      <c r="F35" s="96"/>
      <c r="G35" s="115" t="s">
        <v>87</v>
      </c>
      <c r="H35" s="62"/>
      <c r="I35" s="62"/>
      <c r="J35" s="62"/>
      <c r="K35" s="62"/>
      <c r="L35" s="75" t="s">
        <v>90</v>
      </c>
      <c r="M35" s="60"/>
      <c r="N35" s="77" t="s">
        <v>91</v>
      </c>
      <c r="O35" s="81"/>
      <c r="P35" s="59"/>
      <c r="Q35" s="59"/>
      <c r="R35" s="133"/>
      <c r="S35" s="63"/>
    </row>
    <row r="36" spans="1:19" s="26" customFormat="1" ht="20.25" customHeight="1">
      <c r="A36" s="134" t="s">
        <v>23</v>
      </c>
      <c r="B36" s="122"/>
      <c r="C36" s="122"/>
      <c r="D36" s="122"/>
      <c r="E36" s="122"/>
      <c r="F36" s="84"/>
      <c r="G36" s="135"/>
      <c r="H36" s="122"/>
      <c r="I36" s="122"/>
      <c r="J36" s="122"/>
      <c r="K36" s="122"/>
      <c r="L36" s="82">
        <v>26</v>
      </c>
      <c r="M36" s="88" t="s">
        <v>92</v>
      </c>
      <c r="N36" s="93"/>
      <c r="O36" s="62"/>
      <c r="P36" s="93"/>
      <c r="Q36" s="89"/>
      <c r="R36" s="86">
        <v>0</v>
      </c>
      <c r="S36" s="87"/>
    </row>
    <row r="37" spans="1:19" s="26" customFormat="1" ht="19.5" customHeight="1">
      <c r="A37" s="37"/>
      <c r="B37" s="35"/>
      <c r="C37" s="35"/>
      <c r="D37" s="35"/>
      <c r="E37" s="35"/>
      <c r="F37" s="112"/>
      <c r="G37" s="136"/>
      <c r="H37" s="35"/>
      <c r="I37" s="35"/>
      <c r="J37" s="35"/>
      <c r="K37" s="35"/>
      <c r="L37" s="82">
        <v>27</v>
      </c>
      <c r="M37" s="88" t="s">
        <v>93</v>
      </c>
      <c r="N37" s="93"/>
      <c r="O37" s="62"/>
      <c r="P37" s="93"/>
      <c r="Q37" s="89"/>
      <c r="R37" s="86">
        <v>0</v>
      </c>
      <c r="S37" s="87"/>
    </row>
    <row r="38" spans="1:19" s="26" customFormat="1" ht="19.5" customHeight="1" thickBot="1">
      <c r="A38" s="137" t="s">
        <v>86</v>
      </c>
      <c r="B38" s="52"/>
      <c r="C38" s="52"/>
      <c r="D38" s="52"/>
      <c r="E38" s="52"/>
      <c r="F38" s="138"/>
      <c r="G38" s="139" t="s">
        <v>87</v>
      </c>
      <c r="H38" s="52"/>
      <c r="I38" s="52"/>
      <c r="J38" s="52"/>
      <c r="K38" s="52"/>
      <c r="L38" s="102">
        <v>28</v>
      </c>
      <c r="M38" s="103" t="s">
        <v>94</v>
      </c>
      <c r="N38" s="104"/>
      <c r="O38" s="140"/>
      <c r="P38" s="104"/>
      <c r="Q38" s="105"/>
      <c r="R38" s="67">
        <v>0</v>
      </c>
      <c r="S38" s="141"/>
    </row>
  </sheetData>
  <sheetProtection/>
  <mergeCells count="13">
    <mergeCell ref="Q7:R7"/>
    <mergeCell ref="E5:M5"/>
    <mergeCell ref="E6:M6"/>
    <mergeCell ref="E7:M7"/>
    <mergeCell ref="B8:D8"/>
    <mergeCell ref="E9:M9"/>
    <mergeCell ref="M34:P34"/>
    <mergeCell ref="E10:M10"/>
    <mergeCell ref="E11:M11"/>
    <mergeCell ref="B12:D12"/>
    <mergeCell ref="E12:M12"/>
    <mergeCell ref="Q12:R12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7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showGridLines="0" zoomScalePageLayoutView="0" workbookViewId="0" topLeftCell="A1">
      <selection activeCell="K103" sqref="K103"/>
    </sheetView>
  </sheetViews>
  <sheetFormatPr defaultColWidth="9.00390625" defaultRowHeight="12" customHeight="1"/>
  <cols>
    <col min="1" max="1" width="3.8515625" style="408" customWidth="1"/>
    <col min="2" max="2" width="10.57421875" style="321" customWidth="1"/>
    <col min="3" max="3" width="42.7109375" style="321" customWidth="1"/>
    <col min="4" max="4" width="4.00390625" style="321" customWidth="1"/>
    <col min="5" max="5" width="9.7109375" style="322" customWidth="1"/>
    <col min="6" max="6" width="9.8515625" style="322" customWidth="1"/>
    <col min="7" max="7" width="14.8515625" style="322" customWidth="1"/>
    <col min="8" max="8" width="11.8515625" style="322" customWidth="1"/>
    <col min="9" max="16384" width="9.00390625" style="273" customWidth="1"/>
  </cols>
  <sheetData>
    <row r="1" spans="1:8" s="154" customFormat="1" ht="27.75" customHeight="1">
      <c r="A1" s="549" t="s">
        <v>714</v>
      </c>
      <c r="B1" s="542"/>
      <c r="C1" s="542"/>
      <c r="D1" s="542"/>
      <c r="E1" s="542"/>
      <c r="F1" s="542"/>
      <c r="G1" s="542"/>
      <c r="H1" s="542"/>
    </row>
    <row r="2" spans="1:8" s="154" customFormat="1" ht="12.75" customHeight="1">
      <c r="A2" s="400" t="s">
        <v>715</v>
      </c>
      <c r="B2" s="277"/>
      <c r="C2" s="277"/>
      <c r="D2" s="277"/>
      <c r="E2" s="277"/>
      <c r="F2" s="277"/>
      <c r="G2" s="277"/>
      <c r="H2" s="277"/>
    </row>
    <row r="3" spans="1:8" s="154" customFormat="1" ht="12.75" customHeight="1">
      <c r="A3" s="400" t="s">
        <v>716</v>
      </c>
      <c r="B3" s="277"/>
      <c r="C3" s="277"/>
      <c r="D3" s="277"/>
      <c r="E3" s="277"/>
      <c r="F3" s="277"/>
      <c r="G3" s="277"/>
      <c r="H3" s="277"/>
    </row>
    <row r="4" spans="1:8" s="154" customFormat="1" ht="13.5" customHeight="1">
      <c r="A4" s="275" t="s">
        <v>717</v>
      </c>
      <c r="B4" s="400"/>
      <c r="C4" s="275"/>
      <c r="D4" s="293"/>
      <c r="E4" s="293"/>
      <c r="F4" s="293"/>
      <c r="G4" s="293"/>
      <c r="H4" s="293"/>
    </row>
    <row r="5" spans="1:8" s="154" customFormat="1" ht="6.75" customHeight="1">
      <c r="A5" s="280"/>
      <c r="B5" s="294"/>
      <c r="C5" s="294"/>
      <c r="D5" s="294"/>
      <c r="E5" s="295"/>
      <c r="F5" s="295"/>
      <c r="G5" s="295"/>
      <c r="H5" s="295"/>
    </row>
    <row r="6" spans="1:8" s="154" customFormat="1" ht="12.75" customHeight="1">
      <c r="A6" s="277" t="s">
        <v>718</v>
      </c>
      <c r="B6" s="277"/>
      <c r="C6" s="277"/>
      <c r="D6" s="277"/>
      <c r="E6" s="277"/>
      <c r="F6" s="277"/>
      <c r="G6" s="277"/>
      <c r="H6" s="277"/>
    </row>
    <row r="7" spans="1:8" s="154" customFormat="1" ht="13.5" customHeight="1">
      <c r="A7" s="277" t="s">
        <v>148</v>
      </c>
      <c r="B7" s="277"/>
      <c r="C7" s="277"/>
      <c r="D7" s="277"/>
      <c r="E7" s="277" t="s">
        <v>108</v>
      </c>
      <c r="F7" s="277"/>
      <c r="G7" s="277"/>
      <c r="H7" s="277"/>
    </row>
    <row r="8" spans="1:8" s="154" customFormat="1" ht="13.5" customHeight="1">
      <c r="A8" s="550" t="s">
        <v>110</v>
      </c>
      <c r="B8" s="551"/>
      <c r="C8" s="551"/>
      <c r="D8" s="401"/>
      <c r="E8" s="277" t="s">
        <v>1029</v>
      </c>
      <c r="F8" s="402"/>
      <c r="G8" s="402"/>
      <c r="H8" s="402"/>
    </row>
    <row r="9" spans="1:8" s="154" customFormat="1" ht="6.75" customHeight="1">
      <c r="A9" s="280"/>
      <c r="B9" s="280"/>
      <c r="C9" s="280"/>
      <c r="D9" s="280"/>
      <c r="E9" s="280"/>
      <c r="F9" s="280"/>
      <c r="G9" s="280"/>
      <c r="H9" s="280"/>
    </row>
    <row r="10" spans="1:8" s="154" customFormat="1" ht="28.5" customHeight="1">
      <c r="A10" s="296" t="s">
        <v>149</v>
      </c>
      <c r="B10" s="296" t="s">
        <v>150</v>
      </c>
      <c r="C10" s="296" t="s">
        <v>111</v>
      </c>
      <c r="D10" s="296" t="s">
        <v>151</v>
      </c>
      <c r="E10" s="296" t="s">
        <v>152</v>
      </c>
      <c r="F10" s="296" t="s">
        <v>153</v>
      </c>
      <c r="G10" s="296" t="s">
        <v>112</v>
      </c>
      <c r="H10" s="296" t="s">
        <v>113</v>
      </c>
    </row>
    <row r="11" spans="1:8" s="154" customFormat="1" ht="12.75" customHeight="1" hidden="1">
      <c r="A11" s="296" t="s">
        <v>42</v>
      </c>
      <c r="B11" s="296" t="s">
        <v>49</v>
      </c>
      <c r="C11" s="296" t="s">
        <v>55</v>
      </c>
      <c r="D11" s="296" t="s">
        <v>61</v>
      </c>
      <c r="E11" s="296" t="s">
        <v>65</v>
      </c>
      <c r="F11" s="296" t="s">
        <v>69</v>
      </c>
      <c r="G11" s="296" t="s">
        <v>72</v>
      </c>
      <c r="H11" s="296" t="s">
        <v>45</v>
      </c>
    </row>
    <row r="12" spans="1:8" s="154" customFormat="1" ht="3" customHeight="1">
      <c r="A12" s="280"/>
      <c r="B12" s="280"/>
      <c r="C12" s="280"/>
      <c r="D12" s="280"/>
      <c r="E12" s="280"/>
      <c r="F12" s="280"/>
      <c r="G12" s="280"/>
      <c r="H12" s="280"/>
    </row>
    <row r="13" spans="1:8" s="154" customFormat="1" ht="30.75" customHeight="1">
      <c r="A13" s="403"/>
      <c r="B13" s="285" t="s">
        <v>56</v>
      </c>
      <c r="C13" s="285" t="s">
        <v>122</v>
      </c>
      <c r="D13" s="285"/>
      <c r="E13" s="286"/>
      <c r="F13" s="286"/>
      <c r="G13" s="286"/>
      <c r="H13" s="286">
        <v>2.900844</v>
      </c>
    </row>
    <row r="14" spans="1:8" s="154" customFormat="1" ht="28.5" customHeight="1">
      <c r="A14" s="404"/>
      <c r="B14" s="299" t="s">
        <v>127</v>
      </c>
      <c r="C14" s="299" t="s">
        <v>128</v>
      </c>
      <c r="D14" s="299"/>
      <c r="E14" s="300"/>
      <c r="F14" s="300"/>
      <c r="G14" s="300"/>
      <c r="H14" s="300">
        <v>2.266214</v>
      </c>
    </row>
    <row r="15" spans="1:8" s="154" customFormat="1" ht="24" customHeight="1">
      <c r="A15" s="405">
        <v>1</v>
      </c>
      <c r="B15" s="302" t="s">
        <v>719</v>
      </c>
      <c r="C15" s="302" t="s">
        <v>720</v>
      </c>
      <c r="D15" s="302" t="s">
        <v>156</v>
      </c>
      <c r="E15" s="303">
        <v>237</v>
      </c>
      <c r="F15" s="303"/>
      <c r="G15" s="303"/>
      <c r="H15" s="303">
        <v>0</v>
      </c>
    </row>
    <row r="16" spans="1:8" s="154" customFormat="1" ht="24" customHeight="1">
      <c r="A16" s="405">
        <v>2</v>
      </c>
      <c r="B16" s="302" t="s">
        <v>721</v>
      </c>
      <c r="C16" s="302" t="s">
        <v>722</v>
      </c>
      <c r="D16" s="302" t="s">
        <v>171</v>
      </c>
      <c r="E16" s="303">
        <v>2.266</v>
      </c>
      <c r="F16" s="303"/>
      <c r="G16" s="303"/>
      <c r="H16" s="303">
        <v>0</v>
      </c>
    </row>
    <row r="17" spans="1:8" s="154" customFormat="1" ht="13.5" customHeight="1">
      <c r="A17" s="406">
        <v>3</v>
      </c>
      <c r="B17" s="314" t="s">
        <v>723</v>
      </c>
      <c r="C17" s="485" t="s">
        <v>1570</v>
      </c>
      <c r="D17" s="314" t="s">
        <v>724</v>
      </c>
      <c r="E17" s="315">
        <v>1</v>
      </c>
      <c r="F17" s="315"/>
      <c r="G17" s="315"/>
      <c r="H17" s="315">
        <v>0</v>
      </c>
    </row>
    <row r="18" spans="1:8" s="154" customFormat="1" ht="24" customHeight="1">
      <c r="A18" s="406">
        <v>4</v>
      </c>
      <c r="B18" s="314" t="s">
        <v>725</v>
      </c>
      <c r="C18" s="314" t="s">
        <v>726</v>
      </c>
      <c r="D18" s="314" t="s">
        <v>171</v>
      </c>
      <c r="E18" s="315">
        <v>1.2</v>
      </c>
      <c r="F18" s="315"/>
      <c r="G18" s="315"/>
      <c r="H18" s="315">
        <v>0</v>
      </c>
    </row>
    <row r="19" spans="1:8" s="154" customFormat="1" ht="24" customHeight="1">
      <c r="A19" s="405">
        <v>5</v>
      </c>
      <c r="B19" s="302" t="s">
        <v>727</v>
      </c>
      <c r="C19" s="302" t="s">
        <v>728</v>
      </c>
      <c r="D19" s="302" t="s">
        <v>156</v>
      </c>
      <c r="E19" s="303">
        <v>473.7</v>
      </c>
      <c r="F19" s="303"/>
      <c r="G19" s="303"/>
      <c r="H19" s="303">
        <v>0.104214</v>
      </c>
    </row>
    <row r="20" spans="1:8" s="154" customFormat="1" ht="24" customHeight="1">
      <c r="A20" s="406">
        <v>6</v>
      </c>
      <c r="B20" s="314" t="s">
        <v>729</v>
      </c>
      <c r="C20" s="314" t="s">
        <v>1507</v>
      </c>
      <c r="D20" s="314" t="s">
        <v>156</v>
      </c>
      <c r="E20" s="315">
        <v>15.5</v>
      </c>
      <c r="F20" s="315"/>
      <c r="G20" s="315"/>
      <c r="H20" s="315">
        <v>0.0155</v>
      </c>
    </row>
    <row r="21" spans="1:8" s="154" customFormat="1" ht="24" customHeight="1">
      <c r="A21" s="406">
        <v>7</v>
      </c>
      <c r="B21" s="314" t="s">
        <v>730</v>
      </c>
      <c r="C21" s="314" t="s">
        <v>1508</v>
      </c>
      <c r="D21" s="314" t="s">
        <v>156</v>
      </c>
      <c r="E21" s="315">
        <v>42.9</v>
      </c>
      <c r="F21" s="315"/>
      <c r="G21" s="315"/>
      <c r="H21" s="315">
        <v>0.06435</v>
      </c>
    </row>
    <row r="22" spans="1:8" s="154" customFormat="1" ht="24" customHeight="1">
      <c r="A22" s="406">
        <v>8</v>
      </c>
      <c r="B22" s="314" t="s">
        <v>731</v>
      </c>
      <c r="C22" s="314" t="s">
        <v>1509</v>
      </c>
      <c r="D22" s="314" t="s">
        <v>156</v>
      </c>
      <c r="E22" s="315">
        <v>19.7</v>
      </c>
      <c r="F22" s="315"/>
      <c r="G22" s="315"/>
      <c r="H22" s="315">
        <v>0.0394</v>
      </c>
    </row>
    <row r="23" spans="1:8" s="154" customFormat="1" ht="24" customHeight="1">
      <c r="A23" s="406">
        <v>9</v>
      </c>
      <c r="B23" s="314" t="s">
        <v>732</v>
      </c>
      <c r="C23" s="314" t="s">
        <v>1510</v>
      </c>
      <c r="D23" s="314" t="s">
        <v>156</v>
      </c>
      <c r="E23" s="315">
        <v>58.2</v>
      </c>
      <c r="F23" s="315"/>
      <c r="G23" s="315"/>
      <c r="H23" s="315">
        <v>0.1455</v>
      </c>
    </row>
    <row r="24" spans="1:8" s="154" customFormat="1" ht="24" customHeight="1">
      <c r="A24" s="406">
        <v>10</v>
      </c>
      <c r="B24" s="314" t="s">
        <v>733</v>
      </c>
      <c r="C24" s="314" t="s">
        <v>1511</v>
      </c>
      <c r="D24" s="314" t="s">
        <v>156</v>
      </c>
      <c r="E24" s="315">
        <v>56.6</v>
      </c>
      <c r="F24" s="315"/>
      <c r="G24" s="315"/>
      <c r="H24" s="315">
        <v>0.1698</v>
      </c>
    </row>
    <row r="25" spans="1:8" s="154" customFormat="1" ht="24" customHeight="1">
      <c r="A25" s="406">
        <v>11</v>
      </c>
      <c r="B25" s="314" t="s">
        <v>734</v>
      </c>
      <c r="C25" s="314" t="s">
        <v>1512</v>
      </c>
      <c r="D25" s="314" t="s">
        <v>156</v>
      </c>
      <c r="E25" s="315">
        <v>39.1</v>
      </c>
      <c r="F25" s="315"/>
      <c r="G25" s="315"/>
      <c r="H25" s="315">
        <v>0.1564</v>
      </c>
    </row>
    <row r="26" spans="1:8" s="154" customFormat="1" ht="24" customHeight="1">
      <c r="A26" s="406">
        <v>12</v>
      </c>
      <c r="B26" s="314" t="s">
        <v>735</v>
      </c>
      <c r="C26" s="314" t="s">
        <v>1513</v>
      </c>
      <c r="D26" s="314" t="s">
        <v>156</v>
      </c>
      <c r="E26" s="315">
        <v>241.7</v>
      </c>
      <c r="F26" s="315"/>
      <c r="G26" s="315"/>
      <c r="H26" s="315">
        <v>1.57105</v>
      </c>
    </row>
    <row r="27" spans="1:8" s="154" customFormat="1" ht="24" customHeight="1">
      <c r="A27" s="405">
        <v>13</v>
      </c>
      <c r="B27" s="302" t="s">
        <v>736</v>
      </c>
      <c r="C27" s="302" t="s">
        <v>737</v>
      </c>
      <c r="D27" s="302" t="s">
        <v>171</v>
      </c>
      <c r="E27" s="303">
        <v>2.266</v>
      </c>
      <c r="F27" s="303"/>
      <c r="G27" s="303"/>
      <c r="H27" s="303">
        <v>0</v>
      </c>
    </row>
    <row r="28" spans="1:8" s="154" customFormat="1" ht="28.5" customHeight="1">
      <c r="A28" s="404"/>
      <c r="B28" s="299" t="s">
        <v>738</v>
      </c>
      <c r="C28" s="299" t="s">
        <v>739</v>
      </c>
      <c r="D28" s="299"/>
      <c r="E28" s="300"/>
      <c r="F28" s="300"/>
      <c r="G28" s="300"/>
      <c r="H28" s="300">
        <v>0.51444</v>
      </c>
    </row>
    <row r="29" spans="1:8" s="154" customFormat="1" ht="24" customHeight="1">
      <c r="A29" s="405">
        <v>14</v>
      </c>
      <c r="B29" s="302" t="s">
        <v>740</v>
      </c>
      <c r="C29" s="302" t="s">
        <v>741</v>
      </c>
      <c r="D29" s="302" t="s">
        <v>240</v>
      </c>
      <c r="E29" s="303">
        <v>450</v>
      </c>
      <c r="F29" s="303"/>
      <c r="G29" s="303"/>
      <c r="H29" s="303">
        <v>0.009</v>
      </c>
    </row>
    <row r="30" spans="1:8" s="154" customFormat="1" ht="24" customHeight="1">
      <c r="A30" s="405">
        <v>15</v>
      </c>
      <c r="B30" s="302" t="s">
        <v>742</v>
      </c>
      <c r="C30" s="302" t="s">
        <v>743</v>
      </c>
      <c r="D30" s="302" t="s">
        <v>323</v>
      </c>
      <c r="E30" s="303">
        <v>450</v>
      </c>
      <c r="F30" s="303"/>
      <c r="G30" s="303"/>
      <c r="H30" s="303">
        <v>0</v>
      </c>
    </row>
    <row r="31" spans="1:8" s="154" customFormat="1" ht="24" customHeight="1">
      <c r="A31" s="405">
        <v>16</v>
      </c>
      <c r="B31" s="302" t="s">
        <v>744</v>
      </c>
      <c r="C31" s="302" t="s">
        <v>745</v>
      </c>
      <c r="D31" s="302" t="s">
        <v>171</v>
      </c>
      <c r="E31" s="303">
        <v>1.76</v>
      </c>
      <c r="F31" s="303"/>
      <c r="G31" s="303"/>
      <c r="H31" s="303">
        <v>0</v>
      </c>
    </row>
    <row r="32" spans="1:8" s="154" customFormat="1" ht="24" customHeight="1">
      <c r="A32" s="405">
        <v>17</v>
      </c>
      <c r="B32" s="302" t="s">
        <v>746</v>
      </c>
      <c r="C32" s="302" t="s">
        <v>747</v>
      </c>
      <c r="D32" s="302" t="s">
        <v>240</v>
      </c>
      <c r="E32" s="303">
        <v>392</v>
      </c>
      <c r="F32" s="303"/>
      <c r="G32" s="303"/>
      <c r="H32" s="303">
        <v>0.42336</v>
      </c>
    </row>
    <row r="33" spans="1:8" s="154" customFormat="1" ht="24" customHeight="1">
      <c r="A33" s="405">
        <v>18</v>
      </c>
      <c r="B33" s="302" t="s">
        <v>748</v>
      </c>
      <c r="C33" s="302" t="s">
        <v>749</v>
      </c>
      <c r="D33" s="302" t="s">
        <v>240</v>
      </c>
      <c r="E33" s="303">
        <v>54</v>
      </c>
      <c r="F33" s="303"/>
      <c r="G33" s="303"/>
      <c r="H33" s="303">
        <v>0.08208</v>
      </c>
    </row>
    <row r="34" spans="1:8" s="154" customFormat="1" ht="24" customHeight="1">
      <c r="A34" s="405">
        <v>19</v>
      </c>
      <c r="B34" s="302" t="s">
        <v>750</v>
      </c>
      <c r="C34" s="302" t="s">
        <v>751</v>
      </c>
      <c r="D34" s="302" t="s">
        <v>323</v>
      </c>
      <c r="E34" s="303">
        <v>392</v>
      </c>
      <c r="F34" s="303"/>
      <c r="G34" s="303"/>
      <c r="H34" s="303">
        <v>0</v>
      </c>
    </row>
    <row r="35" spans="1:8" s="154" customFormat="1" ht="24" customHeight="1">
      <c r="A35" s="405">
        <v>20</v>
      </c>
      <c r="B35" s="302" t="s">
        <v>752</v>
      </c>
      <c r="C35" s="302" t="s">
        <v>753</v>
      </c>
      <c r="D35" s="302" t="s">
        <v>323</v>
      </c>
      <c r="E35" s="303">
        <v>54</v>
      </c>
      <c r="F35" s="303"/>
      <c r="G35" s="303"/>
      <c r="H35" s="303">
        <v>0</v>
      </c>
    </row>
    <row r="36" spans="1:8" s="154" customFormat="1" ht="13.5" customHeight="1">
      <c r="A36" s="405">
        <v>21</v>
      </c>
      <c r="B36" s="302" t="s">
        <v>754</v>
      </c>
      <c r="C36" s="302" t="s">
        <v>755</v>
      </c>
      <c r="D36" s="302" t="s">
        <v>240</v>
      </c>
      <c r="E36" s="303">
        <v>446</v>
      </c>
      <c r="F36" s="303"/>
      <c r="G36" s="303"/>
      <c r="H36" s="303">
        <v>0</v>
      </c>
    </row>
    <row r="37" spans="1:8" s="154" customFormat="1" ht="24" customHeight="1">
      <c r="A37" s="405">
        <v>22</v>
      </c>
      <c r="B37" s="302" t="s">
        <v>756</v>
      </c>
      <c r="C37" s="302" t="s">
        <v>757</v>
      </c>
      <c r="D37" s="302" t="s">
        <v>171</v>
      </c>
      <c r="E37" s="303">
        <v>0.514</v>
      </c>
      <c r="F37" s="303"/>
      <c r="G37" s="303"/>
      <c r="H37" s="303">
        <v>0</v>
      </c>
    </row>
    <row r="38" spans="1:8" s="154" customFormat="1" ht="28.5" customHeight="1">
      <c r="A38" s="404"/>
      <c r="B38" s="299" t="s">
        <v>758</v>
      </c>
      <c r="C38" s="299" t="s">
        <v>759</v>
      </c>
      <c r="D38" s="299"/>
      <c r="E38" s="300"/>
      <c r="F38" s="300"/>
      <c r="G38" s="300"/>
      <c r="H38" s="300">
        <v>0.05693</v>
      </c>
    </row>
    <row r="39" spans="1:8" s="154" customFormat="1" ht="24" customHeight="1">
      <c r="A39" s="405">
        <v>23</v>
      </c>
      <c r="B39" s="302" t="s">
        <v>760</v>
      </c>
      <c r="C39" s="302" t="s">
        <v>761</v>
      </c>
      <c r="D39" s="302" t="s">
        <v>323</v>
      </c>
      <c r="E39" s="303">
        <v>257</v>
      </c>
      <c r="F39" s="303"/>
      <c r="G39" s="303"/>
      <c r="H39" s="303">
        <v>0.03084</v>
      </c>
    </row>
    <row r="40" spans="1:8" s="154" customFormat="1" ht="24" customHeight="1">
      <c r="A40" s="405">
        <v>24</v>
      </c>
      <c r="B40" s="302" t="s">
        <v>762</v>
      </c>
      <c r="C40" s="302" t="s">
        <v>763</v>
      </c>
      <c r="D40" s="302" t="s">
        <v>171</v>
      </c>
      <c r="E40" s="303">
        <v>0.28</v>
      </c>
      <c r="F40" s="303"/>
      <c r="G40" s="303"/>
      <c r="H40" s="303">
        <v>0</v>
      </c>
    </row>
    <row r="41" spans="1:8" s="154" customFormat="1" ht="13.5" customHeight="1">
      <c r="A41" s="405">
        <v>25</v>
      </c>
      <c r="B41" s="302" t="s">
        <v>764</v>
      </c>
      <c r="C41" s="302" t="s">
        <v>765</v>
      </c>
      <c r="D41" s="302" t="s">
        <v>323</v>
      </c>
      <c r="E41" s="303">
        <v>30</v>
      </c>
      <c r="F41" s="303"/>
      <c r="G41" s="303"/>
      <c r="H41" s="303">
        <v>0.0009</v>
      </c>
    </row>
    <row r="42" spans="1:8" s="154" customFormat="1" ht="13.5" customHeight="1">
      <c r="A42" s="405">
        <v>26</v>
      </c>
      <c r="B42" s="302" t="s">
        <v>766</v>
      </c>
      <c r="C42" s="302" t="s">
        <v>767</v>
      </c>
      <c r="D42" s="302" t="s">
        <v>323</v>
      </c>
      <c r="E42" s="303">
        <v>2</v>
      </c>
      <c r="F42" s="303"/>
      <c r="G42" s="303"/>
      <c r="H42" s="303">
        <v>4E-05</v>
      </c>
    </row>
    <row r="43" spans="1:8" s="154" customFormat="1" ht="13.5" customHeight="1">
      <c r="A43" s="405">
        <v>27</v>
      </c>
      <c r="B43" s="302" t="s">
        <v>768</v>
      </c>
      <c r="C43" s="302" t="s">
        <v>769</v>
      </c>
      <c r="D43" s="302" t="s">
        <v>323</v>
      </c>
      <c r="E43" s="303">
        <v>1</v>
      </c>
      <c r="F43" s="303"/>
      <c r="G43" s="303"/>
      <c r="H43" s="303">
        <v>2E-05</v>
      </c>
    </row>
    <row r="44" spans="1:8" s="154" customFormat="1" ht="13.5" customHeight="1">
      <c r="A44" s="405">
        <v>28</v>
      </c>
      <c r="B44" s="302" t="s">
        <v>770</v>
      </c>
      <c r="C44" s="302" t="s">
        <v>771</v>
      </c>
      <c r="D44" s="302" t="s">
        <v>323</v>
      </c>
      <c r="E44" s="303">
        <v>5</v>
      </c>
      <c r="F44" s="303"/>
      <c r="G44" s="303"/>
      <c r="H44" s="303">
        <v>0.00015</v>
      </c>
    </row>
    <row r="45" spans="1:8" s="154" customFormat="1" ht="13.5" customHeight="1">
      <c r="A45" s="405">
        <v>29</v>
      </c>
      <c r="B45" s="302" t="s">
        <v>772</v>
      </c>
      <c r="C45" s="302" t="s">
        <v>773</v>
      </c>
      <c r="D45" s="302" t="s">
        <v>323</v>
      </c>
      <c r="E45" s="303">
        <v>7</v>
      </c>
      <c r="F45" s="303"/>
      <c r="G45" s="303"/>
      <c r="H45" s="303">
        <v>0.00021</v>
      </c>
    </row>
    <row r="46" spans="1:8" s="154" customFormat="1" ht="24" customHeight="1">
      <c r="A46" s="405">
        <v>30</v>
      </c>
      <c r="B46" s="302" t="s">
        <v>774</v>
      </c>
      <c r="C46" s="302" t="s">
        <v>775</v>
      </c>
      <c r="D46" s="302" t="s">
        <v>323</v>
      </c>
      <c r="E46" s="303">
        <v>10</v>
      </c>
      <c r="F46" s="303"/>
      <c r="G46" s="303"/>
      <c r="H46" s="303">
        <v>0.0004</v>
      </c>
    </row>
    <row r="47" spans="1:8" s="154" customFormat="1" ht="13.5" customHeight="1">
      <c r="A47" s="405">
        <v>31</v>
      </c>
      <c r="B47" s="302" t="s">
        <v>776</v>
      </c>
      <c r="C47" s="302" t="s">
        <v>777</v>
      </c>
      <c r="D47" s="302" t="s">
        <v>323</v>
      </c>
      <c r="E47" s="303">
        <v>5</v>
      </c>
      <c r="F47" s="303"/>
      <c r="G47" s="303"/>
      <c r="H47" s="303">
        <v>0.00025</v>
      </c>
    </row>
    <row r="48" spans="1:8" s="154" customFormat="1" ht="13.5" customHeight="1">
      <c r="A48" s="405">
        <v>32</v>
      </c>
      <c r="B48" s="302" t="s">
        <v>778</v>
      </c>
      <c r="C48" s="302" t="s">
        <v>779</v>
      </c>
      <c r="D48" s="302" t="s">
        <v>323</v>
      </c>
      <c r="E48" s="303">
        <v>3</v>
      </c>
      <c r="F48" s="303"/>
      <c r="G48" s="303"/>
      <c r="H48" s="303">
        <v>0.00018</v>
      </c>
    </row>
    <row r="49" spans="1:8" s="154" customFormat="1" ht="13.5" customHeight="1">
      <c r="A49" s="405">
        <v>33</v>
      </c>
      <c r="B49" s="302" t="s">
        <v>780</v>
      </c>
      <c r="C49" s="302" t="s">
        <v>781</v>
      </c>
      <c r="D49" s="302" t="s">
        <v>323</v>
      </c>
      <c r="E49" s="303">
        <v>3</v>
      </c>
      <c r="F49" s="303"/>
      <c r="G49" s="303"/>
      <c r="H49" s="303">
        <v>0.00018</v>
      </c>
    </row>
    <row r="50" spans="1:8" s="154" customFormat="1" ht="13.5" customHeight="1">
      <c r="A50" s="405">
        <v>34</v>
      </c>
      <c r="B50" s="302" t="s">
        <v>782</v>
      </c>
      <c r="C50" s="302" t="s">
        <v>783</v>
      </c>
      <c r="D50" s="302" t="s">
        <v>323</v>
      </c>
      <c r="E50" s="303">
        <v>2</v>
      </c>
      <c r="F50" s="303"/>
      <c r="G50" s="303"/>
      <c r="H50" s="303">
        <v>0.00014</v>
      </c>
    </row>
    <row r="51" spans="1:8" s="154" customFormat="1" ht="24" customHeight="1">
      <c r="A51" s="405">
        <v>35</v>
      </c>
      <c r="B51" s="302" t="s">
        <v>784</v>
      </c>
      <c r="C51" s="302" t="s">
        <v>785</v>
      </c>
      <c r="D51" s="302" t="s">
        <v>323</v>
      </c>
      <c r="E51" s="303">
        <v>392</v>
      </c>
      <c r="F51" s="303"/>
      <c r="G51" s="303"/>
      <c r="H51" s="303">
        <v>0.00784</v>
      </c>
    </row>
    <row r="52" spans="1:8" s="154" customFormat="1" ht="24" customHeight="1">
      <c r="A52" s="405">
        <v>36</v>
      </c>
      <c r="B52" s="302" t="s">
        <v>786</v>
      </c>
      <c r="C52" s="302" t="s">
        <v>787</v>
      </c>
      <c r="D52" s="302" t="s">
        <v>323</v>
      </c>
      <c r="E52" s="303">
        <v>54</v>
      </c>
      <c r="F52" s="303"/>
      <c r="G52" s="303"/>
      <c r="H52" s="303">
        <v>0.00108</v>
      </c>
    </row>
    <row r="53" spans="1:8" s="154" customFormat="1" ht="24" customHeight="1">
      <c r="A53" s="405">
        <v>37</v>
      </c>
      <c r="B53" s="302" t="s">
        <v>788</v>
      </c>
      <c r="C53" s="302" t="s">
        <v>789</v>
      </c>
      <c r="D53" s="302" t="s">
        <v>790</v>
      </c>
      <c r="E53" s="303">
        <v>223</v>
      </c>
      <c r="F53" s="303"/>
      <c r="G53" s="303"/>
      <c r="H53" s="303">
        <v>0</v>
      </c>
    </row>
    <row r="54" spans="1:8" s="154" customFormat="1" ht="24" customHeight="1">
      <c r="A54" s="405">
        <v>38</v>
      </c>
      <c r="B54" s="302" t="s">
        <v>791</v>
      </c>
      <c r="C54" s="302" t="s">
        <v>792</v>
      </c>
      <c r="D54" s="302" t="s">
        <v>323</v>
      </c>
      <c r="E54" s="303">
        <v>30</v>
      </c>
      <c r="F54" s="303"/>
      <c r="G54" s="303"/>
      <c r="H54" s="303">
        <v>0.0147</v>
      </c>
    </row>
    <row r="55" spans="1:8" s="154" customFormat="1" ht="13.5" customHeight="1">
      <c r="A55" s="405">
        <v>39</v>
      </c>
      <c r="B55" s="302" t="s">
        <v>793</v>
      </c>
      <c r="C55" s="302" t="s">
        <v>794</v>
      </c>
      <c r="D55" s="302" t="s">
        <v>171</v>
      </c>
      <c r="E55" s="303">
        <v>0.223</v>
      </c>
      <c r="F55" s="303"/>
      <c r="G55" s="303"/>
      <c r="H55" s="303">
        <v>0</v>
      </c>
    </row>
    <row r="56" spans="1:8" s="154" customFormat="1" ht="15" customHeight="1">
      <c r="A56" s="406">
        <v>40</v>
      </c>
      <c r="B56" s="314" t="s">
        <v>795</v>
      </c>
      <c r="C56" s="314" t="s">
        <v>1493</v>
      </c>
      <c r="D56" s="314" t="s">
        <v>323</v>
      </c>
      <c r="E56" s="315">
        <v>196</v>
      </c>
      <c r="F56" s="315"/>
      <c r="G56" s="315"/>
      <c r="H56" s="315">
        <v>0</v>
      </c>
    </row>
    <row r="57" spans="1:8" s="154" customFormat="1" ht="12.75" customHeight="1">
      <c r="A57" s="406">
        <v>41</v>
      </c>
      <c r="B57" s="314" t="s">
        <v>796</v>
      </c>
      <c r="C57" s="314" t="s">
        <v>1494</v>
      </c>
      <c r="D57" s="314" t="s">
        <v>323</v>
      </c>
      <c r="E57" s="315">
        <v>27</v>
      </c>
      <c r="F57" s="315"/>
      <c r="G57" s="315"/>
      <c r="H57" s="315">
        <v>0</v>
      </c>
    </row>
    <row r="58" spans="1:8" s="154" customFormat="1" ht="24" customHeight="1">
      <c r="A58" s="406">
        <v>42</v>
      </c>
      <c r="B58" s="314" t="s">
        <v>797</v>
      </c>
      <c r="C58" s="314" t="s">
        <v>1495</v>
      </c>
      <c r="D58" s="314" t="s">
        <v>323</v>
      </c>
      <c r="E58" s="315">
        <v>196</v>
      </c>
      <c r="F58" s="315"/>
      <c r="G58" s="315"/>
      <c r="H58" s="315">
        <v>0</v>
      </c>
    </row>
    <row r="59" spans="1:8" s="154" customFormat="1" ht="24" customHeight="1">
      <c r="A59" s="406">
        <v>43</v>
      </c>
      <c r="B59" s="314" t="s">
        <v>798</v>
      </c>
      <c r="C59" s="314" t="s">
        <v>1496</v>
      </c>
      <c r="D59" s="314" t="s">
        <v>323</v>
      </c>
      <c r="E59" s="315">
        <v>27</v>
      </c>
      <c r="F59" s="315"/>
      <c r="G59" s="315"/>
      <c r="H59" s="315">
        <v>0</v>
      </c>
    </row>
    <row r="60" spans="1:8" s="154" customFormat="1" ht="13.5" customHeight="1">
      <c r="A60" s="406">
        <v>44</v>
      </c>
      <c r="B60" s="314" t="s">
        <v>799</v>
      </c>
      <c r="C60" s="314" t="s">
        <v>1497</v>
      </c>
      <c r="D60" s="314" t="s">
        <v>323</v>
      </c>
      <c r="E60" s="315">
        <v>223</v>
      </c>
      <c r="F60" s="315"/>
      <c r="G60" s="315"/>
      <c r="H60" s="315">
        <v>0</v>
      </c>
    </row>
    <row r="61" spans="1:8" s="154" customFormat="1" ht="13.5" customHeight="1">
      <c r="A61" s="406">
        <v>45</v>
      </c>
      <c r="B61" s="314" t="s">
        <v>800</v>
      </c>
      <c r="C61" s="314" t="s">
        <v>801</v>
      </c>
      <c r="D61" s="314" t="s">
        <v>323</v>
      </c>
      <c r="E61" s="315">
        <v>2</v>
      </c>
      <c r="F61" s="315"/>
      <c r="G61" s="315"/>
      <c r="H61" s="315">
        <v>0</v>
      </c>
    </row>
    <row r="62" spans="1:8" s="154" customFormat="1" ht="13.5" customHeight="1">
      <c r="A62" s="406">
        <v>46</v>
      </c>
      <c r="B62" s="314" t="s">
        <v>802</v>
      </c>
      <c r="C62" s="314" t="s">
        <v>803</v>
      </c>
      <c r="D62" s="314" t="s">
        <v>323</v>
      </c>
      <c r="E62" s="315">
        <v>1</v>
      </c>
      <c r="F62" s="315"/>
      <c r="G62" s="315"/>
      <c r="H62" s="315">
        <v>0</v>
      </c>
    </row>
    <row r="63" spans="1:8" s="154" customFormat="1" ht="13.5" customHeight="1">
      <c r="A63" s="406">
        <v>47</v>
      </c>
      <c r="B63" s="314" t="s">
        <v>804</v>
      </c>
      <c r="C63" s="314" t="s">
        <v>805</v>
      </c>
      <c r="D63" s="314" t="s">
        <v>323</v>
      </c>
      <c r="E63" s="315">
        <v>5</v>
      </c>
      <c r="F63" s="315"/>
      <c r="G63" s="315"/>
      <c r="H63" s="315">
        <v>0</v>
      </c>
    </row>
    <row r="64" spans="1:8" s="154" customFormat="1" ht="13.5" customHeight="1">
      <c r="A64" s="406">
        <v>48</v>
      </c>
      <c r="B64" s="314" t="s">
        <v>806</v>
      </c>
      <c r="C64" s="314" t="s">
        <v>807</v>
      </c>
      <c r="D64" s="314" t="s">
        <v>323</v>
      </c>
      <c r="E64" s="315">
        <v>7</v>
      </c>
      <c r="F64" s="315"/>
      <c r="G64" s="315"/>
      <c r="H64" s="315">
        <v>0</v>
      </c>
    </row>
    <row r="65" spans="1:8" s="154" customFormat="1" ht="14.25" customHeight="1">
      <c r="A65" s="406">
        <v>49</v>
      </c>
      <c r="B65" s="314" t="s">
        <v>808</v>
      </c>
      <c r="C65" s="314" t="s">
        <v>1498</v>
      </c>
      <c r="D65" s="314" t="s">
        <v>323</v>
      </c>
      <c r="E65" s="315">
        <v>2</v>
      </c>
      <c r="F65" s="315"/>
      <c r="G65" s="315"/>
      <c r="H65" s="315">
        <v>0</v>
      </c>
    </row>
    <row r="66" spans="1:8" s="154" customFormat="1" ht="14.25" customHeight="1">
      <c r="A66" s="406">
        <v>50</v>
      </c>
      <c r="B66" s="314" t="s">
        <v>809</v>
      </c>
      <c r="C66" s="314" t="s">
        <v>1499</v>
      </c>
      <c r="D66" s="314" t="s">
        <v>323</v>
      </c>
      <c r="E66" s="315">
        <v>8</v>
      </c>
      <c r="F66" s="315"/>
      <c r="G66" s="315"/>
      <c r="H66" s="315">
        <v>0</v>
      </c>
    </row>
    <row r="67" spans="1:8" s="154" customFormat="1" ht="12.75" customHeight="1">
      <c r="A67" s="406">
        <v>51</v>
      </c>
      <c r="B67" s="314" t="s">
        <v>810</v>
      </c>
      <c r="C67" s="314" t="s">
        <v>1500</v>
      </c>
      <c r="D67" s="314" t="s">
        <v>323</v>
      </c>
      <c r="E67" s="315">
        <v>5</v>
      </c>
      <c r="F67" s="315"/>
      <c r="G67" s="315"/>
      <c r="H67" s="315">
        <v>0</v>
      </c>
    </row>
    <row r="68" spans="1:8" s="154" customFormat="1" ht="12.75" customHeight="1">
      <c r="A68" s="406">
        <v>52</v>
      </c>
      <c r="B68" s="314" t="s">
        <v>811</v>
      </c>
      <c r="C68" s="314" t="s">
        <v>1501</v>
      </c>
      <c r="D68" s="314" t="s">
        <v>323</v>
      </c>
      <c r="E68" s="315">
        <v>1</v>
      </c>
      <c r="F68" s="315"/>
      <c r="G68" s="315"/>
      <c r="H68" s="315">
        <v>0</v>
      </c>
    </row>
    <row r="69" spans="1:8" s="154" customFormat="1" ht="12.75" customHeight="1">
      <c r="A69" s="406">
        <v>53</v>
      </c>
      <c r="B69" s="314" t="s">
        <v>812</v>
      </c>
      <c r="C69" s="314" t="s">
        <v>1502</v>
      </c>
      <c r="D69" s="314" t="s">
        <v>323</v>
      </c>
      <c r="E69" s="315">
        <v>2</v>
      </c>
      <c r="F69" s="315"/>
      <c r="G69" s="315"/>
      <c r="H69" s="315">
        <v>0</v>
      </c>
    </row>
    <row r="70" spans="1:8" s="154" customFormat="1" ht="13.5" customHeight="1">
      <c r="A70" s="406">
        <v>54</v>
      </c>
      <c r="B70" s="314" t="s">
        <v>813</v>
      </c>
      <c r="C70" s="314" t="s">
        <v>1503</v>
      </c>
      <c r="D70" s="314" t="s">
        <v>323</v>
      </c>
      <c r="E70" s="315">
        <v>1</v>
      </c>
      <c r="F70" s="315"/>
      <c r="G70" s="315"/>
      <c r="H70" s="315">
        <v>0</v>
      </c>
    </row>
    <row r="71" spans="1:8" s="154" customFormat="1" ht="12" customHeight="1">
      <c r="A71" s="406">
        <v>55</v>
      </c>
      <c r="B71" s="314" t="s">
        <v>814</v>
      </c>
      <c r="C71" s="314" t="s">
        <v>1504</v>
      </c>
      <c r="D71" s="314" t="s">
        <v>323</v>
      </c>
      <c r="E71" s="315">
        <v>2</v>
      </c>
      <c r="F71" s="315"/>
      <c r="G71" s="315"/>
      <c r="H71" s="315">
        <v>0</v>
      </c>
    </row>
    <row r="72" spans="1:8" s="154" customFormat="1" ht="15" customHeight="1">
      <c r="A72" s="406">
        <v>56</v>
      </c>
      <c r="B72" s="314" t="s">
        <v>815</v>
      </c>
      <c r="C72" s="314" t="s">
        <v>1505</v>
      </c>
      <c r="D72" s="314" t="s">
        <v>323</v>
      </c>
      <c r="E72" s="315">
        <v>1</v>
      </c>
      <c r="F72" s="315"/>
      <c r="G72" s="315"/>
      <c r="H72" s="315">
        <v>0</v>
      </c>
    </row>
    <row r="73" spans="1:8" s="154" customFormat="1" ht="14.25" customHeight="1">
      <c r="A73" s="406">
        <v>57</v>
      </c>
      <c r="B73" s="314" t="s">
        <v>816</v>
      </c>
      <c r="C73" s="314" t="s">
        <v>1506</v>
      </c>
      <c r="D73" s="314" t="s">
        <v>323</v>
      </c>
      <c r="E73" s="315">
        <v>1</v>
      </c>
      <c r="F73" s="315"/>
      <c r="G73" s="315"/>
      <c r="H73" s="315">
        <v>0</v>
      </c>
    </row>
    <row r="74" spans="1:8" s="154" customFormat="1" ht="28.5" customHeight="1">
      <c r="A74" s="404"/>
      <c r="B74" s="299" t="s">
        <v>817</v>
      </c>
      <c r="C74" s="299" t="s">
        <v>818</v>
      </c>
      <c r="D74" s="299"/>
      <c r="E74" s="300"/>
      <c r="F74" s="300"/>
      <c r="G74" s="300"/>
      <c r="H74" s="300">
        <v>0.0142</v>
      </c>
    </row>
    <row r="75" spans="1:8" s="154" customFormat="1" ht="13.5" customHeight="1">
      <c r="A75" s="405">
        <v>58</v>
      </c>
      <c r="B75" s="302" t="s">
        <v>819</v>
      </c>
      <c r="C75" s="302" t="s">
        <v>820</v>
      </c>
      <c r="D75" s="302" t="s">
        <v>156</v>
      </c>
      <c r="E75" s="303">
        <v>894</v>
      </c>
      <c r="F75" s="303"/>
      <c r="G75" s="303"/>
      <c r="H75" s="303">
        <v>0</v>
      </c>
    </row>
    <row r="76" spans="1:8" s="154" customFormat="1" ht="24" customHeight="1">
      <c r="A76" s="405">
        <v>59</v>
      </c>
      <c r="B76" s="302" t="s">
        <v>821</v>
      </c>
      <c r="C76" s="302" t="s">
        <v>822</v>
      </c>
      <c r="D76" s="302" t="s">
        <v>323</v>
      </c>
      <c r="E76" s="303">
        <v>2</v>
      </c>
      <c r="F76" s="303"/>
      <c r="G76" s="303"/>
      <c r="H76" s="303">
        <v>0.00044</v>
      </c>
    </row>
    <row r="77" spans="1:8" s="154" customFormat="1" ht="24" customHeight="1">
      <c r="A77" s="405">
        <v>60</v>
      </c>
      <c r="B77" s="302" t="s">
        <v>823</v>
      </c>
      <c r="C77" s="302" t="s">
        <v>824</v>
      </c>
      <c r="D77" s="302" t="s">
        <v>323</v>
      </c>
      <c r="E77" s="303">
        <v>2</v>
      </c>
      <c r="F77" s="303"/>
      <c r="G77" s="303"/>
      <c r="H77" s="303">
        <v>0.0005</v>
      </c>
    </row>
    <row r="78" spans="1:8" s="154" customFormat="1" ht="24" customHeight="1">
      <c r="A78" s="405">
        <v>61</v>
      </c>
      <c r="B78" s="302" t="s">
        <v>825</v>
      </c>
      <c r="C78" s="302" t="s">
        <v>826</v>
      </c>
      <c r="D78" s="302" t="s">
        <v>323</v>
      </c>
      <c r="E78" s="303">
        <v>880</v>
      </c>
      <c r="F78" s="303"/>
      <c r="G78" s="303"/>
      <c r="H78" s="303">
        <v>0.0088</v>
      </c>
    </row>
    <row r="79" spans="1:8" s="154" customFormat="1" ht="24" customHeight="1">
      <c r="A79" s="405">
        <v>62</v>
      </c>
      <c r="B79" s="302" t="s">
        <v>827</v>
      </c>
      <c r="C79" s="302" t="s">
        <v>828</v>
      </c>
      <c r="D79" s="302" t="s">
        <v>156</v>
      </c>
      <c r="E79" s="303">
        <v>949</v>
      </c>
      <c r="F79" s="303"/>
      <c r="G79" s="303"/>
      <c r="H79" s="303">
        <v>0</v>
      </c>
    </row>
    <row r="80" spans="1:8" s="154" customFormat="1" ht="24" customHeight="1">
      <c r="A80" s="405">
        <v>63</v>
      </c>
      <c r="B80" s="302" t="s">
        <v>829</v>
      </c>
      <c r="C80" s="302" t="s">
        <v>830</v>
      </c>
      <c r="D80" s="302" t="s">
        <v>171</v>
      </c>
      <c r="E80" s="303">
        <v>24.3</v>
      </c>
      <c r="F80" s="303"/>
      <c r="G80" s="303"/>
      <c r="H80" s="303">
        <v>0</v>
      </c>
    </row>
    <row r="81" spans="1:8" s="154" customFormat="1" ht="24" customHeight="1">
      <c r="A81" s="405">
        <v>64</v>
      </c>
      <c r="B81" s="302" t="s">
        <v>831</v>
      </c>
      <c r="C81" s="302" t="s">
        <v>832</v>
      </c>
      <c r="D81" s="302" t="s">
        <v>323</v>
      </c>
      <c r="E81" s="303">
        <v>24</v>
      </c>
      <c r="F81" s="303"/>
      <c r="G81" s="303"/>
      <c r="H81" s="303">
        <v>0.00048</v>
      </c>
    </row>
    <row r="82" spans="1:8" s="154" customFormat="1" ht="24" customHeight="1">
      <c r="A82" s="405">
        <v>65</v>
      </c>
      <c r="B82" s="302" t="s">
        <v>833</v>
      </c>
      <c r="C82" s="302" t="s">
        <v>834</v>
      </c>
      <c r="D82" s="302" t="s">
        <v>323</v>
      </c>
      <c r="E82" s="303">
        <v>57</v>
      </c>
      <c r="F82" s="303"/>
      <c r="G82" s="303"/>
      <c r="H82" s="303">
        <v>0.00114</v>
      </c>
    </row>
    <row r="83" spans="1:8" s="154" customFormat="1" ht="24" customHeight="1">
      <c r="A83" s="405">
        <v>66</v>
      </c>
      <c r="B83" s="302" t="s">
        <v>835</v>
      </c>
      <c r="C83" s="302" t="s">
        <v>836</v>
      </c>
      <c r="D83" s="302" t="s">
        <v>323</v>
      </c>
      <c r="E83" s="303">
        <v>56</v>
      </c>
      <c r="F83" s="303"/>
      <c r="G83" s="303"/>
      <c r="H83" s="303">
        <v>0.00112</v>
      </c>
    </row>
    <row r="84" spans="1:8" s="154" customFormat="1" ht="24" customHeight="1">
      <c r="A84" s="405">
        <v>67</v>
      </c>
      <c r="B84" s="302" t="s">
        <v>837</v>
      </c>
      <c r="C84" s="302" t="s">
        <v>838</v>
      </c>
      <c r="D84" s="302" t="s">
        <v>323</v>
      </c>
      <c r="E84" s="303">
        <v>3</v>
      </c>
      <c r="F84" s="303"/>
      <c r="G84" s="303"/>
      <c r="H84" s="303">
        <v>6E-05</v>
      </c>
    </row>
    <row r="85" spans="1:8" s="154" customFormat="1" ht="24" customHeight="1">
      <c r="A85" s="405">
        <v>68</v>
      </c>
      <c r="B85" s="302" t="s">
        <v>839</v>
      </c>
      <c r="C85" s="302" t="s">
        <v>840</v>
      </c>
      <c r="D85" s="302" t="s">
        <v>323</v>
      </c>
      <c r="E85" s="303">
        <v>25</v>
      </c>
      <c r="F85" s="303"/>
      <c r="G85" s="303"/>
      <c r="H85" s="303">
        <v>0.0005</v>
      </c>
    </row>
    <row r="86" spans="1:8" s="154" customFormat="1" ht="24" customHeight="1">
      <c r="A86" s="405">
        <v>69</v>
      </c>
      <c r="B86" s="302" t="s">
        <v>841</v>
      </c>
      <c r="C86" s="302" t="s">
        <v>842</v>
      </c>
      <c r="D86" s="302" t="s">
        <v>323</v>
      </c>
      <c r="E86" s="303">
        <v>10</v>
      </c>
      <c r="F86" s="303"/>
      <c r="G86" s="303"/>
      <c r="H86" s="303">
        <v>0.0002</v>
      </c>
    </row>
    <row r="87" spans="1:8" s="154" customFormat="1" ht="24" customHeight="1">
      <c r="A87" s="405">
        <v>70</v>
      </c>
      <c r="B87" s="302" t="s">
        <v>843</v>
      </c>
      <c r="C87" s="302" t="s">
        <v>844</v>
      </c>
      <c r="D87" s="302" t="s">
        <v>323</v>
      </c>
      <c r="E87" s="303">
        <v>12</v>
      </c>
      <c r="F87" s="303"/>
      <c r="G87" s="303"/>
      <c r="H87" s="303">
        <v>0.00024</v>
      </c>
    </row>
    <row r="88" spans="1:8" s="154" customFormat="1" ht="24" customHeight="1">
      <c r="A88" s="405">
        <v>71</v>
      </c>
      <c r="B88" s="302" t="s">
        <v>845</v>
      </c>
      <c r="C88" s="302" t="s">
        <v>846</v>
      </c>
      <c r="D88" s="302" t="s">
        <v>323</v>
      </c>
      <c r="E88" s="303">
        <v>2</v>
      </c>
      <c r="F88" s="303"/>
      <c r="G88" s="303"/>
      <c r="H88" s="303">
        <v>4E-05</v>
      </c>
    </row>
    <row r="89" spans="1:8" s="154" customFormat="1" ht="24" customHeight="1">
      <c r="A89" s="405">
        <v>72</v>
      </c>
      <c r="B89" s="302" t="s">
        <v>847</v>
      </c>
      <c r="C89" s="302" t="s">
        <v>848</v>
      </c>
      <c r="D89" s="302" t="s">
        <v>323</v>
      </c>
      <c r="E89" s="303">
        <v>3</v>
      </c>
      <c r="F89" s="303"/>
      <c r="G89" s="303"/>
      <c r="H89" s="303">
        <v>6E-05</v>
      </c>
    </row>
    <row r="90" spans="1:8" s="154" customFormat="1" ht="24" customHeight="1">
      <c r="A90" s="405">
        <v>73</v>
      </c>
      <c r="B90" s="302" t="s">
        <v>849</v>
      </c>
      <c r="C90" s="302" t="s">
        <v>850</v>
      </c>
      <c r="D90" s="302" t="s">
        <v>323</v>
      </c>
      <c r="E90" s="303">
        <v>6</v>
      </c>
      <c r="F90" s="303"/>
      <c r="G90" s="303"/>
      <c r="H90" s="303">
        <v>0.00012</v>
      </c>
    </row>
    <row r="91" spans="1:8" s="154" customFormat="1" ht="24" customHeight="1">
      <c r="A91" s="405">
        <v>74</v>
      </c>
      <c r="B91" s="302" t="s">
        <v>851</v>
      </c>
      <c r="C91" s="302" t="s">
        <v>852</v>
      </c>
      <c r="D91" s="302" t="s">
        <v>323</v>
      </c>
      <c r="E91" s="303">
        <v>2</v>
      </c>
      <c r="F91" s="303"/>
      <c r="G91" s="303"/>
      <c r="H91" s="303">
        <v>4E-05</v>
      </c>
    </row>
    <row r="92" spans="1:8" s="154" customFormat="1" ht="24" customHeight="1">
      <c r="A92" s="405">
        <v>75</v>
      </c>
      <c r="B92" s="302" t="s">
        <v>853</v>
      </c>
      <c r="C92" s="302" t="s">
        <v>854</v>
      </c>
      <c r="D92" s="302" t="s">
        <v>323</v>
      </c>
      <c r="E92" s="303">
        <v>18</v>
      </c>
      <c r="F92" s="303"/>
      <c r="G92" s="303"/>
      <c r="H92" s="303">
        <v>0.00036</v>
      </c>
    </row>
    <row r="93" spans="1:8" s="154" customFormat="1" ht="24" customHeight="1">
      <c r="A93" s="405">
        <v>76</v>
      </c>
      <c r="B93" s="302" t="s">
        <v>855</v>
      </c>
      <c r="C93" s="302" t="s">
        <v>856</v>
      </c>
      <c r="D93" s="302" t="s">
        <v>323</v>
      </c>
      <c r="E93" s="303">
        <v>3</v>
      </c>
      <c r="F93" s="303"/>
      <c r="G93" s="303"/>
      <c r="H93" s="303">
        <v>6E-05</v>
      </c>
    </row>
    <row r="94" spans="1:8" s="154" customFormat="1" ht="24" customHeight="1">
      <c r="A94" s="405">
        <v>77</v>
      </c>
      <c r="B94" s="302" t="s">
        <v>857</v>
      </c>
      <c r="C94" s="302" t="s">
        <v>858</v>
      </c>
      <c r="D94" s="302" t="s">
        <v>323</v>
      </c>
      <c r="E94" s="303">
        <v>2</v>
      </c>
      <c r="F94" s="303"/>
      <c r="G94" s="303"/>
      <c r="H94" s="303">
        <v>4E-05</v>
      </c>
    </row>
    <row r="95" spans="1:8" s="154" customFormat="1" ht="24" customHeight="1">
      <c r="A95" s="405">
        <v>78</v>
      </c>
      <c r="B95" s="302" t="s">
        <v>859</v>
      </c>
      <c r="C95" s="302" t="s">
        <v>860</v>
      </c>
      <c r="D95" s="302" t="s">
        <v>323</v>
      </c>
      <c r="E95" s="303">
        <v>175</v>
      </c>
      <c r="F95" s="303"/>
      <c r="G95" s="303"/>
      <c r="H95" s="303">
        <v>0</v>
      </c>
    </row>
    <row r="96" spans="1:8" s="154" customFormat="1" ht="24" customHeight="1">
      <c r="A96" s="405">
        <v>79</v>
      </c>
      <c r="B96" s="302" t="s">
        <v>861</v>
      </c>
      <c r="C96" s="302" t="s">
        <v>862</v>
      </c>
      <c r="D96" s="302" t="s">
        <v>323</v>
      </c>
      <c r="E96" s="303">
        <v>48</v>
      </c>
      <c r="F96" s="303"/>
      <c r="G96" s="303"/>
      <c r="H96" s="303">
        <v>0</v>
      </c>
    </row>
    <row r="97" spans="1:8" s="154" customFormat="1" ht="24" customHeight="1">
      <c r="A97" s="405">
        <v>80</v>
      </c>
      <c r="B97" s="302" t="s">
        <v>863</v>
      </c>
      <c r="C97" s="302" t="s">
        <v>864</v>
      </c>
      <c r="D97" s="302" t="s">
        <v>171</v>
      </c>
      <c r="E97" s="303">
        <v>5.012</v>
      </c>
      <c r="F97" s="303"/>
      <c r="G97" s="303"/>
      <c r="H97" s="303">
        <v>0</v>
      </c>
    </row>
    <row r="98" spans="1:8" s="154" customFormat="1" ht="13.5" customHeight="1">
      <c r="A98" s="406">
        <v>81</v>
      </c>
      <c r="B98" s="314" t="s">
        <v>42</v>
      </c>
      <c r="C98" s="314" t="s">
        <v>865</v>
      </c>
      <c r="D98" s="314" t="s">
        <v>323</v>
      </c>
      <c r="E98" s="315">
        <v>24</v>
      </c>
      <c r="F98" s="315"/>
      <c r="G98" s="315"/>
      <c r="H98" s="315">
        <v>0</v>
      </c>
    </row>
    <row r="99" spans="1:8" s="154" customFormat="1" ht="13.5" customHeight="1">
      <c r="A99" s="406">
        <v>82</v>
      </c>
      <c r="B99" s="314" t="s">
        <v>49</v>
      </c>
      <c r="C99" s="314" t="s">
        <v>866</v>
      </c>
      <c r="D99" s="314" t="s">
        <v>323</v>
      </c>
      <c r="E99" s="315">
        <v>48</v>
      </c>
      <c r="F99" s="315"/>
      <c r="G99" s="315"/>
      <c r="H99" s="315">
        <v>0</v>
      </c>
    </row>
    <row r="100" spans="1:8" s="154" customFormat="1" ht="13.5" customHeight="1">
      <c r="A100" s="406">
        <v>83</v>
      </c>
      <c r="B100" s="314" t="s">
        <v>55</v>
      </c>
      <c r="C100" s="314" t="s">
        <v>867</v>
      </c>
      <c r="D100" s="314" t="s">
        <v>323</v>
      </c>
      <c r="E100" s="315">
        <v>9</v>
      </c>
      <c r="F100" s="315"/>
      <c r="G100" s="315"/>
      <c r="H100" s="315">
        <v>0</v>
      </c>
    </row>
    <row r="101" spans="1:8" s="154" customFormat="1" ht="13.5" customHeight="1">
      <c r="A101" s="406">
        <v>84</v>
      </c>
      <c r="B101" s="314" t="s">
        <v>61</v>
      </c>
      <c r="C101" s="314" t="s">
        <v>868</v>
      </c>
      <c r="D101" s="314" t="s">
        <v>323</v>
      </c>
      <c r="E101" s="315">
        <v>40</v>
      </c>
      <c r="F101" s="315"/>
      <c r="G101" s="315"/>
      <c r="H101" s="315">
        <v>0</v>
      </c>
    </row>
    <row r="102" spans="1:8" s="154" customFormat="1" ht="13.5" customHeight="1">
      <c r="A102" s="406">
        <v>85</v>
      </c>
      <c r="B102" s="314" t="s">
        <v>65</v>
      </c>
      <c r="C102" s="314" t="s">
        <v>869</v>
      </c>
      <c r="D102" s="314" t="s">
        <v>323</v>
      </c>
      <c r="E102" s="315">
        <v>14</v>
      </c>
      <c r="F102" s="315"/>
      <c r="G102" s="315"/>
      <c r="H102" s="315">
        <v>0</v>
      </c>
    </row>
    <row r="103" spans="1:8" s="154" customFormat="1" ht="13.5" customHeight="1">
      <c r="A103" s="406">
        <v>86</v>
      </c>
      <c r="B103" s="314" t="s">
        <v>69</v>
      </c>
      <c r="C103" s="314" t="s">
        <v>870</v>
      </c>
      <c r="D103" s="314" t="s">
        <v>323</v>
      </c>
      <c r="E103" s="315">
        <v>2</v>
      </c>
      <c r="F103" s="315"/>
      <c r="G103" s="315"/>
      <c r="H103" s="315">
        <v>0</v>
      </c>
    </row>
    <row r="104" spans="1:8" s="154" customFormat="1" ht="13.5" customHeight="1">
      <c r="A104" s="406">
        <v>87</v>
      </c>
      <c r="B104" s="314" t="s">
        <v>72</v>
      </c>
      <c r="C104" s="314" t="s">
        <v>871</v>
      </c>
      <c r="D104" s="314" t="s">
        <v>323</v>
      </c>
      <c r="E104" s="315">
        <v>3</v>
      </c>
      <c r="F104" s="315"/>
      <c r="G104" s="315"/>
      <c r="H104" s="315">
        <v>0</v>
      </c>
    </row>
    <row r="105" spans="1:8" s="154" customFormat="1" ht="13.5" customHeight="1">
      <c r="A105" s="406">
        <v>88</v>
      </c>
      <c r="B105" s="314" t="s">
        <v>45</v>
      </c>
      <c r="C105" s="314" t="s">
        <v>872</v>
      </c>
      <c r="D105" s="314" t="s">
        <v>323</v>
      </c>
      <c r="E105" s="315">
        <v>2</v>
      </c>
      <c r="F105" s="315"/>
      <c r="G105" s="315"/>
      <c r="H105" s="315">
        <v>0</v>
      </c>
    </row>
    <row r="106" spans="1:8" s="154" customFormat="1" ht="13.5" customHeight="1">
      <c r="A106" s="406">
        <v>89</v>
      </c>
      <c r="B106" s="314" t="s">
        <v>51</v>
      </c>
      <c r="C106" s="314" t="s">
        <v>873</v>
      </c>
      <c r="D106" s="314" t="s">
        <v>323</v>
      </c>
      <c r="E106" s="315">
        <v>1</v>
      </c>
      <c r="F106" s="315"/>
      <c r="G106" s="315"/>
      <c r="H106" s="315">
        <v>0</v>
      </c>
    </row>
    <row r="107" spans="1:8" s="154" customFormat="1" ht="13.5" customHeight="1">
      <c r="A107" s="406">
        <v>90</v>
      </c>
      <c r="B107" s="314" t="s">
        <v>57</v>
      </c>
      <c r="C107" s="314" t="s">
        <v>874</v>
      </c>
      <c r="D107" s="314" t="s">
        <v>323</v>
      </c>
      <c r="E107" s="315">
        <v>1</v>
      </c>
      <c r="F107" s="315"/>
      <c r="G107" s="315"/>
      <c r="H107" s="315">
        <v>0</v>
      </c>
    </row>
    <row r="108" spans="1:8" s="154" customFormat="1" ht="13.5" customHeight="1">
      <c r="A108" s="406">
        <v>91</v>
      </c>
      <c r="B108" s="314" t="s">
        <v>62</v>
      </c>
      <c r="C108" s="314" t="s">
        <v>875</v>
      </c>
      <c r="D108" s="314" t="s">
        <v>323</v>
      </c>
      <c r="E108" s="315">
        <v>1</v>
      </c>
      <c r="F108" s="315"/>
      <c r="G108" s="315"/>
      <c r="H108" s="315">
        <v>0</v>
      </c>
    </row>
    <row r="109" spans="1:8" s="154" customFormat="1" ht="13.5" customHeight="1">
      <c r="A109" s="406">
        <v>92</v>
      </c>
      <c r="B109" s="314" t="s">
        <v>74</v>
      </c>
      <c r="C109" s="314" t="s">
        <v>876</v>
      </c>
      <c r="D109" s="314" t="s">
        <v>323</v>
      </c>
      <c r="E109" s="315">
        <v>2</v>
      </c>
      <c r="F109" s="315"/>
      <c r="G109" s="315"/>
      <c r="H109" s="315">
        <v>0</v>
      </c>
    </row>
    <row r="110" spans="1:8" s="154" customFormat="1" ht="13.5" customHeight="1">
      <c r="A110" s="406">
        <v>93</v>
      </c>
      <c r="B110" s="314" t="s">
        <v>47</v>
      </c>
      <c r="C110" s="314" t="s">
        <v>877</v>
      </c>
      <c r="D110" s="314" t="s">
        <v>323</v>
      </c>
      <c r="E110" s="315">
        <v>5</v>
      </c>
      <c r="F110" s="315"/>
      <c r="G110" s="315"/>
      <c r="H110" s="315">
        <v>0</v>
      </c>
    </row>
    <row r="111" spans="1:8" s="154" customFormat="1" ht="13.5" customHeight="1">
      <c r="A111" s="406">
        <v>94</v>
      </c>
      <c r="B111" s="314" t="s">
        <v>53</v>
      </c>
      <c r="C111" s="314" t="s">
        <v>878</v>
      </c>
      <c r="D111" s="314" t="s">
        <v>323</v>
      </c>
      <c r="E111" s="315">
        <v>1</v>
      </c>
      <c r="F111" s="315"/>
      <c r="G111" s="315"/>
      <c r="H111" s="315">
        <v>0</v>
      </c>
    </row>
    <row r="112" spans="1:8" s="154" customFormat="1" ht="13.5" customHeight="1">
      <c r="A112" s="406">
        <v>95</v>
      </c>
      <c r="B112" s="314" t="s">
        <v>59</v>
      </c>
      <c r="C112" s="314" t="s">
        <v>879</v>
      </c>
      <c r="D112" s="314" t="s">
        <v>323</v>
      </c>
      <c r="E112" s="315">
        <v>7</v>
      </c>
      <c r="F112" s="315"/>
      <c r="G112" s="315"/>
      <c r="H112" s="315">
        <v>0</v>
      </c>
    </row>
    <row r="113" spans="1:8" s="154" customFormat="1" ht="13.5" customHeight="1">
      <c r="A113" s="406">
        <v>96</v>
      </c>
      <c r="B113" s="314" t="s">
        <v>63</v>
      </c>
      <c r="C113" s="314" t="s">
        <v>880</v>
      </c>
      <c r="D113" s="314" t="s">
        <v>323</v>
      </c>
      <c r="E113" s="315">
        <v>5</v>
      </c>
      <c r="F113" s="315"/>
      <c r="G113" s="315"/>
      <c r="H113" s="315">
        <v>0</v>
      </c>
    </row>
    <row r="114" spans="1:8" s="154" customFormat="1" ht="13.5" customHeight="1">
      <c r="A114" s="406">
        <v>97</v>
      </c>
      <c r="B114" s="314" t="s">
        <v>67</v>
      </c>
      <c r="C114" s="314" t="s">
        <v>881</v>
      </c>
      <c r="D114" s="314" t="s">
        <v>323</v>
      </c>
      <c r="E114" s="315">
        <v>10</v>
      </c>
      <c r="F114" s="315"/>
      <c r="G114" s="315"/>
      <c r="H114" s="315">
        <v>0</v>
      </c>
    </row>
    <row r="115" spans="1:8" s="154" customFormat="1" ht="13.5" customHeight="1">
      <c r="A115" s="406">
        <v>98</v>
      </c>
      <c r="B115" s="314" t="s">
        <v>70</v>
      </c>
      <c r="C115" s="314" t="s">
        <v>882</v>
      </c>
      <c r="D115" s="314" t="s">
        <v>323</v>
      </c>
      <c r="E115" s="315">
        <v>9</v>
      </c>
      <c r="F115" s="315"/>
      <c r="G115" s="315"/>
      <c r="H115" s="315">
        <v>0</v>
      </c>
    </row>
    <row r="116" spans="1:8" s="154" customFormat="1" ht="13.5" customHeight="1">
      <c r="A116" s="406">
        <v>99</v>
      </c>
      <c r="B116" s="314" t="s">
        <v>76</v>
      </c>
      <c r="C116" s="314" t="s">
        <v>883</v>
      </c>
      <c r="D116" s="314" t="s">
        <v>323</v>
      </c>
      <c r="E116" s="315">
        <v>1</v>
      </c>
      <c r="F116" s="315"/>
      <c r="G116" s="315"/>
      <c r="H116" s="315">
        <v>0</v>
      </c>
    </row>
    <row r="117" spans="1:8" s="154" customFormat="1" ht="13.5" customHeight="1">
      <c r="A117" s="406">
        <v>100</v>
      </c>
      <c r="B117" s="314" t="s">
        <v>78</v>
      </c>
      <c r="C117" s="314" t="s">
        <v>884</v>
      </c>
      <c r="D117" s="314" t="s">
        <v>323</v>
      </c>
      <c r="E117" s="315">
        <v>1</v>
      </c>
      <c r="F117" s="315"/>
      <c r="G117" s="315"/>
      <c r="H117" s="315">
        <v>0</v>
      </c>
    </row>
    <row r="118" spans="1:8" s="154" customFormat="1" ht="13.5" customHeight="1">
      <c r="A118" s="406">
        <v>101</v>
      </c>
      <c r="B118" s="314" t="s">
        <v>80</v>
      </c>
      <c r="C118" s="314" t="s">
        <v>885</v>
      </c>
      <c r="D118" s="314" t="s">
        <v>323</v>
      </c>
      <c r="E118" s="315">
        <v>9</v>
      </c>
      <c r="F118" s="315"/>
      <c r="G118" s="315"/>
      <c r="H118" s="315">
        <v>0</v>
      </c>
    </row>
    <row r="119" spans="1:8" s="154" customFormat="1" ht="13.5" customHeight="1">
      <c r="A119" s="406">
        <v>102</v>
      </c>
      <c r="B119" s="314" t="s">
        <v>82</v>
      </c>
      <c r="C119" s="314" t="s">
        <v>886</v>
      </c>
      <c r="D119" s="314" t="s">
        <v>323</v>
      </c>
      <c r="E119" s="315">
        <v>8</v>
      </c>
      <c r="F119" s="315"/>
      <c r="G119" s="315"/>
      <c r="H119" s="315">
        <v>0</v>
      </c>
    </row>
    <row r="120" spans="1:8" s="154" customFormat="1" ht="13.5" customHeight="1">
      <c r="A120" s="406">
        <v>103</v>
      </c>
      <c r="B120" s="314" t="s">
        <v>84</v>
      </c>
      <c r="C120" s="314" t="s">
        <v>887</v>
      </c>
      <c r="D120" s="314" t="s">
        <v>323</v>
      </c>
      <c r="E120" s="315">
        <v>4</v>
      </c>
      <c r="F120" s="315"/>
      <c r="G120" s="315"/>
      <c r="H120" s="315">
        <v>0</v>
      </c>
    </row>
    <row r="121" spans="1:8" s="154" customFormat="1" ht="13.5" customHeight="1">
      <c r="A121" s="406">
        <v>104</v>
      </c>
      <c r="B121" s="314" t="s">
        <v>102</v>
      </c>
      <c r="C121" s="314" t="s">
        <v>888</v>
      </c>
      <c r="D121" s="314" t="s">
        <v>323</v>
      </c>
      <c r="E121" s="315">
        <v>2</v>
      </c>
      <c r="F121" s="315"/>
      <c r="G121" s="315"/>
      <c r="H121" s="315">
        <v>0</v>
      </c>
    </row>
    <row r="122" spans="1:8" s="154" customFormat="1" ht="13.5" customHeight="1">
      <c r="A122" s="406">
        <v>105</v>
      </c>
      <c r="B122" s="314" t="s">
        <v>103</v>
      </c>
      <c r="C122" s="314" t="s">
        <v>889</v>
      </c>
      <c r="D122" s="314" t="s">
        <v>323</v>
      </c>
      <c r="E122" s="315">
        <v>2</v>
      </c>
      <c r="F122" s="315"/>
      <c r="G122" s="315"/>
      <c r="H122" s="315">
        <v>0</v>
      </c>
    </row>
    <row r="123" spans="1:8" s="154" customFormat="1" ht="13.5" customHeight="1">
      <c r="A123" s="406">
        <v>106</v>
      </c>
      <c r="B123" s="314" t="s">
        <v>104</v>
      </c>
      <c r="C123" s="314" t="s">
        <v>890</v>
      </c>
      <c r="D123" s="314" t="s">
        <v>323</v>
      </c>
      <c r="E123" s="315">
        <v>2</v>
      </c>
      <c r="F123" s="315"/>
      <c r="G123" s="315"/>
      <c r="H123" s="315">
        <v>0</v>
      </c>
    </row>
    <row r="124" spans="1:8" s="154" customFormat="1" ht="13.5" customHeight="1">
      <c r="A124" s="406">
        <v>107</v>
      </c>
      <c r="B124" s="314" t="s">
        <v>105</v>
      </c>
      <c r="C124" s="314" t="s">
        <v>891</v>
      </c>
      <c r="D124" s="314" t="s">
        <v>323</v>
      </c>
      <c r="E124" s="315">
        <v>2</v>
      </c>
      <c r="F124" s="315"/>
      <c r="G124" s="315"/>
      <c r="H124" s="315">
        <v>0</v>
      </c>
    </row>
    <row r="125" spans="1:8" s="154" customFormat="1" ht="13.5" customHeight="1">
      <c r="A125" s="406">
        <v>108</v>
      </c>
      <c r="B125" s="314" t="s">
        <v>106</v>
      </c>
      <c r="C125" s="314" t="s">
        <v>892</v>
      </c>
      <c r="D125" s="314" t="s">
        <v>323</v>
      </c>
      <c r="E125" s="315">
        <v>8</v>
      </c>
      <c r="F125" s="315"/>
      <c r="G125" s="315"/>
      <c r="H125" s="315">
        <v>0</v>
      </c>
    </row>
    <row r="126" spans="1:8" s="154" customFormat="1" ht="13.5" customHeight="1">
      <c r="A126" s="406">
        <v>109</v>
      </c>
      <c r="B126" s="314" t="s">
        <v>893</v>
      </c>
      <c r="C126" s="314" t="s">
        <v>894</v>
      </c>
      <c r="D126" s="314" t="s">
        <v>323</v>
      </c>
      <c r="E126" s="315">
        <v>103</v>
      </c>
      <c r="F126" s="315"/>
      <c r="G126" s="315"/>
      <c r="H126" s="315">
        <v>0</v>
      </c>
    </row>
    <row r="127" spans="1:8" s="154" customFormat="1" ht="24" customHeight="1">
      <c r="A127" s="406">
        <v>110</v>
      </c>
      <c r="B127" s="314" t="s">
        <v>895</v>
      </c>
      <c r="C127" s="314" t="s">
        <v>896</v>
      </c>
      <c r="D127" s="314" t="s">
        <v>323</v>
      </c>
      <c r="E127" s="315">
        <v>120</v>
      </c>
      <c r="F127" s="315"/>
      <c r="G127" s="315"/>
      <c r="H127" s="315">
        <v>0</v>
      </c>
    </row>
    <row r="128" spans="1:8" s="154" customFormat="1" ht="28.5" customHeight="1">
      <c r="A128" s="404"/>
      <c r="B128" s="299" t="s">
        <v>141</v>
      </c>
      <c r="C128" s="299" t="s">
        <v>142</v>
      </c>
      <c r="D128" s="299"/>
      <c r="E128" s="300"/>
      <c r="F128" s="300"/>
      <c r="G128" s="300"/>
      <c r="H128" s="300">
        <v>0.04906</v>
      </c>
    </row>
    <row r="129" spans="1:8" s="154" customFormat="1" ht="24" customHeight="1">
      <c r="A129" s="405">
        <v>111</v>
      </c>
      <c r="B129" s="302" t="s">
        <v>897</v>
      </c>
      <c r="C129" s="302" t="s">
        <v>898</v>
      </c>
      <c r="D129" s="302" t="s">
        <v>240</v>
      </c>
      <c r="E129" s="303">
        <v>446</v>
      </c>
      <c r="F129" s="303"/>
      <c r="G129" s="303"/>
      <c r="H129" s="303">
        <v>0.04014</v>
      </c>
    </row>
    <row r="130" spans="1:8" s="154" customFormat="1" ht="24" customHeight="1">
      <c r="A130" s="405">
        <v>112</v>
      </c>
      <c r="B130" s="302" t="s">
        <v>899</v>
      </c>
      <c r="C130" s="302" t="s">
        <v>900</v>
      </c>
      <c r="D130" s="302" t="s">
        <v>240</v>
      </c>
      <c r="E130" s="303">
        <v>446</v>
      </c>
      <c r="F130" s="303"/>
      <c r="G130" s="303"/>
      <c r="H130" s="303">
        <v>0.00892</v>
      </c>
    </row>
    <row r="131" spans="1:8" s="154" customFormat="1" ht="30.75" customHeight="1">
      <c r="A131" s="403"/>
      <c r="B131" s="285" t="s">
        <v>79</v>
      </c>
      <c r="C131" s="285" t="s">
        <v>901</v>
      </c>
      <c r="D131" s="285"/>
      <c r="E131" s="286"/>
      <c r="F131" s="286"/>
      <c r="G131" s="286"/>
      <c r="H131" s="286">
        <v>0</v>
      </c>
    </row>
    <row r="132" spans="1:8" s="154" customFormat="1" ht="24" customHeight="1">
      <c r="A132" s="405">
        <v>113</v>
      </c>
      <c r="B132" s="302" t="s">
        <v>902</v>
      </c>
      <c r="C132" s="302" t="s">
        <v>903</v>
      </c>
      <c r="D132" s="302" t="s">
        <v>904</v>
      </c>
      <c r="E132" s="303">
        <v>72</v>
      </c>
      <c r="F132" s="303"/>
      <c r="G132" s="303"/>
      <c r="H132" s="303">
        <v>0</v>
      </c>
    </row>
    <row r="133" spans="1:8" s="154" customFormat="1" ht="30.75" customHeight="1">
      <c r="A133" s="407"/>
      <c r="B133" s="291"/>
      <c r="C133" s="291" t="s">
        <v>147</v>
      </c>
      <c r="D133" s="291"/>
      <c r="E133" s="292"/>
      <c r="F133" s="292"/>
      <c r="G133" s="292"/>
      <c r="H133" s="292">
        <v>2.900844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scale="93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S38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V27" sqref="V27"/>
    </sheetView>
  </sheetViews>
  <sheetFormatPr defaultColWidth="9.00390625" defaultRowHeight="12" customHeight="1"/>
  <cols>
    <col min="1" max="1" width="2.57421875" style="154" customWidth="1"/>
    <col min="2" max="2" width="2.140625" style="154" customWidth="1"/>
    <col min="3" max="3" width="3.28125" style="154" customWidth="1"/>
    <col min="4" max="4" width="10.00390625" style="154" customWidth="1"/>
    <col min="5" max="5" width="12.7109375" style="154" customWidth="1"/>
    <col min="6" max="6" width="0.42578125" style="154" customWidth="1"/>
    <col min="7" max="7" width="2.7109375" style="154" customWidth="1"/>
    <col min="8" max="8" width="2.57421875" style="154" customWidth="1"/>
    <col min="9" max="9" width="10.57421875" style="154" customWidth="1"/>
    <col min="10" max="10" width="13.8515625" style="154" customWidth="1"/>
    <col min="11" max="11" width="0.5625" style="154" customWidth="1"/>
    <col min="12" max="12" width="2.57421875" style="154" customWidth="1"/>
    <col min="13" max="13" width="3.140625" style="154" customWidth="1"/>
    <col min="14" max="14" width="7.7109375" style="154" customWidth="1"/>
    <col min="15" max="15" width="3.7109375" style="154" customWidth="1"/>
    <col min="16" max="16" width="13.140625" style="154" customWidth="1"/>
    <col min="17" max="17" width="6.421875" style="154" customWidth="1"/>
    <col min="18" max="18" width="12.421875" style="154" customWidth="1"/>
    <col min="19" max="19" width="0.42578125" style="154" customWidth="1"/>
    <col min="20" max="16384" width="9.00390625" style="273" customWidth="1"/>
  </cols>
  <sheetData>
    <row r="1" spans="1:19" s="154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154" customFormat="1" ht="21" customHeight="1">
      <c r="A2" s="155"/>
      <c r="B2" s="156"/>
      <c r="C2" s="156"/>
      <c r="D2" s="156"/>
      <c r="E2" s="156"/>
      <c r="F2" s="156"/>
      <c r="G2" s="157" t="s">
        <v>100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8"/>
    </row>
    <row r="3" spans="1:19" s="154" customFormat="1" ht="12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1:19" s="154" customFormat="1" ht="9" customHeight="1" thickBo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63"/>
      <c r="Q4" s="163"/>
      <c r="R4" s="163"/>
      <c r="S4" s="165"/>
    </row>
    <row r="5" spans="1:19" s="154" customFormat="1" ht="24.75" customHeight="1">
      <c r="A5" s="166"/>
      <c r="B5" s="164" t="s">
        <v>0</v>
      </c>
      <c r="C5" s="164"/>
      <c r="D5" s="164"/>
      <c r="E5" s="525" t="s">
        <v>1081</v>
      </c>
      <c r="F5" s="526"/>
      <c r="G5" s="526"/>
      <c r="H5" s="526"/>
      <c r="I5" s="526"/>
      <c r="J5" s="526"/>
      <c r="K5" s="526"/>
      <c r="L5" s="526"/>
      <c r="M5" s="527"/>
      <c r="N5" s="164"/>
      <c r="O5" s="164"/>
      <c r="P5" s="164" t="s">
        <v>17</v>
      </c>
      <c r="Q5" s="167"/>
      <c r="R5" s="168"/>
      <c r="S5" s="169"/>
    </row>
    <row r="6" spans="1:19" s="154" customFormat="1" ht="24.75" customHeight="1">
      <c r="A6" s="166"/>
      <c r="B6" s="164" t="s">
        <v>18</v>
      </c>
      <c r="C6" s="164"/>
      <c r="D6" s="164"/>
      <c r="E6" s="528" t="s">
        <v>1082</v>
      </c>
      <c r="F6" s="529"/>
      <c r="G6" s="529"/>
      <c r="H6" s="529"/>
      <c r="I6" s="529"/>
      <c r="J6" s="529"/>
      <c r="K6" s="529"/>
      <c r="L6" s="529"/>
      <c r="M6" s="530"/>
      <c r="N6" s="164"/>
      <c r="O6" s="164"/>
      <c r="P6" s="164" t="s">
        <v>19</v>
      </c>
      <c r="Q6" s="170"/>
      <c r="R6" s="171"/>
      <c r="S6" s="169"/>
    </row>
    <row r="7" spans="1:19" s="154" customFormat="1" ht="24.75" customHeight="1" thickBot="1">
      <c r="A7" s="166"/>
      <c r="B7" s="164"/>
      <c r="C7" s="164"/>
      <c r="D7" s="164"/>
      <c r="E7" s="531" t="s">
        <v>20</v>
      </c>
      <c r="F7" s="532"/>
      <c r="G7" s="532"/>
      <c r="H7" s="532"/>
      <c r="I7" s="532"/>
      <c r="J7" s="532"/>
      <c r="K7" s="532"/>
      <c r="L7" s="532"/>
      <c r="M7" s="533"/>
      <c r="N7" s="164"/>
      <c r="O7" s="164"/>
      <c r="P7" s="164" t="s">
        <v>1</v>
      </c>
      <c r="Q7" s="172" t="s">
        <v>97</v>
      </c>
      <c r="R7" s="173"/>
      <c r="S7" s="169"/>
    </row>
    <row r="8" spans="1:19" s="154" customFormat="1" ht="24.75" customHeight="1" thickBot="1">
      <c r="A8" s="166"/>
      <c r="B8" s="534"/>
      <c r="C8" s="534"/>
      <c r="D8" s="53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 t="s">
        <v>3</v>
      </c>
      <c r="Q8" s="164" t="s">
        <v>21</v>
      </c>
      <c r="R8" s="164"/>
      <c r="S8" s="169"/>
    </row>
    <row r="9" spans="1:19" s="154" customFormat="1" ht="24.75" customHeight="1" thickBot="1">
      <c r="A9" s="166"/>
      <c r="B9" s="164" t="s">
        <v>2</v>
      </c>
      <c r="C9" s="164"/>
      <c r="D9" s="164"/>
      <c r="E9" s="535" t="s">
        <v>20</v>
      </c>
      <c r="F9" s="536"/>
      <c r="G9" s="536"/>
      <c r="H9" s="536"/>
      <c r="I9" s="536"/>
      <c r="J9" s="536"/>
      <c r="K9" s="536"/>
      <c r="L9" s="536"/>
      <c r="M9" s="537"/>
      <c r="N9" s="164"/>
      <c r="O9" s="164"/>
      <c r="P9" s="174"/>
      <c r="Q9" s="175"/>
      <c r="R9" s="176"/>
      <c r="S9" s="169"/>
    </row>
    <row r="10" spans="1:19" s="154" customFormat="1" ht="24.75" customHeight="1" thickBot="1">
      <c r="A10" s="166"/>
      <c r="B10" s="164" t="s">
        <v>22</v>
      </c>
      <c r="C10" s="164"/>
      <c r="D10" s="164"/>
      <c r="E10" s="513" t="s">
        <v>20</v>
      </c>
      <c r="F10" s="514"/>
      <c r="G10" s="514"/>
      <c r="H10" s="514"/>
      <c r="I10" s="514"/>
      <c r="J10" s="514"/>
      <c r="K10" s="514"/>
      <c r="L10" s="514"/>
      <c r="M10" s="515"/>
      <c r="N10" s="164"/>
      <c r="O10" s="164"/>
      <c r="P10" s="174"/>
      <c r="Q10" s="175"/>
      <c r="R10" s="176"/>
      <c r="S10" s="169"/>
    </row>
    <row r="11" spans="1:19" s="154" customFormat="1" ht="24.75" customHeight="1" thickBot="1">
      <c r="A11" s="166"/>
      <c r="B11" s="164" t="s">
        <v>23</v>
      </c>
      <c r="C11" s="164"/>
      <c r="D11" s="164"/>
      <c r="E11" s="513" t="s">
        <v>20</v>
      </c>
      <c r="F11" s="514"/>
      <c r="G11" s="514"/>
      <c r="H11" s="514"/>
      <c r="I11" s="514"/>
      <c r="J11" s="514"/>
      <c r="K11" s="514"/>
      <c r="L11" s="514"/>
      <c r="M11" s="515"/>
      <c r="N11" s="164"/>
      <c r="O11" s="164"/>
      <c r="P11" s="174"/>
      <c r="Q11" s="175"/>
      <c r="R11" s="176"/>
      <c r="S11" s="169"/>
    </row>
    <row r="12" spans="1:19" s="154" customFormat="1" ht="21.75" customHeight="1" thickBot="1">
      <c r="A12" s="177"/>
      <c r="B12" s="516" t="s">
        <v>24</v>
      </c>
      <c r="C12" s="516"/>
      <c r="D12" s="516"/>
      <c r="E12" s="517"/>
      <c r="F12" s="518"/>
      <c r="G12" s="518"/>
      <c r="H12" s="518"/>
      <c r="I12" s="518"/>
      <c r="J12" s="518"/>
      <c r="K12" s="518"/>
      <c r="L12" s="518"/>
      <c r="M12" s="519"/>
      <c r="N12" s="178"/>
      <c r="O12" s="178"/>
      <c r="P12" s="179"/>
      <c r="Q12" s="520"/>
      <c r="R12" s="521"/>
      <c r="S12" s="180"/>
    </row>
    <row r="13" spans="1:19" s="154" customFormat="1" ht="10.5" customHeight="1">
      <c r="A13" s="177"/>
      <c r="B13" s="178"/>
      <c r="C13" s="178"/>
      <c r="D13" s="178"/>
      <c r="E13" s="181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81"/>
      <c r="Q13" s="181"/>
      <c r="R13" s="178"/>
      <c r="S13" s="180"/>
    </row>
    <row r="14" spans="1:19" s="154" customFormat="1" ht="18.75" customHeight="1" thickBot="1">
      <c r="A14" s="166"/>
      <c r="B14" s="164"/>
      <c r="C14" s="164"/>
      <c r="D14" s="164"/>
      <c r="E14" s="182" t="s">
        <v>25</v>
      </c>
      <c r="F14" s="164"/>
      <c r="G14" s="178"/>
      <c r="H14" s="178"/>
      <c r="I14" s="178"/>
      <c r="J14" s="164"/>
      <c r="K14" s="164"/>
      <c r="L14" s="164"/>
      <c r="M14" s="164"/>
      <c r="N14" s="164"/>
      <c r="O14" s="164"/>
      <c r="P14" s="182" t="s">
        <v>26</v>
      </c>
      <c r="Q14" s="183"/>
      <c r="R14" s="164"/>
      <c r="S14" s="169"/>
    </row>
    <row r="15" spans="1:19" s="154" customFormat="1" ht="18.75" customHeight="1" thickBot="1">
      <c r="A15" s="166"/>
      <c r="B15" s="164"/>
      <c r="C15" s="164"/>
      <c r="D15" s="164"/>
      <c r="E15" s="179"/>
      <c r="F15" s="164"/>
      <c r="G15" s="178"/>
      <c r="H15" s="178"/>
      <c r="I15" s="178"/>
      <c r="J15" s="164"/>
      <c r="K15" s="164"/>
      <c r="L15" s="164"/>
      <c r="M15" s="164"/>
      <c r="N15" s="164"/>
      <c r="O15" s="164"/>
      <c r="P15" s="179"/>
      <c r="Q15" s="183"/>
      <c r="R15" s="164"/>
      <c r="S15" s="169"/>
    </row>
    <row r="16" spans="1:19" s="154" customFormat="1" ht="9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</row>
    <row r="17" spans="1:19" s="154" customFormat="1" ht="20.25" customHeight="1">
      <c r="A17" s="187"/>
      <c r="B17" s="188"/>
      <c r="C17" s="188"/>
      <c r="D17" s="188"/>
      <c r="E17" s="189" t="s">
        <v>27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5"/>
      <c r="P17" s="188"/>
      <c r="Q17" s="188"/>
      <c r="R17" s="188"/>
      <c r="S17" s="190"/>
    </row>
    <row r="18" spans="1:19" s="154" customFormat="1" ht="21.75" customHeight="1">
      <c r="A18" s="191" t="s">
        <v>28</v>
      </c>
      <c r="B18" s="192"/>
      <c r="C18" s="192"/>
      <c r="D18" s="193"/>
      <c r="E18" s="194" t="s">
        <v>29</v>
      </c>
      <c r="F18" s="193"/>
      <c r="G18" s="194" t="s">
        <v>30</v>
      </c>
      <c r="H18" s="192"/>
      <c r="I18" s="193"/>
      <c r="J18" s="194" t="s">
        <v>31</v>
      </c>
      <c r="K18" s="192"/>
      <c r="L18" s="194" t="s">
        <v>32</v>
      </c>
      <c r="M18" s="192"/>
      <c r="N18" s="192"/>
      <c r="O18" s="195"/>
      <c r="P18" s="193"/>
      <c r="Q18" s="194" t="s">
        <v>33</v>
      </c>
      <c r="R18" s="192"/>
      <c r="S18" s="196"/>
    </row>
    <row r="19" spans="1:19" s="154" customFormat="1" ht="19.5" customHeight="1">
      <c r="A19" s="197"/>
      <c r="B19" s="198"/>
      <c r="C19" s="198"/>
      <c r="D19" s="199">
        <v>0</v>
      </c>
      <c r="E19" s="200">
        <v>0</v>
      </c>
      <c r="F19" s="201"/>
      <c r="G19" s="202"/>
      <c r="H19" s="198"/>
      <c r="I19" s="199">
        <v>0</v>
      </c>
      <c r="J19" s="200">
        <v>0</v>
      </c>
      <c r="K19" s="203"/>
      <c r="L19" s="202"/>
      <c r="M19" s="198"/>
      <c r="N19" s="198"/>
      <c r="O19" s="204"/>
      <c r="P19" s="199">
        <v>0</v>
      </c>
      <c r="Q19" s="202"/>
      <c r="R19" s="205">
        <v>0</v>
      </c>
      <c r="S19" s="206"/>
    </row>
    <row r="20" spans="1:19" s="154" customFormat="1" ht="20.25" customHeight="1">
      <c r="A20" s="187"/>
      <c r="B20" s="188"/>
      <c r="C20" s="188"/>
      <c r="D20" s="188"/>
      <c r="E20" s="189" t="s">
        <v>34</v>
      </c>
      <c r="F20" s="188"/>
      <c r="G20" s="188"/>
      <c r="H20" s="188"/>
      <c r="I20" s="188"/>
      <c r="J20" s="207" t="s">
        <v>35</v>
      </c>
      <c r="K20" s="188"/>
      <c r="L20" s="188"/>
      <c r="M20" s="188"/>
      <c r="N20" s="188"/>
      <c r="O20" s="185"/>
      <c r="P20" s="188"/>
      <c r="Q20" s="188"/>
      <c r="R20" s="188"/>
      <c r="S20" s="190"/>
    </row>
    <row r="21" spans="1:19" s="154" customFormat="1" ht="19.5" customHeight="1">
      <c r="A21" s="208" t="s">
        <v>36</v>
      </c>
      <c r="B21" s="209"/>
      <c r="C21" s="210" t="s">
        <v>37</v>
      </c>
      <c r="D21" s="211"/>
      <c r="E21" s="211"/>
      <c r="F21" s="212"/>
      <c r="G21" s="208" t="s">
        <v>38</v>
      </c>
      <c r="H21" s="213"/>
      <c r="I21" s="210" t="s">
        <v>39</v>
      </c>
      <c r="J21" s="211"/>
      <c r="K21" s="211"/>
      <c r="L21" s="208" t="s">
        <v>40</v>
      </c>
      <c r="M21" s="213"/>
      <c r="N21" s="210" t="s">
        <v>41</v>
      </c>
      <c r="O21" s="214"/>
      <c r="P21" s="211"/>
      <c r="Q21" s="211"/>
      <c r="R21" s="211"/>
      <c r="S21" s="212"/>
    </row>
    <row r="22" spans="1:19" s="154" customFormat="1" ht="19.5" customHeight="1">
      <c r="A22" s="215" t="s">
        <v>42</v>
      </c>
      <c r="B22" s="216" t="s">
        <v>43</v>
      </c>
      <c r="C22" s="217"/>
      <c r="D22" s="218" t="s">
        <v>44</v>
      </c>
      <c r="E22" s="148"/>
      <c r="F22" s="219"/>
      <c r="G22" s="215" t="s">
        <v>45</v>
      </c>
      <c r="H22" s="220" t="s">
        <v>46</v>
      </c>
      <c r="I22" s="221"/>
      <c r="J22" s="222">
        <v>0</v>
      </c>
      <c r="K22" s="223"/>
      <c r="L22" s="215" t="s">
        <v>47</v>
      </c>
      <c r="M22" s="224" t="s">
        <v>48</v>
      </c>
      <c r="N22" s="225"/>
      <c r="O22" s="195"/>
      <c r="P22" s="225"/>
      <c r="Q22" s="226"/>
      <c r="R22" s="148">
        <v>0</v>
      </c>
      <c r="S22" s="219"/>
    </row>
    <row r="23" spans="1:19" s="154" customFormat="1" ht="19.5" customHeight="1">
      <c r="A23" s="215" t="s">
        <v>49</v>
      </c>
      <c r="B23" s="227"/>
      <c r="C23" s="228"/>
      <c r="D23" s="218" t="s">
        <v>50</v>
      </c>
      <c r="E23" s="148"/>
      <c r="F23" s="219"/>
      <c r="G23" s="215" t="s">
        <v>51</v>
      </c>
      <c r="H23" s="164" t="s">
        <v>52</v>
      </c>
      <c r="I23" s="221"/>
      <c r="J23" s="222">
        <v>0</v>
      </c>
      <c r="K23" s="223"/>
      <c r="L23" s="215" t="s">
        <v>53</v>
      </c>
      <c r="M23" s="224" t="s">
        <v>54</v>
      </c>
      <c r="N23" s="225"/>
      <c r="O23" s="195"/>
      <c r="P23" s="225"/>
      <c r="Q23" s="226"/>
      <c r="R23" s="148">
        <v>0</v>
      </c>
      <c r="S23" s="219"/>
    </row>
    <row r="24" spans="1:19" s="154" customFormat="1" ht="19.5" customHeight="1">
      <c r="A24" s="215" t="s">
        <v>55</v>
      </c>
      <c r="B24" s="216" t="s">
        <v>56</v>
      </c>
      <c r="C24" s="217"/>
      <c r="D24" s="218" t="s">
        <v>44</v>
      </c>
      <c r="E24" s="148"/>
      <c r="F24" s="219"/>
      <c r="G24" s="215" t="s">
        <v>57</v>
      </c>
      <c r="H24" s="220" t="s">
        <v>58</v>
      </c>
      <c r="I24" s="221"/>
      <c r="J24" s="222">
        <v>0</v>
      </c>
      <c r="K24" s="223"/>
      <c r="L24" s="215" t="s">
        <v>59</v>
      </c>
      <c r="M24" s="224" t="s">
        <v>60</v>
      </c>
      <c r="N24" s="225"/>
      <c r="O24" s="195"/>
      <c r="P24" s="225"/>
      <c r="Q24" s="226"/>
      <c r="R24" s="148">
        <v>0</v>
      </c>
      <c r="S24" s="219"/>
    </row>
    <row r="25" spans="1:19" s="154" customFormat="1" ht="19.5" customHeight="1">
      <c r="A25" s="215" t="s">
        <v>61</v>
      </c>
      <c r="B25" s="227"/>
      <c r="C25" s="228"/>
      <c r="D25" s="218" t="s">
        <v>50</v>
      </c>
      <c r="E25" s="148"/>
      <c r="F25" s="219"/>
      <c r="G25" s="215" t="s">
        <v>62</v>
      </c>
      <c r="H25" s="220"/>
      <c r="I25" s="221"/>
      <c r="J25" s="222">
        <v>0</v>
      </c>
      <c r="K25" s="223"/>
      <c r="L25" s="215" t="s">
        <v>63</v>
      </c>
      <c r="M25" s="224" t="s">
        <v>64</v>
      </c>
      <c r="N25" s="225"/>
      <c r="O25" s="195"/>
      <c r="P25" s="225"/>
      <c r="Q25" s="226"/>
      <c r="R25" s="148">
        <v>0</v>
      </c>
      <c r="S25" s="219"/>
    </row>
    <row r="26" spans="1:19" s="154" customFormat="1" ht="19.5" customHeight="1">
      <c r="A26" s="215" t="s">
        <v>65</v>
      </c>
      <c r="B26" s="216" t="s">
        <v>66</v>
      </c>
      <c r="C26" s="217"/>
      <c r="D26" s="218" t="s">
        <v>44</v>
      </c>
      <c r="E26" s="148"/>
      <c r="F26" s="219"/>
      <c r="G26" s="229"/>
      <c r="H26" s="225"/>
      <c r="I26" s="221"/>
      <c r="J26" s="222"/>
      <c r="K26" s="223"/>
      <c r="L26" s="215" t="s">
        <v>67</v>
      </c>
      <c r="M26" s="224"/>
      <c r="N26" s="225"/>
      <c r="O26" s="195"/>
      <c r="P26" s="225"/>
      <c r="Q26" s="226"/>
      <c r="R26" s="148"/>
      <c r="S26" s="219"/>
    </row>
    <row r="27" spans="1:19" s="154" customFormat="1" ht="19.5" customHeight="1">
      <c r="A27" s="215" t="s">
        <v>69</v>
      </c>
      <c r="B27" s="227"/>
      <c r="C27" s="228"/>
      <c r="D27" s="218" t="s">
        <v>50</v>
      </c>
      <c r="E27" s="148"/>
      <c r="F27" s="219"/>
      <c r="G27" s="229"/>
      <c r="H27" s="225"/>
      <c r="I27" s="221"/>
      <c r="J27" s="222"/>
      <c r="K27" s="223"/>
      <c r="L27" s="215" t="s">
        <v>70</v>
      </c>
      <c r="M27" s="220" t="s">
        <v>71</v>
      </c>
      <c r="N27" s="225"/>
      <c r="O27" s="195"/>
      <c r="P27" s="225"/>
      <c r="Q27" s="221"/>
      <c r="R27" s="148">
        <v>0</v>
      </c>
      <c r="S27" s="219"/>
    </row>
    <row r="28" spans="1:19" s="154" customFormat="1" ht="19.5" customHeight="1">
      <c r="A28" s="215" t="s">
        <v>72</v>
      </c>
      <c r="B28" s="522" t="s">
        <v>73</v>
      </c>
      <c r="C28" s="522"/>
      <c r="D28" s="522"/>
      <c r="E28" s="147"/>
      <c r="F28" s="190"/>
      <c r="G28" s="215" t="s">
        <v>74</v>
      </c>
      <c r="H28" s="230" t="s">
        <v>75</v>
      </c>
      <c r="I28" s="221"/>
      <c r="J28" s="231"/>
      <c r="K28" s="232"/>
      <c r="L28" s="215" t="s">
        <v>76</v>
      </c>
      <c r="M28" s="230" t="s">
        <v>77</v>
      </c>
      <c r="N28" s="225"/>
      <c r="O28" s="195"/>
      <c r="P28" s="225"/>
      <c r="Q28" s="221"/>
      <c r="R28" s="147">
        <v>0</v>
      </c>
      <c r="S28" s="190"/>
    </row>
    <row r="29" spans="1:19" s="154" customFormat="1" ht="19.5" customHeight="1">
      <c r="A29" s="233" t="s">
        <v>78</v>
      </c>
      <c r="B29" s="234" t="s">
        <v>79</v>
      </c>
      <c r="C29" s="235"/>
      <c r="D29" s="236"/>
      <c r="E29" s="237"/>
      <c r="F29" s="186"/>
      <c r="G29" s="233" t="s">
        <v>80</v>
      </c>
      <c r="H29" s="234" t="s">
        <v>81</v>
      </c>
      <c r="I29" s="236"/>
      <c r="J29" s="238">
        <v>0</v>
      </c>
      <c r="K29" s="239"/>
      <c r="L29" s="233" t="s">
        <v>82</v>
      </c>
      <c r="M29" s="234" t="s">
        <v>1065</v>
      </c>
      <c r="N29" s="235"/>
      <c r="O29" s="185"/>
      <c r="P29" s="235"/>
      <c r="Q29" s="236"/>
      <c r="R29" s="237">
        <v>0</v>
      </c>
      <c r="S29" s="186"/>
    </row>
    <row r="30" spans="1:19" s="154" customFormat="1" ht="19.5" customHeight="1">
      <c r="A30" s="240" t="s">
        <v>22</v>
      </c>
      <c r="B30" s="163"/>
      <c r="C30" s="163"/>
      <c r="D30" s="163"/>
      <c r="E30" s="163"/>
      <c r="F30" s="241"/>
      <c r="G30" s="242"/>
      <c r="H30" s="163"/>
      <c r="I30" s="163"/>
      <c r="J30" s="163"/>
      <c r="K30" s="163"/>
      <c r="L30" s="208" t="s">
        <v>83</v>
      </c>
      <c r="M30" s="193"/>
      <c r="N30" s="210" t="s">
        <v>4</v>
      </c>
      <c r="O30" s="214"/>
      <c r="P30" s="192"/>
      <c r="Q30" s="192"/>
      <c r="R30" s="192"/>
      <c r="S30" s="196"/>
    </row>
    <row r="31" spans="1:19" s="154" customFormat="1" ht="19.5" customHeight="1">
      <c r="A31" s="166"/>
      <c r="B31" s="164"/>
      <c r="C31" s="164"/>
      <c r="D31" s="164"/>
      <c r="E31" s="164"/>
      <c r="F31" s="243"/>
      <c r="G31" s="244"/>
      <c r="H31" s="164"/>
      <c r="I31" s="164"/>
      <c r="J31" s="164"/>
      <c r="K31" s="164"/>
      <c r="L31" s="215" t="s">
        <v>84</v>
      </c>
      <c r="M31" s="220" t="s">
        <v>85</v>
      </c>
      <c r="N31" s="225"/>
      <c r="O31" s="195"/>
      <c r="P31" s="225"/>
      <c r="Q31" s="221"/>
      <c r="R31" s="147"/>
      <c r="S31" s="190"/>
    </row>
    <row r="32" spans="1:19" s="154" customFormat="1" ht="19.5" customHeight="1" thickBot="1">
      <c r="A32" s="245" t="s">
        <v>86</v>
      </c>
      <c r="B32" s="195"/>
      <c r="C32" s="195"/>
      <c r="D32" s="195"/>
      <c r="E32" s="195"/>
      <c r="F32" s="228"/>
      <c r="G32" s="246" t="s">
        <v>87</v>
      </c>
      <c r="H32" s="195"/>
      <c r="I32" s="195"/>
      <c r="J32" s="195"/>
      <c r="K32" s="195"/>
      <c r="L32" s="215" t="s">
        <v>102</v>
      </c>
      <c r="M32" s="224" t="s">
        <v>13</v>
      </c>
      <c r="N32" s="247">
        <v>20</v>
      </c>
      <c r="O32" s="248" t="s">
        <v>88</v>
      </c>
      <c r="P32" s="249"/>
      <c r="Q32" s="221"/>
      <c r="R32" s="250"/>
      <c r="S32" s="251"/>
    </row>
    <row r="33" spans="1:19" s="154" customFormat="1" ht="12.75" customHeight="1" hidden="1">
      <c r="A33" s="252"/>
      <c r="B33" s="253"/>
      <c r="C33" s="253"/>
      <c r="D33" s="253"/>
      <c r="E33" s="253"/>
      <c r="F33" s="217"/>
      <c r="G33" s="254"/>
      <c r="H33" s="253"/>
      <c r="I33" s="253"/>
      <c r="J33" s="253"/>
      <c r="K33" s="253"/>
      <c r="L33" s="255"/>
      <c r="M33" s="256"/>
      <c r="N33" s="257"/>
      <c r="O33" s="258"/>
      <c r="P33" s="259"/>
      <c r="Q33" s="257"/>
      <c r="R33" s="260"/>
      <c r="S33" s="219"/>
    </row>
    <row r="34" spans="1:19" s="154" customFormat="1" ht="35.25" customHeight="1" thickBot="1">
      <c r="A34" s="261" t="s">
        <v>2</v>
      </c>
      <c r="B34" s="262"/>
      <c r="C34" s="262"/>
      <c r="D34" s="262"/>
      <c r="E34" s="164"/>
      <c r="F34" s="243"/>
      <c r="G34" s="244"/>
      <c r="H34" s="164"/>
      <c r="I34" s="164"/>
      <c r="J34" s="164"/>
      <c r="K34" s="164"/>
      <c r="L34" s="233" t="s">
        <v>103</v>
      </c>
      <c r="M34" s="523" t="s">
        <v>89</v>
      </c>
      <c r="N34" s="524"/>
      <c r="O34" s="524"/>
      <c r="P34" s="524"/>
      <c r="Q34" s="236"/>
      <c r="R34" s="263"/>
      <c r="S34" s="176"/>
    </row>
    <row r="35" spans="1:19" s="154" customFormat="1" ht="33" customHeight="1">
      <c r="A35" s="245" t="s">
        <v>86</v>
      </c>
      <c r="B35" s="195"/>
      <c r="C35" s="195"/>
      <c r="D35" s="195"/>
      <c r="E35" s="195"/>
      <c r="F35" s="228"/>
      <c r="G35" s="246" t="s">
        <v>87</v>
      </c>
      <c r="H35" s="195"/>
      <c r="I35" s="195"/>
      <c r="J35" s="195"/>
      <c r="K35" s="195"/>
      <c r="L35" s="208" t="s">
        <v>90</v>
      </c>
      <c r="M35" s="193"/>
      <c r="N35" s="210" t="s">
        <v>91</v>
      </c>
      <c r="O35" s="214"/>
      <c r="P35" s="192"/>
      <c r="Q35" s="192"/>
      <c r="R35" s="264"/>
      <c r="S35" s="196"/>
    </row>
    <row r="36" spans="1:19" s="154" customFormat="1" ht="20.25" customHeight="1">
      <c r="A36" s="265" t="s">
        <v>23</v>
      </c>
      <c r="B36" s="253"/>
      <c r="C36" s="253"/>
      <c r="D36" s="253"/>
      <c r="E36" s="253"/>
      <c r="F36" s="217"/>
      <c r="G36" s="266"/>
      <c r="H36" s="253"/>
      <c r="I36" s="253"/>
      <c r="J36" s="253"/>
      <c r="K36" s="253"/>
      <c r="L36" s="215" t="s">
        <v>104</v>
      </c>
      <c r="M36" s="220" t="s">
        <v>92</v>
      </c>
      <c r="N36" s="225"/>
      <c r="O36" s="195"/>
      <c r="P36" s="225"/>
      <c r="Q36" s="221"/>
      <c r="R36" s="148">
        <v>0</v>
      </c>
      <c r="S36" s="219"/>
    </row>
    <row r="37" spans="1:19" s="154" customFormat="1" ht="19.5" customHeight="1">
      <c r="A37" s="166"/>
      <c r="B37" s="164"/>
      <c r="C37" s="164"/>
      <c r="D37" s="164"/>
      <c r="E37" s="164"/>
      <c r="F37" s="243"/>
      <c r="G37" s="267"/>
      <c r="H37" s="164"/>
      <c r="I37" s="164"/>
      <c r="J37" s="164"/>
      <c r="K37" s="164"/>
      <c r="L37" s="215" t="s">
        <v>105</v>
      </c>
      <c r="M37" s="220" t="s">
        <v>93</v>
      </c>
      <c r="N37" s="225"/>
      <c r="O37" s="195"/>
      <c r="P37" s="225"/>
      <c r="Q37" s="221"/>
      <c r="R37" s="148">
        <v>0</v>
      </c>
      <c r="S37" s="219"/>
    </row>
    <row r="38" spans="1:19" s="154" customFormat="1" ht="19.5" customHeight="1" thickBot="1">
      <c r="A38" s="268" t="s">
        <v>86</v>
      </c>
      <c r="B38" s="185"/>
      <c r="C38" s="185"/>
      <c r="D38" s="185"/>
      <c r="E38" s="185"/>
      <c r="F38" s="269"/>
      <c r="G38" s="270" t="s">
        <v>87</v>
      </c>
      <c r="H38" s="185"/>
      <c r="I38" s="185"/>
      <c r="J38" s="185"/>
      <c r="K38" s="185"/>
      <c r="L38" s="233" t="s">
        <v>106</v>
      </c>
      <c r="M38" s="234" t="s">
        <v>94</v>
      </c>
      <c r="N38" s="235"/>
      <c r="O38" s="271"/>
      <c r="P38" s="235"/>
      <c r="Q38" s="236"/>
      <c r="R38" s="200">
        <v>0</v>
      </c>
      <c r="S38" s="272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200" verticalDpi="200" orientation="portrait" paperSize="9" scale="81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25"/>
  <sheetViews>
    <sheetView showGridLines="0" zoomScalePageLayoutView="0" workbookViewId="0" topLeftCell="A46">
      <selection activeCell="E27" sqref="E27"/>
    </sheetView>
  </sheetViews>
  <sheetFormatPr defaultColWidth="9.140625" defaultRowHeight="12" customHeight="1"/>
  <cols>
    <col min="1" max="1" width="13.28125" style="154" customWidth="1"/>
    <col min="2" max="2" width="62.00390625" style="154" customWidth="1"/>
    <col min="3" max="3" width="18.8515625" style="154" customWidth="1"/>
    <col min="4" max="4" width="18.00390625" style="154" customWidth="1"/>
    <col min="5" max="5" width="18.421875" style="154" customWidth="1"/>
    <col min="6" max="7" width="16.8515625" style="154" customWidth="1"/>
    <col min="8" max="16384" width="9.140625" style="273" customWidth="1"/>
  </cols>
  <sheetData>
    <row r="1" spans="1:7" s="154" customFormat="1" ht="30.75" customHeight="1">
      <c r="A1" s="538" t="s">
        <v>107</v>
      </c>
      <c r="B1" s="538"/>
      <c r="C1" s="538"/>
      <c r="D1" s="538"/>
      <c r="E1" s="538"/>
      <c r="F1" s="538"/>
      <c r="G1" s="538"/>
    </row>
    <row r="2" spans="1:7" s="154" customFormat="1" ht="12.75" customHeight="1">
      <c r="A2" s="274" t="s">
        <v>1084</v>
      </c>
      <c r="B2" s="274"/>
      <c r="C2" s="274"/>
      <c r="D2" s="274"/>
      <c r="E2" s="274"/>
      <c r="F2" s="274"/>
      <c r="G2" s="274"/>
    </row>
    <row r="3" spans="1:7" s="154" customFormat="1" ht="12.75" customHeight="1">
      <c r="A3" s="274" t="s">
        <v>1085</v>
      </c>
      <c r="B3" s="274"/>
      <c r="C3" s="274"/>
      <c r="D3" s="274"/>
      <c r="E3" s="274"/>
      <c r="F3" s="274"/>
      <c r="G3" s="274"/>
    </row>
    <row r="4" spans="1:7" s="154" customFormat="1" ht="13.5" customHeight="1">
      <c r="A4" s="275"/>
      <c r="B4" s="275"/>
      <c r="C4" s="274"/>
      <c r="D4" s="274"/>
      <c r="E4" s="274"/>
      <c r="F4" s="274"/>
      <c r="G4" s="274"/>
    </row>
    <row r="5" spans="1:7" s="154" customFormat="1" ht="6.75" customHeight="1">
      <c r="A5" s="178"/>
      <c r="B5" s="178"/>
      <c r="C5" s="178"/>
      <c r="D5" s="178"/>
      <c r="E5" s="178"/>
      <c r="F5" s="178"/>
      <c r="G5" s="178"/>
    </row>
    <row r="6" spans="1:7" s="154" customFormat="1" ht="13.5" customHeight="1">
      <c r="A6" s="276" t="s">
        <v>718</v>
      </c>
      <c r="B6" s="276"/>
      <c r="C6" s="278"/>
      <c r="D6" s="277"/>
      <c r="E6" s="278"/>
      <c r="F6" s="278"/>
      <c r="G6" s="278"/>
    </row>
    <row r="7" spans="1:7" s="154" customFormat="1" ht="14.25" customHeight="1">
      <c r="A7" s="276" t="s">
        <v>109</v>
      </c>
      <c r="B7" s="276"/>
      <c r="C7" s="279"/>
      <c r="D7" s="539" t="s">
        <v>108</v>
      </c>
      <c r="E7" s="540"/>
      <c r="F7" s="541"/>
      <c r="G7" s="279"/>
    </row>
    <row r="8" spans="1:7" s="154" customFormat="1" ht="14.25" customHeight="1">
      <c r="A8" s="276" t="s">
        <v>1086</v>
      </c>
      <c r="B8" s="276"/>
      <c r="C8" s="279"/>
      <c r="D8" s="276" t="s">
        <v>1571</v>
      </c>
      <c r="E8" s="279"/>
      <c r="F8" s="279"/>
      <c r="G8" s="279"/>
    </row>
    <row r="9" spans="1:7" s="154" customFormat="1" ht="6.75" customHeight="1">
      <c r="A9" s="280"/>
      <c r="B9" s="280"/>
      <c r="C9" s="280"/>
      <c r="D9" s="280"/>
      <c r="E9" s="280"/>
      <c r="F9" s="280"/>
      <c r="G9" s="280"/>
    </row>
    <row r="10" spans="1:7" s="154" customFormat="1" ht="23.25" customHeight="1">
      <c r="A10" s="281" t="s">
        <v>10</v>
      </c>
      <c r="B10" s="281" t="s">
        <v>111</v>
      </c>
      <c r="C10" s="281" t="s">
        <v>1069</v>
      </c>
      <c r="D10" s="281" t="s">
        <v>50</v>
      </c>
      <c r="E10" s="281" t="s">
        <v>112</v>
      </c>
      <c r="F10" s="281" t="s">
        <v>113</v>
      </c>
      <c r="G10" s="281" t="s">
        <v>114</v>
      </c>
    </row>
    <row r="11" spans="1:7" s="154" customFormat="1" ht="12.75" customHeight="1" hidden="1">
      <c r="A11" s="281" t="s">
        <v>42</v>
      </c>
      <c r="B11" s="281" t="s">
        <v>49</v>
      </c>
      <c r="C11" s="282" t="s">
        <v>55</v>
      </c>
      <c r="D11" s="282" t="s">
        <v>61</v>
      </c>
      <c r="E11" s="282" t="s">
        <v>65</v>
      </c>
      <c r="F11" s="282" t="s">
        <v>69</v>
      </c>
      <c r="G11" s="282" t="s">
        <v>72</v>
      </c>
    </row>
    <row r="12" spans="1:7" s="154" customFormat="1" ht="4.5" customHeight="1">
      <c r="A12" s="283"/>
      <c r="B12" s="283"/>
      <c r="C12" s="280"/>
      <c r="D12" s="280"/>
      <c r="E12" s="280"/>
      <c r="F12" s="280"/>
      <c r="G12" s="280"/>
    </row>
    <row r="13" spans="1:7" s="154" customFormat="1" ht="30.75" customHeight="1">
      <c r="A13" s="284" t="s">
        <v>43</v>
      </c>
      <c r="B13" s="285" t="s">
        <v>115</v>
      </c>
      <c r="C13" s="286"/>
      <c r="D13" s="286"/>
      <c r="E13" s="286"/>
      <c r="F13" s="286">
        <v>2.41392376</v>
      </c>
      <c r="G13" s="286">
        <v>0</v>
      </c>
    </row>
    <row r="14" spans="1:7" s="154" customFormat="1" ht="28.5" customHeight="1">
      <c r="A14" s="287" t="s">
        <v>55</v>
      </c>
      <c r="B14" s="288" t="s">
        <v>1087</v>
      </c>
      <c r="C14" s="289"/>
      <c r="D14" s="289"/>
      <c r="E14" s="289"/>
      <c r="F14" s="289">
        <v>2.12028616</v>
      </c>
      <c r="G14" s="289">
        <v>0</v>
      </c>
    </row>
    <row r="15" spans="1:7" s="154" customFormat="1" ht="28.5" customHeight="1">
      <c r="A15" s="287" t="s">
        <v>69</v>
      </c>
      <c r="B15" s="288" t="s">
        <v>118</v>
      </c>
      <c r="C15" s="289"/>
      <c r="D15" s="289"/>
      <c r="E15" s="289"/>
      <c r="F15" s="289">
        <v>0.2936376</v>
      </c>
      <c r="G15" s="289">
        <v>0</v>
      </c>
    </row>
    <row r="16" spans="1:7" s="154" customFormat="1" ht="28.5" customHeight="1">
      <c r="A16" s="287" t="s">
        <v>51</v>
      </c>
      <c r="B16" s="288" t="s">
        <v>119</v>
      </c>
      <c r="C16" s="289"/>
      <c r="D16" s="289"/>
      <c r="E16" s="289"/>
      <c r="F16" s="289">
        <v>0</v>
      </c>
      <c r="G16" s="289">
        <v>0</v>
      </c>
    </row>
    <row r="17" spans="1:7" s="154" customFormat="1" ht="28.5" customHeight="1">
      <c r="A17" s="287" t="s">
        <v>120</v>
      </c>
      <c r="B17" s="288" t="s">
        <v>121</v>
      </c>
      <c r="C17" s="289"/>
      <c r="D17" s="289"/>
      <c r="E17" s="289"/>
      <c r="F17" s="289">
        <v>0</v>
      </c>
      <c r="G17" s="289">
        <v>0</v>
      </c>
    </row>
    <row r="18" spans="1:7" s="154" customFormat="1" ht="30.75" customHeight="1">
      <c r="A18" s="284" t="s">
        <v>56</v>
      </c>
      <c r="B18" s="285" t="s">
        <v>122</v>
      </c>
      <c r="C18" s="286"/>
      <c r="D18" s="286"/>
      <c r="E18" s="286"/>
      <c r="F18" s="286">
        <v>0.396024</v>
      </c>
      <c r="G18" s="286">
        <v>0</v>
      </c>
    </row>
    <row r="19" spans="1:7" s="154" customFormat="1" ht="28.5" customHeight="1">
      <c r="A19" s="287" t="s">
        <v>905</v>
      </c>
      <c r="B19" s="288" t="s">
        <v>906</v>
      </c>
      <c r="C19" s="289"/>
      <c r="D19" s="289"/>
      <c r="E19" s="289"/>
      <c r="F19" s="289">
        <v>0</v>
      </c>
      <c r="G19" s="289">
        <v>0</v>
      </c>
    </row>
    <row r="20" spans="1:7" s="154" customFormat="1" ht="28.5" customHeight="1">
      <c r="A20" s="287" t="s">
        <v>137</v>
      </c>
      <c r="B20" s="288" t="s">
        <v>138</v>
      </c>
      <c r="C20" s="289"/>
      <c r="D20" s="289"/>
      <c r="E20" s="289"/>
      <c r="F20" s="289">
        <v>0.049824</v>
      </c>
      <c r="G20" s="289">
        <v>0</v>
      </c>
    </row>
    <row r="21" spans="1:7" s="154" customFormat="1" ht="28.5" customHeight="1">
      <c r="A21" s="287" t="s">
        <v>139</v>
      </c>
      <c r="B21" s="288" t="s">
        <v>140</v>
      </c>
      <c r="C21" s="289"/>
      <c r="D21" s="289"/>
      <c r="E21" s="289"/>
      <c r="F21" s="289">
        <v>0</v>
      </c>
      <c r="G21" s="289">
        <v>0</v>
      </c>
    </row>
    <row r="22" spans="1:7" s="154" customFormat="1" ht="28.5" customHeight="1">
      <c r="A22" s="287" t="s">
        <v>907</v>
      </c>
      <c r="B22" s="288" t="s">
        <v>908</v>
      </c>
      <c r="C22" s="289"/>
      <c r="D22" s="289"/>
      <c r="E22" s="289"/>
      <c r="F22" s="289">
        <v>0</v>
      </c>
      <c r="G22" s="289">
        <v>0</v>
      </c>
    </row>
    <row r="23" spans="1:7" s="154" customFormat="1" ht="28.5" customHeight="1">
      <c r="A23" s="287" t="s">
        <v>133</v>
      </c>
      <c r="B23" s="288" t="s">
        <v>134</v>
      </c>
      <c r="C23" s="289"/>
      <c r="D23" s="289"/>
      <c r="E23" s="289"/>
      <c r="F23" s="289">
        <v>0.3462</v>
      </c>
      <c r="G23" s="289">
        <v>0</v>
      </c>
    </row>
    <row r="24" spans="1:7" s="154" customFormat="1" ht="30.75" customHeight="1">
      <c r="A24" s="284" t="s">
        <v>145</v>
      </c>
      <c r="B24" s="285" t="s">
        <v>146</v>
      </c>
      <c r="C24" s="286"/>
      <c r="D24" s="286"/>
      <c r="E24" s="286"/>
      <c r="F24" s="286">
        <v>0</v>
      </c>
      <c r="G24" s="286">
        <v>0</v>
      </c>
    </row>
    <row r="25" spans="1:7" s="154" customFormat="1" ht="30.75" customHeight="1">
      <c r="A25" s="290"/>
      <c r="B25" s="291" t="s">
        <v>147</v>
      </c>
      <c r="C25" s="292"/>
      <c r="D25" s="292"/>
      <c r="E25" s="292"/>
      <c r="F25" s="292">
        <v>2.80994776</v>
      </c>
      <c r="G25" s="292"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200" verticalDpi="200" orientation="portrait" paperSize="9" scale="59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133"/>
  <sheetViews>
    <sheetView showGridLines="0" zoomScalePageLayoutView="0" workbookViewId="0" topLeftCell="A1">
      <pane ySplit="12" topLeftCell="A85" activePane="bottomLeft" state="frozen"/>
      <selection pane="topLeft" activeCell="A1" sqref="A1"/>
      <selection pane="bottomLeft" activeCell="A9" sqref="A9:G9"/>
    </sheetView>
  </sheetViews>
  <sheetFormatPr defaultColWidth="9.00390625" defaultRowHeight="12" customHeight="1"/>
  <cols>
    <col min="1" max="1" width="6.421875" style="320" customWidth="1"/>
    <col min="2" max="2" width="12.57421875" style="321" customWidth="1"/>
    <col min="3" max="3" width="41.57421875" style="321" customWidth="1"/>
    <col min="4" max="4" width="4.8515625" style="321" customWidth="1"/>
    <col min="5" max="6" width="9.28125" style="322" customWidth="1"/>
    <col min="7" max="7" width="14.7109375" style="322" customWidth="1"/>
    <col min="8" max="16384" width="9.00390625" style="273" customWidth="1"/>
  </cols>
  <sheetData>
    <row r="1" spans="1:7" s="154" customFormat="1" ht="27.75" customHeight="1">
      <c r="A1" s="542" t="s">
        <v>1088</v>
      </c>
      <c r="B1" s="542"/>
      <c r="C1" s="542"/>
      <c r="D1" s="542"/>
      <c r="E1" s="542"/>
      <c r="F1" s="542"/>
      <c r="G1" s="542"/>
    </row>
    <row r="2" spans="1:7" s="154" customFormat="1" ht="41.25" customHeight="1">
      <c r="A2" s="543" t="s">
        <v>1084</v>
      </c>
      <c r="B2" s="543"/>
      <c r="C2" s="543"/>
      <c r="D2" s="543"/>
      <c r="E2" s="543"/>
      <c r="F2" s="543"/>
      <c r="G2" s="544"/>
    </row>
    <row r="3" spans="1:7" s="154" customFormat="1" ht="12.75" customHeight="1">
      <c r="A3" s="478" t="s">
        <v>1085</v>
      </c>
      <c r="B3" s="293"/>
      <c r="C3" s="293"/>
      <c r="D3" s="293"/>
      <c r="E3" s="293"/>
      <c r="F3" s="293"/>
      <c r="G3" s="544"/>
    </row>
    <row r="4" spans="1:7" s="154" customFormat="1" ht="13.5" customHeight="1">
      <c r="A4" s="479"/>
      <c r="B4" s="477"/>
      <c r="C4" s="479"/>
      <c r="D4" s="294"/>
      <c r="E4" s="295"/>
      <c r="F4" s="295"/>
      <c r="G4" s="544"/>
    </row>
    <row r="5" spans="1:7" s="154" customFormat="1" ht="6.75" customHeight="1">
      <c r="A5" s="545"/>
      <c r="B5" s="545"/>
      <c r="C5" s="545"/>
      <c r="D5" s="293"/>
      <c r="E5" s="293"/>
      <c r="F5" s="293"/>
      <c r="G5" s="544"/>
    </row>
    <row r="6" spans="1:7" s="154" customFormat="1" ht="12.75" customHeight="1">
      <c r="A6" s="293" t="s">
        <v>718</v>
      </c>
      <c r="B6" s="293"/>
      <c r="C6" s="293"/>
      <c r="D6" s="293"/>
      <c r="E6" s="293"/>
      <c r="F6" s="293"/>
      <c r="G6" s="544"/>
    </row>
    <row r="7" spans="1:7" s="154" customFormat="1" ht="13.5" customHeight="1">
      <c r="A7" s="293" t="s">
        <v>148</v>
      </c>
      <c r="B7" s="293"/>
      <c r="C7" s="293"/>
      <c r="D7" s="293"/>
      <c r="E7" s="546" t="s">
        <v>108</v>
      </c>
      <c r="F7" s="547"/>
      <c r="G7" s="547"/>
    </row>
    <row r="8" spans="1:7" s="154" customFormat="1" ht="13.5" customHeight="1">
      <c r="A8" s="293" t="s">
        <v>1086</v>
      </c>
      <c r="B8" s="294"/>
      <c r="C8" s="294"/>
      <c r="D8" s="294"/>
      <c r="E8" s="546" t="s">
        <v>1029</v>
      </c>
      <c r="F8" s="548"/>
      <c r="G8" s="295"/>
    </row>
    <row r="9" spans="1:7" s="154" customFormat="1" ht="33" customHeight="1">
      <c r="A9" s="534" t="s">
        <v>1089</v>
      </c>
      <c r="B9" s="534"/>
      <c r="C9" s="534"/>
      <c r="D9" s="534"/>
      <c r="E9" s="534"/>
      <c r="F9" s="534"/>
      <c r="G9" s="534"/>
    </row>
    <row r="10" spans="1:7" s="154" customFormat="1" ht="24" customHeight="1">
      <c r="A10" s="296" t="s">
        <v>149</v>
      </c>
      <c r="B10" s="296" t="s">
        <v>150</v>
      </c>
      <c r="C10" s="296" t="s">
        <v>111</v>
      </c>
      <c r="D10" s="296" t="s">
        <v>151</v>
      </c>
      <c r="E10" s="296" t="s">
        <v>152</v>
      </c>
      <c r="F10" s="296" t="s">
        <v>153</v>
      </c>
      <c r="G10" s="296" t="s">
        <v>112</v>
      </c>
    </row>
    <row r="11" spans="1:7" s="154" customFormat="1" ht="12.75" customHeight="1" hidden="1">
      <c r="A11" s="296" t="s">
        <v>42</v>
      </c>
      <c r="B11" s="296" t="s">
        <v>49</v>
      </c>
      <c r="C11" s="296" t="s">
        <v>55</v>
      </c>
      <c r="D11" s="296" t="s">
        <v>61</v>
      </c>
      <c r="E11" s="296" t="s">
        <v>65</v>
      </c>
      <c r="F11" s="296" t="s">
        <v>69</v>
      </c>
      <c r="G11" s="296" t="s">
        <v>72</v>
      </c>
    </row>
    <row r="12" spans="1:7" s="154" customFormat="1" ht="4.5" customHeight="1">
      <c r="A12" s="280"/>
      <c r="B12" s="280"/>
      <c r="C12" s="280"/>
      <c r="D12" s="280"/>
      <c r="E12" s="280"/>
      <c r="F12" s="280"/>
      <c r="G12" s="280"/>
    </row>
    <row r="13" spans="1:7" s="154" customFormat="1" ht="30.75" customHeight="1">
      <c r="A13" s="297"/>
      <c r="B13" s="285" t="s">
        <v>43</v>
      </c>
      <c r="C13" s="285" t="s">
        <v>115</v>
      </c>
      <c r="D13" s="285"/>
      <c r="E13" s="286"/>
      <c r="F13" s="286"/>
      <c r="G13" s="286"/>
    </row>
    <row r="14" spans="1:7" s="154" customFormat="1" ht="28.5" customHeight="1">
      <c r="A14" s="298"/>
      <c r="B14" s="299" t="s">
        <v>55</v>
      </c>
      <c r="C14" s="299" t="s">
        <v>1087</v>
      </c>
      <c r="D14" s="299"/>
      <c r="E14" s="300"/>
      <c r="F14" s="300"/>
      <c r="G14" s="300"/>
    </row>
    <row r="15" spans="1:7" s="154" customFormat="1" ht="24" customHeight="1">
      <c r="A15" s="301">
        <v>1</v>
      </c>
      <c r="B15" s="302" t="s">
        <v>1090</v>
      </c>
      <c r="C15" s="302" t="s">
        <v>1489</v>
      </c>
      <c r="D15" s="302" t="s">
        <v>323</v>
      </c>
      <c r="E15" s="303">
        <v>1</v>
      </c>
      <c r="F15" s="303"/>
      <c r="G15" s="303"/>
    </row>
    <row r="16" spans="1:7" s="154" customFormat="1" ht="24" customHeight="1">
      <c r="A16" s="301">
        <v>2</v>
      </c>
      <c r="B16" s="302" t="s">
        <v>1091</v>
      </c>
      <c r="C16" s="302" t="s">
        <v>1490</v>
      </c>
      <c r="D16" s="302" t="s">
        <v>156</v>
      </c>
      <c r="E16" s="303">
        <v>11.984</v>
      </c>
      <c r="F16" s="303"/>
      <c r="G16" s="303"/>
    </row>
    <row r="17" spans="1:7" s="154" customFormat="1" ht="13.5" customHeight="1">
      <c r="A17" s="307"/>
      <c r="B17" s="308"/>
      <c r="C17" s="308" t="s">
        <v>1092</v>
      </c>
      <c r="D17" s="308"/>
      <c r="E17" s="309">
        <v>11.984</v>
      </c>
      <c r="F17" s="309"/>
      <c r="G17" s="309"/>
    </row>
    <row r="18" spans="1:7" s="154" customFormat="1" ht="24" customHeight="1">
      <c r="A18" s="301">
        <v>3</v>
      </c>
      <c r="B18" s="302" t="s">
        <v>1093</v>
      </c>
      <c r="C18" s="302" t="s">
        <v>1491</v>
      </c>
      <c r="D18" s="302" t="s">
        <v>156</v>
      </c>
      <c r="E18" s="303">
        <v>10.2</v>
      </c>
      <c r="F18" s="303"/>
      <c r="G18" s="303"/>
    </row>
    <row r="19" spans="1:7" s="154" customFormat="1" ht="13.5" customHeight="1">
      <c r="A19" s="307"/>
      <c r="B19" s="308"/>
      <c r="C19" s="308" t="s">
        <v>1094</v>
      </c>
      <c r="D19" s="308"/>
      <c r="E19" s="309">
        <v>4.2</v>
      </c>
      <c r="F19" s="309"/>
      <c r="G19" s="309"/>
    </row>
    <row r="20" spans="1:7" s="154" customFormat="1" ht="13.5" customHeight="1">
      <c r="A20" s="307"/>
      <c r="B20" s="308"/>
      <c r="C20" s="308" t="s">
        <v>1095</v>
      </c>
      <c r="D20" s="308"/>
      <c r="E20" s="309">
        <v>6</v>
      </c>
      <c r="F20" s="309"/>
      <c r="G20" s="309"/>
    </row>
    <row r="21" spans="1:7" s="154" customFormat="1" ht="13.5" customHeight="1">
      <c r="A21" s="310"/>
      <c r="B21" s="311"/>
      <c r="C21" s="311" t="s">
        <v>159</v>
      </c>
      <c r="D21" s="311"/>
      <c r="E21" s="312">
        <v>10.2</v>
      </c>
      <c r="F21" s="312"/>
      <c r="G21" s="312"/>
    </row>
    <row r="22" spans="1:7" s="154" customFormat="1" ht="28.5" customHeight="1">
      <c r="A22" s="298"/>
      <c r="B22" s="299" t="s">
        <v>69</v>
      </c>
      <c r="C22" s="299" t="s">
        <v>118</v>
      </c>
      <c r="D22" s="299"/>
      <c r="E22" s="300"/>
      <c r="F22" s="300"/>
      <c r="G22" s="300"/>
    </row>
    <row r="23" spans="1:7" s="154" customFormat="1" ht="24" customHeight="1">
      <c r="A23" s="301">
        <v>4</v>
      </c>
      <c r="B23" s="302" t="s">
        <v>191</v>
      </c>
      <c r="C23" s="302" t="s">
        <v>192</v>
      </c>
      <c r="D23" s="302" t="s">
        <v>156</v>
      </c>
      <c r="E23" s="303">
        <v>20</v>
      </c>
      <c r="F23" s="303"/>
      <c r="G23" s="303"/>
    </row>
    <row r="24" spans="1:7" s="154" customFormat="1" ht="13.5" customHeight="1">
      <c r="A24" s="304"/>
      <c r="B24" s="305"/>
      <c r="C24" s="305" t="s">
        <v>193</v>
      </c>
      <c r="D24" s="305"/>
      <c r="E24" s="306"/>
      <c r="F24" s="306"/>
      <c r="G24" s="306"/>
    </row>
    <row r="25" spans="1:7" s="154" customFormat="1" ht="13.5" customHeight="1">
      <c r="A25" s="301">
        <v>5</v>
      </c>
      <c r="B25" s="302" t="s">
        <v>1096</v>
      </c>
      <c r="C25" s="302" t="s">
        <v>1097</v>
      </c>
      <c r="D25" s="302" t="s">
        <v>156</v>
      </c>
      <c r="E25" s="303">
        <v>23.96</v>
      </c>
      <c r="F25" s="303"/>
      <c r="G25" s="303"/>
    </row>
    <row r="26" spans="1:7" s="154" customFormat="1" ht="13.5" customHeight="1">
      <c r="A26" s="307"/>
      <c r="B26" s="308"/>
      <c r="C26" s="308" t="s">
        <v>1098</v>
      </c>
      <c r="D26" s="308"/>
      <c r="E26" s="309">
        <v>23.96</v>
      </c>
      <c r="F26" s="309"/>
      <c r="G26" s="309"/>
    </row>
    <row r="27" spans="1:7" s="154" customFormat="1" ht="24" customHeight="1">
      <c r="A27" s="301">
        <v>6</v>
      </c>
      <c r="B27" s="302" t="s">
        <v>1099</v>
      </c>
      <c r="C27" s="302" t="s">
        <v>1100</v>
      </c>
      <c r="D27" s="302" t="s">
        <v>156</v>
      </c>
      <c r="E27" s="303">
        <v>23.96</v>
      </c>
      <c r="F27" s="303"/>
      <c r="G27" s="303"/>
    </row>
    <row r="28" spans="1:7" s="154" customFormat="1" ht="24" customHeight="1">
      <c r="A28" s="301">
        <v>7</v>
      </c>
      <c r="B28" s="302" t="s">
        <v>1101</v>
      </c>
      <c r="C28" s="302" t="s">
        <v>1102</v>
      </c>
      <c r="D28" s="302" t="s">
        <v>240</v>
      </c>
      <c r="E28" s="303">
        <v>8.5</v>
      </c>
      <c r="F28" s="303"/>
      <c r="G28" s="303"/>
    </row>
    <row r="29" spans="1:7" s="154" customFormat="1" ht="13.5" customHeight="1">
      <c r="A29" s="304"/>
      <c r="B29" s="305"/>
      <c r="C29" s="305" t="s">
        <v>167</v>
      </c>
      <c r="D29" s="305"/>
      <c r="E29" s="306"/>
      <c r="F29" s="306"/>
      <c r="G29" s="306"/>
    </row>
    <row r="30" spans="1:7" s="154" customFormat="1" ht="13.5" customHeight="1">
      <c r="A30" s="307"/>
      <c r="B30" s="308"/>
      <c r="C30" s="308" t="s">
        <v>1103</v>
      </c>
      <c r="D30" s="308"/>
      <c r="E30" s="309">
        <v>3.5</v>
      </c>
      <c r="F30" s="309"/>
      <c r="G30" s="309"/>
    </row>
    <row r="31" spans="1:7" s="154" customFormat="1" ht="13.5" customHeight="1">
      <c r="A31" s="307"/>
      <c r="B31" s="308"/>
      <c r="C31" s="308" t="s">
        <v>218</v>
      </c>
      <c r="D31" s="308"/>
      <c r="E31" s="309">
        <v>5</v>
      </c>
      <c r="F31" s="309"/>
      <c r="G31" s="309"/>
    </row>
    <row r="32" spans="1:7" s="154" customFormat="1" ht="13.5" customHeight="1">
      <c r="A32" s="310"/>
      <c r="B32" s="311"/>
      <c r="C32" s="311" t="s">
        <v>159</v>
      </c>
      <c r="D32" s="311"/>
      <c r="E32" s="312">
        <v>8.5</v>
      </c>
      <c r="F32" s="312"/>
      <c r="G32" s="312"/>
    </row>
    <row r="33" spans="1:7" s="154" customFormat="1" ht="28.5" customHeight="1">
      <c r="A33" s="298"/>
      <c r="B33" s="299" t="s">
        <v>51</v>
      </c>
      <c r="C33" s="299" t="s">
        <v>119</v>
      </c>
      <c r="D33" s="299"/>
      <c r="E33" s="300"/>
      <c r="F33" s="300"/>
      <c r="G33" s="300"/>
    </row>
    <row r="34" spans="1:7" s="154" customFormat="1" ht="24" customHeight="1">
      <c r="A34" s="301">
        <v>8</v>
      </c>
      <c r="B34" s="302" t="s">
        <v>909</v>
      </c>
      <c r="C34" s="302" t="s">
        <v>910</v>
      </c>
      <c r="D34" s="302" t="s">
        <v>240</v>
      </c>
      <c r="E34" s="303">
        <v>70</v>
      </c>
      <c r="F34" s="303"/>
      <c r="G34" s="303"/>
    </row>
    <row r="35" spans="1:7" s="154" customFormat="1" ht="13.5" customHeight="1">
      <c r="A35" s="304"/>
      <c r="B35" s="305"/>
      <c r="C35" s="305" t="s">
        <v>597</v>
      </c>
      <c r="D35" s="305"/>
      <c r="E35" s="306"/>
      <c r="F35" s="306"/>
      <c r="G35" s="306"/>
    </row>
    <row r="36" spans="1:7" s="154" customFormat="1" ht="13.5" customHeight="1">
      <c r="A36" s="307"/>
      <c r="B36" s="308"/>
      <c r="C36" s="308" t="s">
        <v>911</v>
      </c>
      <c r="D36" s="308"/>
      <c r="E36" s="309">
        <v>70</v>
      </c>
      <c r="F36" s="309"/>
      <c r="G36" s="309"/>
    </row>
    <row r="37" spans="1:7" s="154" customFormat="1" ht="13.5" customHeight="1">
      <c r="A37" s="310"/>
      <c r="B37" s="311"/>
      <c r="C37" s="311" t="s">
        <v>159</v>
      </c>
      <c r="D37" s="311"/>
      <c r="E37" s="312">
        <v>70</v>
      </c>
      <c r="F37" s="312"/>
      <c r="G37" s="312"/>
    </row>
    <row r="38" spans="1:7" s="154" customFormat="1" ht="24" customHeight="1">
      <c r="A38" s="301">
        <v>9</v>
      </c>
      <c r="B38" s="302" t="s">
        <v>912</v>
      </c>
      <c r="C38" s="302" t="s">
        <v>913</v>
      </c>
      <c r="D38" s="302" t="s">
        <v>156</v>
      </c>
      <c r="E38" s="303">
        <v>42.5</v>
      </c>
      <c r="F38" s="303"/>
      <c r="G38" s="303"/>
    </row>
    <row r="39" spans="1:7" s="154" customFormat="1" ht="13.5" customHeight="1">
      <c r="A39" s="304"/>
      <c r="B39" s="305"/>
      <c r="C39" s="305" t="s">
        <v>914</v>
      </c>
      <c r="D39" s="305"/>
      <c r="E39" s="306"/>
      <c r="F39" s="306"/>
      <c r="G39" s="306"/>
    </row>
    <row r="40" spans="1:7" s="154" customFormat="1" ht="13.5" customHeight="1">
      <c r="A40" s="307"/>
      <c r="B40" s="308"/>
      <c r="C40" s="308" t="s">
        <v>915</v>
      </c>
      <c r="D40" s="308"/>
      <c r="E40" s="309">
        <v>42.5</v>
      </c>
      <c r="F40" s="309"/>
      <c r="G40" s="309"/>
    </row>
    <row r="41" spans="1:7" s="154" customFormat="1" ht="13.5" customHeight="1">
      <c r="A41" s="316"/>
      <c r="B41" s="317"/>
      <c r="C41" s="317" t="s">
        <v>1104</v>
      </c>
      <c r="D41" s="317"/>
      <c r="E41" s="318"/>
      <c r="F41" s="318"/>
      <c r="G41" s="318"/>
    </row>
    <row r="42" spans="1:7" s="154" customFormat="1" ht="13.5" customHeight="1">
      <c r="A42" s="310"/>
      <c r="B42" s="311"/>
      <c r="C42" s="311" t="s">
        <v>159</v>
      </c>
      <c r="D42" s="311"/>
      <c r="E42" s="312">
        <v>42.5</v>
      </c>
      <c r="F42" s="312"/>
      <c r="G42" s="312"/>
    </row>
    <row r="43" spans="1:7" s="154" customFormat="1" ht="34.5" customHeight="1">
      <c r="A43" s="301">
        <v>10</v>
      </c>
      <c r="B43" s="302" t="s">
        <v>916</v>
      </c>
      <c r="C43" s="302" t="s">
        <v>917</v>
      </c>
      <c r="D43" s="302" t="s">
        <v>166</v>
      </c>
      <c r="E43" s="303">
        <v>0.3</v>
      </c>
      <c r="F43" s="303"/>
      <c r="G43" s="303"/>
    </row>
    <row r="44" spans="1:7" s="154" customFormat="1" ht="13.5" customHeight="1">
      <c r="A44" s="304"/>
      <c r="B44" s="305"/>
      <c r="C44" s="305" t="s">
        <v>162</v>
      </c>
      <c r="D44" s="305"/>
      <c r="E44" s="306"/>
      <c r="F44" s="306"/>
      <c r="G44" s="306"/>
    </row>
    <row r="45" spans="1:7" s="154" customFormat="1" ht="13.5" customHeight="1">
      <c r="A45" s="307"/>
      <c r="B45" s="308"/>
      <c r="C45" s="308" t="s">
        <v>918</v>
      </c>
      <c r="D45" s="308"/>
      <c r="E45" s="309">
        <v>0.3</v>
      </c>
      <c r="F45" s="309"/>
      <c r="G45" s="309"/>
    </row>
    <row r="46" spans="1:7" s="154" customFormat="1" ht="13.5" customHeight="1">
      <c r="A46" s="316"/>
      <c r="B46" s="317"/>
      <c r="C46" s="317" t="s">
        <v>1104</v>
      </c>
      <c r="D46" s="317"/>
      <c r="E46" s="318"/>
      <c r="F46" s="318"/>
      <c r="G46" s="318"/>
    </row>
    <row r="47" spans="1:7" s="154" customFormat="1" ht="13.5" customHeight="1">
      <c r="A47" s="310"/>
      <c r="B47" s="311"/>
      <c r="C47" s="311" t="s">
        <v>159</v>
      </c>
      <c r="D47" s="311"/>
      <c r="E47" s="312">
        <v>0.3</v>
      </c>
      <c r="F47" s="312"/>
      <c r="G47" s="312"/>
    </row>
    <row r="48" spans="1:7" s="154" customFormat="1" ht="24" customHeight="1">
      <c r="A48" s="301">
        <v>11</v>
      </c>
      <c r="B48" s="302" t="s">
        <v>253</v>
      </c>
      <c r="C48" s="302" t="s">
        <v>254</v>
      </c>
      <c r="D48" s="302" t="s">
        <v>156</v>
      </c>
      <c r="E48" s="303">
        <v>26</v>
      </c>
      <c r="F48" s="303"/>
      <c r="G48" s="303"/>
    </row>
    <row r="49" spans="1:7" s="154" customFormat="1" ht="13.5" customHeight="1">
      <c r="A49" s="304"/>
      <c r="B49" s="305"/>
      <c r="C49" s="305" t="s">
        <v>919</v>
      </c>
      <c r="D49" s="305"/>
      <c r="E49" s="306"/>
      <c r="F49" s="306"/>
      <c r="G49" s="306"/>
    </row>
    <row r="50" spans="1:7" s="154" customFormat="1" ht="13.5" customHeight="1">
      <c r="A50" s="307"/>
      <c r="B50" s="308"/>
      <c r="C50" s="308" t="s">
        <v>255</v>
      </c>
      <c r="D50" s="308"/>
      <c r="E50" s="309">
        <v>20</v>
      </c>
      <c r="F50" s="309"/>
      <c r="G50" s="309"/>
    </row>
    <row r="51" spans="1:7" s="154" customFormat="1" ht="13.5" customHeight="1">
      <c r="A51" s="307"/>
      <c r="B51" s="308"/>
      <c r="C51" s="308" t="s">
        <v>576</v>
      </c>
      <c r="D51" s="308"/>
      <c r="E51" s="309">
        <v>6</v>
      </c>
      <c r="F51" s="309"/>
      <c r="G51" s="309"/>
    </row>
    <row r="52" spans="1:7" s="154" customFormat="1" ht="13.5" customHeight="1">
      <c r="A52" s="310"/>
      <c r="B52" s="311"/>
      <c r="C52" s="311" t="s">
        <v>159</v>
      </c>
      <c r="D52" s="311"/>
      <c r="E52" s="312">
        <v>26</v>
      </c>
      <c r="F52" s="312"/>
      <c r="G52" s="312"/>
    </row>
    <row r="53" spans="1:7" s="154" customFormat="1" ht="24" customHeight="1">
      <c r="A53" s="301">
        <v>12</v>
      </c>
      <c r="B53" s="302" t="s">
        <v>920</v>
      </c>
      <c r="C53" s="302" t="s">
        <v>921</v>
      </c>
      <c r="D53" s="302" t="s">
        <v>156</v>
      </c>
      <c r="E53" s="303">
        <v>20</v>
      </c>
      <c r="F53" s="303"/>
      <c r="G53" s="303"/>
    </row>
    <row r="54" spans="1:7" s="154" customFormat="1" ht="13.5" customHeight="1">
      <c r="A54" s="304"/>
      <c r="B54" s="305"/>
      <c r="C54" s="305" t="s">
        <v>922</v>
      </c>
      <c r="D54" s="305"/>
      <c r="E54" s="306"/>
      <c r="F54" s="306"/>
      <c r="G54" s="306"/>
    </row>
    <row r="55" spans="1:7" s="154" customFormat="1" ht="13.5" customHeight="1">
      <c r="A55" s="307"/>
      <c r="B55" s="308"/>
      <c r="C55" s="308" t="s">
        <v>255</v>
      </c>
      <c r="D55" s="308"/>
      <c r="E55" s="309">
        <v>20</v>
      </c>
      <c r="F55" s="309"/>
      <c r="G55" s="309"/>
    </row>
    <row r="56" spans="1:7" s="154" customFormat="1" ht="13.5" customHeight="1">
      <c r="A56" s="310"/>
      <c r="B56" s="311"/>
      <c r="C56" s="311" t="s">
        <v>159</v>
      </c>
      <c r="D56" s="311"/>
      <c r="E56" s="312">
        <v>20</v>
      </c>
      <c r="F56" s="312"/>
      <c r="G56" s="312"/>
    </row>
    <row r="57" spans="1:7" s="154" customFormat="1" ht="24" customHeight="1">
      <c r="A57" s="301">
        <v>13</v>
      </c>
      <c r="B57" s="302" t="s">
        <v>266</v>
      </c>
      <c r="C57" s="302" t="s">
        <v>267</v>
      </c>
      <c r="D57" s="302" t="s">
        <v>171</v>
      </c>
      <c r="E57" s="303">
        <v>12.17</v>
      </c>
      <c r="F57" s="303"/>
      <c r="G57" s="303"/>
    </row>
    <row r="58" spans="1:7" s="154" customFormat="1" ht="13.5" customHeight="1">
      <c r="A58" s="301">
        <v>14</v>
      </c>
      <c r="B58" s="302" t="s">
        <v>270</v>
      </c>
      <c r="C58" s="302" t="s">
        <v>271</v>
      </c>
      <c r="D58" s="302" t="s">
        <v>171</v>
      </c>
      <c r="E58" s="303">
        <v>12.17</v>
      </c>
      <c r="F58" s="303"/>
      <c r="G58" s="303"/>
    </row>
    <row r="59" spans="1:7" s="154" customFormat="1" ht="34.5" customHeight="1">
      <c r="A59" s="301">
        <v>15</v>
      </c>
      <c r="B59" s="302" t="s">
        <v>272</v>
      </c>
      <c r="C59" s="302" t="s">
        <v>923</v>
      </c>
      <c r="D59" s="302" t="s">
        <v>171</v>
      </c>
      <c r="E59" s="303">
        <v>109.53</v>
      </c>
      <c r="F59" s="303"/>
      <c r="G59" s="303"/>
    </row>
    <row r="60" spans="1:7" s="154" customFormat="1" ht="21" customHeight="1">
      <c r="A60" s="304"/>
      <c r="B60" s="305"/>
      <c r="C60" s="305" t="s">
        <v>274</v>
      </c>
      <c r="D60" s="305"/>
      <c r="E60" s="306"/>
      <c r="F60" s="306"/>
      <c r="G60" s="306"/>
    </row>
    <row r="61" spans="1:7" s="154" customFormat="1" ht="13.5" customHeight="1">
      <c r="A61" s="307"/>
      <c r="B61" s="308"/>
      <c r="C61" s="308" t="s">
        <v>924</v>
      </c>
      <c r="D61" s="308"/>
      <c r="E61" s="309">
        <v>109.53</v>
      </c>
      <c r="F61" s="309"/>
      <c r="G61" s="309"/>
    </row>
    <row r="62" spans="1:7" s="154" customFormat="1" ht="13.5" customHeight="1">
      <c r="A62" s="310"/>
      <c r="B62" s="311"/>
      <c r="C62" s="311" t="s">
        <v>159</v>
      </c>
      <c r="D62" s="311"/>
      <c r="E62" s="312">
        <v>109.53</v>
      </c>
      <c r="F62" s="312"/>
      <c r="G62" s="312"/>
    </row>
    <row r="63" spans="1:7" s="154" customFormat="1" ht="24" customHeight="1">
      <c r="A63" s="301">
        <v>16</v>
      </c>
      <c r="B63" s="302" t="s">
        <v>276</v>
      </c>
      <c r="C63" s="302" t="s">
        <v>277</v>
      </c>
      <c r="D63" s="302" t="s">
        <v>171</v>
      </c>
      <c r="E63" s="303">
        <v>12.17</v>
      </c>
      <c r="F63" s="303"/>
      <c r="G63" s="303"/>
    </row>
    <row r="64" spans="1:7" s="154" customFormat="1" ht="24" customHeight="1">
      <c r="A64" s="301">
        <v>17</v>
      </c>
      <c r="B64" s="302" t="s">
        <v>278</v>
      </c>
      <c r="C64" s="302" t="s">
        <v>279</v>
      </c>
      <c r="D64" s="302" t="s">
        <v>171</v>
      </c>
      <c r="E64" s="303">
        <v>12.17</v>
      </c>
      <c r="F64" s="303"/>
      <c r="G64" s="303"/>
    </row>
    <row r="65" spans="1:7" s="154" customFormat="1" ht="24" customHeight="1">
      <c r="A65" s="301">
        <v>18</v>
      </c>
      <c r="B65" s="302" t="s">
        <v>284</v>
      </c>
      <c r="C65" s="302" t="s">
        <v>285</v>
      </c>
      <c r="D65" s="302" t="s">
        <v>171</v>
      </c>
      <c r="E65" s="303">
        <v>12.17</v>
      </c>
      <c r="F65" s="303"/>
      <c r="G65" s="303"/>
    </row>
    <row r="66" spans="1:7" s="154" customFormat="1" ht="28.5" customHeight="1">
      <c r="A66" s="298"/>
      <c r="B66" s="299" t="s">
        <v>120</v>
      </c>
      <c r="C66" s="299" t="s">
        <v>121</v>
      </c>
      <c r="D66" s="299"/>
      <c r="E66" s="300"/>
      <c r="F66" s="300"/>
      <c r="G66" s="300"/>
    </row>
    <row r="67" spans="1:7" s="154" customFormat="1" ht="24" customHeight="1">
      <c r="A67" s="301">
        <v>19</v>
      </c>
      <c r="B67" s="302" t="s">
        <v>925</v>
      </c>
      <c r="C67" s="302" t="s">
        <v>926</v>
      </c>
      <c r="D67" s="302" t="s">
        <v>171</v>
      </c>
      <c r="E67" s="303">
        <v>0.002</v>
      </c>
      <c r="F67" s="303"/>
      <c r="G67" s="303"/>
    </row>
    <row r="68" spans="1:7" s="154" customFormat="1" ht="30.75" customHeight="1">
      <c r="A68" s="297"/>
      <c r="B68" s="285" t="s">
        <v>56</v>
      </c>
      <c r="C68" s="285" t="s">
        <v>122</v>
      </c>
      <c r="D68" s="285"/>
      <c r="E68" s="286"/>
      <c r="F68" s="286"/>
      <c r="G68" s="286"/>
    </row>
    <row r="69" spans="1:7" s="154" customFormat="1" ht="28.5" customHeight="1">
      <c r="A69" s="298"/>
      <c r="B69" s="299" t="s">
        <v>905</v>
      </c>
      <c r="C69" s="299" t="s">
        <v>906</v>
      </c>
      <c r="D69" s="299"/>
      <c r="E69" s="300"/>
      <c r="F69" s="300"/>
      <c r="G69" s="300"/>
    </row>
    <row r="70" spans="1:7" s="154" customFormat="1" ht="24" customHeight="1">
      <c r="A70" s="301">
        <v>20</v>
      </c>
      <c r="B70" s="302" t="s">
        <v>927</v>
      </c>
      <c r="C70" s="302" t="s">
        <v>928</v>
      </c>
      <c r="D70" s="302" t="s">
        <v>323</v>
      </c>
      <c r="E70" s="303">
        <v>1</v>
      </c>
      <c r="F70" s="303"/>
      <c r="G70" s="303"/>
    </row>
    <row r="71" spans="1:7" s="154" customFormat="1" ht="13.5" customHeight="1">
      <c r="A71" s="304"/>
      <c r="B71" s="305"/>
      <c r="C71" s="305" t="s">
        <v>929</v>
      </c>
      <c r="D71" s="305"/>
      <c r="E71" s="306"/>
      <c r="F71" s="306"/>
      <c r="G71" s="306"/>
    </row>
    <row r="72" spans="1:7" s="154" customFormat="1" ht="24" customHeight="1">
      <c r="A72" s="313">
        <v>21</v>
      </c>
      <c r="B72" s="314" t="s">
        <v>930</v>
      </c>
      <c r="C72" s="314" t="s">
        <v>931</v>
      </c>
      <c r="D72" s="314" t="s">
        <v>323</v>
      </c>
      <c r="E72" s="315">
        <v>1</v>
      </c>
      <c r="F72" s="315"/>
      <c r="G72" s="315"/>
    </row>
    <row r="73" spans="1:7" s="154" customFormat="1" ht="13.5" customHeight="1">
      <c r="A73" s="304"/>
      <c r="B73" s="305"/>
      <c r="C73" s="305" t="s">
        <v>929</v>
      </c>
      <c r="D73" s="305"/>
      <c r="E73" s="306"/>
      <c r="F73" s="306"/>
      <c r="G73" s="306"/>
    </row>
    <row r="74" spans="1:7" s="154" customFormat="1" ht="24" customHeight="1">
      <c r="A74" s="301">
        <v>22</v>
      </c>
      <c r="B74" s="302" t="s">
        <v>932</v>
      </c>
      <c r="C74" s="302" t="s">
        <v>933</v>
      </c>
      <c r="D74" s="302" t="s">
        <v>171</v>
      </c>
      <c r="E74" s="303">
        <v>0.026</v>
      </c>
      <c r="F74" s="303"/>
      <c r="G74" s="303"/>
    </row>
    <row r="75" spans="1:7" s="154" customFormat="1" ht="28.5" customHeight="1">
      <c r="A75" s="298"/>
      <c r="B75" s="299" t="s">
        <v>137</v>
      </c>
      <c r="C75" s="299" t="s">
        <v>138</v>
      </c>
      <c r="D75" s="299"/>
      <c r="E75" s="300"/>
      <c r="F75" s="300"/>
      <c r="G75" s="300"/>
    </row>
    <row r="76" spans="1:7" s="154" customFormat="1" ht="24" customHeight="1">
      <c r="A76" s="301">
        <v>23</v>
      </c>
      <c r="B76" s="302" t="s">
        <v>470</v>
      </c>
      <c r="C76" s="302" t="s">
        <v>934</v>
      </c>
      <c r="D76" s="302" t="s">
        <v>323</v>
      </c>
      <c r="E76" s="303">
        <v>2</v>
      </c>
      <c r="F76" s="303"/>
      <c r="G76" s="303"/>
    </row>
    <row r="77" spans="1:7" s="154" customFormat="1" ht="13.5" customHeight="1">
      <c r="A77" s="304"/>
      <c r="B77" s="305"/>
      <c r="C77" s="305" t="s">
        <v>232</v>
      </c>
      <c r="D77" s="305"/>
      <c r="E77" s="306"/>
      <c r="F77" s="306"/>
      <c r="G77" s="306"/>
    </row>
    <row r="78" spans="1:7" s="154" customFormat="1" ht="13.5" customHeight="1">
      <c r="A78" s="313">
        <v>24</v>
      </c>
      <c r="B78" s="314" t="s">
        <v>518</v>
      </c>
      <c r="C78" s="314" t="s">
        <v>935</v>
      </c>
      <c r="D78" s="314" t="s">
        <v>323</v>
      </c>
      <c r="E78" s="315">
        <v>2</v>
      </c>
      <c r="F78" s="315"/>
      <c r="G78" s="315"/>
    </row>
    <row r="79" spans="1:7" s="154" customFormat="1" ht="13.5" customHeight="1">
      <c r="A79" s="301">
        <v>25</v>
      </c>
      <c r="B79" s="302" t="s">
        <v>528</v>
      </c>
      <c r="C79" s="302" t="s">
        <v>529</v>
      </c>
      <c r="D79" s="302" t="s">
        <v>156</v>
      </c>
      <c r="E79" s="303">
        <v>2.758</v>
      </c>
      <c r="F79" s="303"/>
      <c r="G79" s="303"/>
    </row>
    <row r="80" spans="1:7" s="154" customFormat="1" ht="13.5" customHeight="1">
      <c r="A80" s="304"/>
      <c r="B80" s="305"/>
      <c r="C80" s="305" t="s">
        <v>1105</v>
      </c>
      <c r="D80" s="305"/>
      <c r="E80" s="306"/>
      <c r="F80" s="306"/>
      <c r="G80" s="306"/>
    </row>
    <row r="81" spans="1:7" s="154" customFormat="1" ht="13.5" customHeight="1">
      <c r="A81" s="307"/>
      <c r="B81" s="308"/>
      <c r="C81" s="308" t="s">
        <v>1106</v>
      </c>
      <c r="D81" s="308"/>
      <c r="E81" s="309">
        <v>2.758</v>
      </c>
      <c r="F81" s="309"/>
      <c r="G81" s="309"/>
    </row>
    <row r="82" spans="1:7" s="154" customFormat="1" ht="13.5" customHeight="1">
      <c r="A82" s="310"/>
      <c r="B82" s="311"/>
      <c r="C82" s="311" t="s">
        <v>159</v>
      </c>
      <c r="D82" s="311"/>
      <c r="E82" s="312">
        <v>2.758</v>
      </c>
      <c r="F82" s="312"/>
      <c r="G82" s="312"/>
    </row>
    <row r="83" spans="1:7" s="154" customFormat="1" ht="13.5" customHeight="1">
      <c r="A83" s="301">
        <v>26</v>
      </c>
      <c r="B83" s="302" t="s">
        <v>1107</v>
      </c>
      <c r="C83" s="302" t="s">
        <v>1108</v>
      </c>
      <c r="D83" s="302" t="s">
        <v>156</v>
      </c>
      <c r="E83" s="303">
        <v>2.43</v>
      </c>
      <c r="F83" s="303"/>
      <c r="G83" s="303"/>
    </row>
    <row r="84" spans="1:7" s="154" customFormat="1" ht="13.5" customHeight="1">
      <c r="A84" s="304"/>
      <c r="B84" s="305"/>
      <c r="C84" s="305" t="s">
        <v>1109</v>
      </c>
      <c r="D84" s="305"/>
      <c r="E84" s="306"/>
      <c r="F84" s="306"/>
      <c r="G84" s="306"/>
    </row>
    <row r="85" spans="1:7" s="154" customFormat="1" ht="13.5" customHeight="1">
      <c r="A85" s="307"/>
      <c r="B85" s="308"/>
      <c r="C85" s="308" t="s">
        <v>1110</v>
      </c>
      <c r="D85" s="308"/>
      <c r="E85" s="309">
        <v>2.43</v>
      </c>
      <c r="F85" s="309"/>
      <c r="G85" s="309"/>
    </row>
    <row r="86" spans="1:7" s="154" customFormat="1" ht="13.5" customHeight="1">
      <c r="A86" s="310"/>
      <c r="B86" s="311"/>
      <c r="C86" s="311" t="s">
        <v>159</v>
      </c>
      <c r="D86" s="311"/>
      <c r="E86" s="312">
        <v>2.43</v>
      </c>
      <c r="F86" s="312"/>
      <c r="G86" s="312"/>
    </row>
    <row r="87" spans="1:7" s="154" customFormat="1" ht="13.5" customHeight="1">
      <c r="A87" s="301">
        <v>27</v>
      </c>
      <c r="B87" s="302" t="s">
        <v>1111</v>
      </c>
      <c r="C87" s="302" t="s">
        <v>1112</v>
      </c>
      <c r="D87" s="302" t="s">
        <v>156</v>
      </c>
      <c r="E87" s="303">
        <v>6.228</v>
      </c>
      <c r="F87" s="303"/>
      <c r="G87" s="303"/>
    </row>
    <row r="88" spans="1:7" s="154" customFormat="1" ht="13.5" customHeight="1">
      <c r="A88" s="304"/>
      <c r="B88" s="305"/>
      <c r="C88" s="305" t="s">
        <v>241</v>
      </c>
      <c r="D88" s="305"/>
      <c r="E88" s="306"/>
      <c r="F88" s="306"/>
      <c r="G88" s="306"/>
    </row>
    <row r="89" spans="1:7" s="154" customFormat="1" ht="13.5" customHeight="1">
      <c r="A89" s="307"/>
      <c r="B89" s="308"/>
      <c r="C89" s="308" t="s">
        <v>1113</v>
      </c>
      <c r="D89" s="308"/>
      <c r="E89" s="309">
        <v>4.608</v>
      </c>
      <c r="F89" s="309"/>
      <c r="G89" s="309"/>
    </row>
    <row r="90" spans="1:7" s="154" customFormat="1" ht="13.5" customHeight="1">
      <c r="A90" s="307"/>
      <c r="B90" s="308"/>
      <c r="C90" s="308" t="s">
        <v>1114</v>
      </c>
      <c r="D90" s="308"/>
      <c r="E90" s="309">
        <v>1.62</v>
      </c>
      <c r="F90" s="309"/>
      <c r="G90" s="309"/>
    </row>
    <row r="91" spans="1:7" s="154" customFormat="1" ht="13.5" customHeight="1">
      <c r="A91" s="310"/>
      <c r="B91" s="311"/>
      <c r="C91" s="311" t="s">
        <v>159</v>
      </c>
      <c r="D91" s="311"/>
      <c r="E91" s="312">
        <v>6.228</v>
      </c>
      <c r="F91" s="312"/>
      <c r="G91" s="312"/>
    </row>
    <row r="92" spans="1:7" s="154" customFormat="1" ht="13.5" customHeight="1">
      <c r="A92" s="313">
        <v>28</v>
      </c>
      <c r="B92" s="314" t="s">
        <v>1115</v>
      </c>
      <c r="C92" s="314" t="s">
        <v>1116</v>
      </c>
      <c r="D92" s="314" t="s">
        <v>156</v>
      </c>
      <c r="E92" s="315">
        <v>6.228</v>
      </c>
      <c r="F92" s="315"/>
      <c r="G92" s="315"/>
    </row>
    <row r="93" spans="1:7" s="154" customFormat="1" ht="13.5" customHeight="1">
      <c r="A93" s="304"/>
      <c r="B93" s="305"/>
      <c r="C93" s="305" t="s">
        <v>241</v>
      </c>
      <c r="D93" s="305"/>
      <c r="E93" s="306"/>
      <c r="F93" s="306"/>
      <c r="G93" s="306"/>
    </row>
    <row r="94" spans="1:7" s="154" customFormat="1" ht="13.5" customHeight="1">
      <c r="A94" s="301">
        <v>29</v>
      </c>
      <c r="B94" s="302" t="s">
        <v>573</v>
      </c>
      <c r="C94" s="302" t="s">
        <v>574</v>
      </c>
      <c r="D94" s="302" t="s">
        <v>323</v>
      </c>
      <c r="E94" s="303">
        <v>2</v>
      </c>
      <c r="F94" s="303"/>
      <c r="G94" s="303"/>
    </row>
    <row r="95" spans="1:7" s="154" customFormat="1" ht="13.5" customHeight="1">
      <c r="A95" s="304"/>
      <c r="B95" s="305"/>
      <c r="C95" s="305" t="s">
        <v>936</v>
      </c>
      <c r="D95" s="305"/>
      <c r="E95" s="306"/>
      <c r="F95" s="306"/>
      <c r="G95" s="306"/>
    </row>
    <row r="96" spans="1:7" s="154" customFormat="1" ht="13.5" customHeight="1">
      <c r="A96" s="307"/>
      <c r="B96" s="308"/>
      <c r="C96" s="308" t="s">
        <v>578</v>
      </c>
      <c r="D96" s="308"/>
      <c r="E96" s="309">
        <v>2</v>
      </c>
      <c r="F96" s="309"/>
      <c r="G96" s="309"/>
    </row>
    <row r="97" spans="1:7" s="154" customFormat="1" ht="13.5" customHeight="1">
      <c r="A97" s="316"/>
      <c r="B97" s="317"/>
      <c r="C97" s="317" t="s">
        <v>1104</v>
      </c>
      <c r="D97" s="317"/>
      <c r="E97" s="318"/>
      <c r="F97" s="318"/>
      <c r="G97" s="318"/>
    </row>
    <row r="98" spans="1:7" s="154" customFormat="1" ht="13.5" customHeight="1">
      <c r="A98" s="310"/>
      <c r="B98" s="311"/>
      <c r="C98" s="311" t="s">
        <v>159</v>
      </c>
      <c r="D98" s="311"/>
      <c r="E98" s="312">
        <v>2</v>
      </c>
      <c r="F98" s="312"/>
      <c r="G98" s="312"/>
    </row>
    <row r="99" spans="1:7" s="154" customFormat="1" ht="24" customHeight="1">
      <c r="A99" s="301">
        <v>30</v>
      </c>
      <c r="B99" s="302" t="s">
        <v>937</v>
      </c>
      <c r="C99" s="302" t="s">
        <v>938</v>
      </c>
      <c r="D99" s="302" t="s">
        <v>171</v>
      </c>
      <c r="E99" s="303">
        <v>0.02</v>
      </c>
      <c r="F99" s="303"/>
      <c r="G99" s="303"/>
    </row>
    <row r="100" spans="1:7" s="154" customFormat="1" ht="28.5" customHeight="1">
      <c r="A100" s="298"/>
      <c r="B100" s="299" t="s">
        <v>139</v>
      </c>
      <c r="C100" s="299" t="s">
        <v>140</v>
      </c>
      <c r="D100" s="299"/>
      <c r="E100" s="300"/>
      <c r="F100" s="300"/>
      <c r="G100" s="300"/>
    </row>
    <row r="101" spans="1:7" s="154" customFormat="1" ht="34.5" customHeight="1">
      <c r="A101" s="301">
        <v>31</v>
      </c>
      <c r="B101" s="302" t="s">
        <v>939</v>
      </c>
      <c r="C101" s="302" t="s">
        <v>940</v>
      </c>
      <c r="D101" s="302" t="s">
        <v>156</v>
      </c>
      <c r="E101" s="303">
        <v>10</v>
      </c>
      <c r="F101" s="303"/>
      <c r="G101" s="303"/>
    </row>
    <row r="102" spans="1:7" s="154" customFormat="1" ht="13.5" customHeight="1">
      <c r="A102" s="304"/>
      <c r="B102" s="305"/>
      <c r="C102" s="305" t="s">
        <v>941</v>
      </c>
      <c r="D102" s="305"/>
      <c r="E102" s="306"/>
      <c r="F102" s="306"/>
      <c r="G102" s="306"/>
    </row>
    <row r="103" spans="1:7" s="154" customFormat="1" ht="13.5" customHeight="1">
      <c r="A103" s="301">
        <v>32</v>
      </c>
      <c r="B103" s="302" t="s">
        <v>584</v>
      </c>
      <c r="C103" s="302" t="s">
        <v>942</v>
      </c>
      <c r="D103" s="302" t="s">
        <v>156</v>
      </c>
      <c r="E103" s="303">
        <v>24</v>
      </c>
      <c r="F103" s="303"/>
      <c r="G103" s="303"/>
    </row>
    <row r="104" spans="1:7" s="154" customFormat="1" ht="13.5" customHeight="1">
      <c r="A104" s="304"/>
      <c r="B104" s="305"/>
      <c r="C104" s="305" t="s">
        <v>1117</v>
      </c>
      <c r="D104" s="305"/>
      <c r="E104" s="306"/>
      <c r="F104" s="306"/>
      <c r="G104" s="306"/>
    </row>
    <row r="105" spans="1:7" s="154" customFormat="1" ht="13.5" customHeight="1">
      <c r="A105" s="307"/>
      <c r="B105" s="308"/>
      <c r="C105" s="308" t="s">
        <v>943</v>
      </c>
      <c r="D105" s="308"/>
      <c r="E105" s="309">
        <v>14</v>
      </c>
      <c r="F105" s="309"/>
      <c r="G105" s="309"/>
    </row>
    <row r="106" spans="1:7" s="154" customFormat="1" ht="13.5" customHeight="1">
      <c r="A106" s="307"/>
      <c r="B106" s="308"/>
      <c r="C106" s="308" t="s">
        <v>219</v>
      </c>
      <c r="D106" s="308"/>
      <c r="E106" s="309">
        <v>10</v>
      </c>
      <c r="F106" s="309"/>
      <c r="G106" s="309"/>
    </row>
    <row r="107" spans="1:7" s="154" customFormat="1" ht="13.5" customHeight="1">
      <c r="A107" s="310"/>
      <c r="B107" s="311"/>
      <c r="C107" s="311" t="s">
        <v>159</v>
      </c>
      <c r="D107" s="311"/>
      <c r="E107" s="312">
        <v>24</v>
      </c>
      <c r="F107" s="312"/>
      <c r="G107" s="312"/>
    </row>
    <row r="108" spans="1:7" s="154" customFormat="1" ht="24" customHeight="1">
      <c r="A108" s="313">
        <v>33</v>
      </c>
      <c r="B108" s="314" t="s">
        <v>587</v>
      </c>
      <c r="C108" s="314" t="s">
        <v>588</v>
      </c>
      <c r="D108" s="314" t="s">
        <v>156</v>
      </c>
      <c r="E108" s="315">
        <v>24.48</v>
      </c>
      <c r="F108" s="315"/>
      <c r="G108" s="315"/>
    </row>
    <row r="109" spans="1:7" s="154" customFormat="1" ht="13.5" customHeight="1">
      <c r="A109" s="307"/>
      <c r="B109" s="308"/>
      <c r="C109" s="308" t="s">
        <v>944</v>
      </c>
      <c r="D109" s="308"/>
      <c r="E109" s="309">
        <v>24.48</v>
      </c>
      <c r="F109" s="309"/>
      <c r="G109" s="309"/>
    </row>
    <row r="110" spans="1:7" s="154" customFormat="1" ht="13.5" customHeight="1">
      <c r="A110" s="310"/>
      <c r="B110" s="311"/>
      <c r="C110" s="311" t="s">
        <v>159</v>
      </c>
      <c r="D110" s="311"/>
      <c r="E110" s="312">
        <v>24.48</v>
      </c>
      <c r="F110" s="312"/>
      <c r="G110" s="312"/>
    </row>
    <row r="111" spans="1:7" s="154" customFormat="1" ht="24" customHeight="1">
      <c r="A111" s="301">
        <v>34</v>
      </c>
      <c r="B111" s="302" t="s">
        <v>945</v>
      </c>
      <c r="C111" s="302" t="s">
        <v>946</v>
      </c>
      <c r="D111" s="302" t="s">
        <v>171</v>
      </c>
      <c r="E111" s="303">
        <v>0.788</v>
      </c>
      <c r="F111" s="303"/>
      <c r="G111" s="303"/>
    </row>
    <row r="112" spans="1:7" s="154" customFormat="1" ht="28.5" customHeight="1">
      <c r="A112" s="298"/>
      <c r="B112" s="299" t="s">
        <v>907</v>
      </c>
      <c r="C112" s="299" t="s">
        <v>908</v>
      </c>
      <c r="D112" s="299"/>
      <c r="E112" s="300"/>
      <c r="F112" s="300"/>
      <c r="G112" s="300"/>
    </row>
    <row r="113" spans="1:7" s="154" customFormat="1" ht="34.5" customHeight="1">
      <c r="A113" s="301">
        <v>35</v>
      </c>
      <c r="B113" s="302" t="s">
        <v>947</v>
      </c>
      <c r="C113" s="302" t="s">
        <v>948</v>
      </c>
      <c r="D113" s="302" t="s">
        <v>156</v>
      </c>
      <c r="E113" s="303">
        <v>30</v>
      </c>
      <c r="F113" s="303"/>
      <c r="G113" s="303"/>
    </row>
    <row r="114" spans="1:7" s="154" customFormat="1" ht="13.5" customHeight="1">
      <c r="A114" s="304"/>
      <c r="B114" s="305"/>
      <c r="C114" s="305" t="s">
        <v>949</v>
      </c>
      <c r="D114" s="305"/>
      <c r="E114" s="306"/>
      <c r="F114" s="306"/>
      <c r="G114" s="306"/>
    </row>
    <row r="115" spans="1:7" s="154" customFormat="1" ht="13.5" customHeight="1">
      <c r="A115" s="307"/>
      <c r="B115" s="308"/>
      <c r="C115" s="308" t="s">
        <v>176</v>
      </c>
      <c r="D115" s="308"/>
      <c r="E115" s="309">
        <v>30</v>
      </c>
      <c r="F115" s="309"/>
      <c r="G115" s="309"/>
    </row>
    <row r="116" spans="1:7" s="154" customFormat="1" ht="13.5" customHeight="1">
      <c r="A116" s="316"/>
      <c r="B116" s="317"/>
      <c r="C116" s="317" t="s">
        <v>1104</v>
      </c>
      <c r="D116" s="317"/>
      <c r="E116" s="318"/>
      <c r="F116" s="318"/>
      <c r="G116" s="318"/>
    </row>
    <row r="117" spans="1:7" s="154" customFormat="1" ht="13.5" customHeight="1">
      <c r="A117" s="310"/>
      <c r="B117" s="311"/>
      <c r="C117" s="311" t="s">
        <v>159</v>
      </c>
      <c r="D117" s="311"/>
      <c r="E117" s="312">
        <v>30</v>
      </c>
      <c r="F117" s="312"/>
      <c r="G117" s="312"/>
    </row>
    <row r="118" spans="1:7" s="154" customFormat="1" ht="24" customHeight="1">
      <c r="A118" s="313">
        <v>36</v>
      </c>
      <c r="B118" s="314" t="s">
        <v>950</v>
      </c>
      <c r="C118" s="314" t="s">
        <v>951</v>
      </c>
      <c r="D118" s="314" t="s">
        <v>156</v>
      </c>
      <c r="E118" s="315">
        <v>33</v>
      </c>
      <c r="F118" s="315"/>
      <c r="G118" s="315"/>
    </row>
    <row r="119" spans="1:7" s="154" customFormat="1" ht="13.5" customHeight="1">
      <c r="A119" s="304"/>
      <c r="B119" s="305"/>
      <c r="C119" s="305" t="s">
        <v>941</v>
      </c>
      <c r="D119" s="305"/>
      <c r="E119" s="306"/>
      <c r="F119" s="306"/>
      <c r="G119" s="306"/>
    </row>
    <row r="120" spans="1:7" s="154" customFormat="1" ht="24" customHeight="1">
      <c r="A120" s="301">
        <v>37</v>
      </c>
      <c r="B120" s="302" t="s">
        <v>952</v>
      </c>
      <c r="C120" s="302" t="s">
        <v>953</v>
      </c>
      <c r="D120" s="302" t="s">
        <v>171</v>
      </c>
      <c r="E120" s="303">
        <v>2.49</v>
      </c>
      <c r="F120" s="303"/>
      <c r="G120" s="303"/>
    </row>
    <row r="121" spans="1:7" s="154" customFormat="1" ht="28.5" customHeight="1">
      <c r="A121" s="298"/>
      <c r="B121" s="299" t="s">
        <v>133</v>
      </c>
      <c r="C121" s="299" t="s">
        <v>134</v>
      </c>
      <c r="D121" s="299"/>
      <c r="E121" s="300"/>
      <c r="F121" s="300"/>
      <c r="G121" s="300"/>
    </row>
    <row r="122" spans="1:7" s="154" customFormat="1" ht="36" customHeight="1">
      <c r="A122" s="301">
        <v>38</v>
      </c>
      <c r="B122" s="302" t="s">
        <v>1118</v>
      </c>
      <c r="C122" s="302" t="s">
        <v>1492</v>
      </c>
      <c r="D122" s="302" t="s">
        <v>156</v>
      </c>
      <c r="E122" s="303">
        <v>30</v>
      </c>
      <c r="F122" s="303"/>
      <c r="G122" s="303"/>
    </row>
    <row r="123" spans="1:7" s="154" customFormat="1" ht="24" customHeight="1">
      <c r="A123" s="301">
        <v>39</v>
      </c>
      <c r="B123" s="302" t="s">
        <v>1119</v>
      </c>
      <c r="C123" s="302" t="s">
        <v>1120</v>
      </c>
      <c r="D123" s="302" t="s">
        <v>171</v>
      </c>
      <c r="E123" s="303">
        <v>0.346</v>
      </c>
      <c r="F123" s="303"/>
      <c r="G123" s="303"/>
    </row>
    <row r="124" spans="1:7" s="154" customFormat="1" ht="13.5" customHeight="1">
      <c r="A124" s="304"/>
      <c r="B124" s="305"/>
      <c r="C124" s="305" t="s">
        <v>941</v>
      </c>
      <c r="D124" s="305"/>
      <c r="E124" s="306"/>
      <c r="F124" s="306"/>
      <c r="G124" s="306"/>
    </row>
    <row r="125" spans="1:7" s="154" customFormat="1" ht="30.75" customHeight="1">
      <c r="A125" s="297"/>
      <c r="B125" s="285" t="s">
        <v>145</v>
      </c>
      <c r="C125" s="285" t="s">
        <v>146</v>
      </c>
      <c r="D125" s="285"/>
      <c r="E125" s="286"/>
      <c r="F125" s="286"/>
      <c r="G125" s="286"/>
    </row>
    <row r="126" spans="1:7" s="154" customFormat="1" ht="13.5" customHeight="1">
      <c r="A126" s="301">
        <v>40</v>
      </c>
      <c r="B126" s="302" t="s">
        <v>601</v>
      </c>
      <c r="C126" s="302" t="s">
        <v>954</v>
      </c>
      <c r="D126" s="302" t="s">
        <v>606</v>
      </c>
      <c r="E126" s="303">
        <v>1</v>
      </c>
      <c r="F126" s="303"/>
      <c r="G126" s="303"/>
    </row>
    <row r="127" spans="1:7" s="154" customFormat="1" ht="13.5" customHeight="1">
      <c r="A127" s="301">
        <v>41</v>
      </c>
      <c r="B127" s="302" t="s">
        <v>604</v>
      </c>
      <c r="C127" s="302" t="s">
        <v>605</v>
      </c>
      <c r="D127" s="302" t="s">
        <v>606</v>
      </c>
      <c r="E127" s="303">
        <v>1</v>
      </c>
      <c r="F127" s="303"/>
      <c r="G127" s="303"/>
    </row>
    <row r="128" spans="1:7" s="154" customFormat="1" ht="24" customHeight="1">
      <c r="A128" s="301">
        <v>42</v>
      </c>
      <c r="B128" s="302" t="s">
        <v>955</v>
      </c>
      <c r="C128" s="302" t="s">
        <v>613</v>
      </c>
      <c r="D128" s="302" t="s">
        <v>603</v>
      </c>
      <c r="E128" s="303">
        <v>1</v>
      </c>
      <c r="F128" s="303"/>
      <c r="G128" s="303"/>
    </row>
    <row r="129" spans="1:7" s="154" customFormat="1" ht="13.5" customHeight="1">
      <c r="A129" s="304"/>
      <c r="B129" s="305"/>
      <c r="C129" s="305" t="s">
        <v>956</v>
      </c>
      <c r="D129" s="305"/>
      <c r="E129" s="306"/>
      <c r="F129" s="306"/>
      <c r="G129" s="306"/>
    </row>
    <row r="130" spans="1:7" s="154" customFormat="1" ht="13.5" customHeight="1">
      <c r="A130" s="307"/>
      <c r="B130" s="308"/>
      <c r="C130" s="308" t="s">
        <v>577</v>
      </c>
      <c r="D130" s="308"/>
      <c r="E130" s="309">
        <v>1</v>
      </c>
      <c r="F130" s="309"/>
      <c r="G130" s="309"/>
    </row>
    <row r="131" spans="1:7" s="154" customFormat="1" ht="13.5" customHeight="1">
      <c r="A131" s="310"/>
      <c r="B131" s="311"/>
      <c r="C131" s="311" t="s">
        <v>159</v>
      </c>
      <c r="D131" s="311"/>
      <c r="E131" s="312">
        <v>1</v>
      </c>
      <c r="F131" s="312"/>
      <c r="G131" s="312"/>
    </row>
    <row r="132" spans="1:7" s="154" customFormat="1" ht="13.5" customHeight="1">
      <c r="A132" s="301">
        <v>43</v>
      </c>
      <c r="B132" s="302" t="s">
        <v>608</v>
      </c>
      <c r="C132" s="302" t="s">
        <v>1121</v>
      </c>
      <c r="D132" s="302" t="s">
        <v>606</v>
      </c>
      <c r="E132" s="303">
        <v>1</v>
      </c>
      <c r="F132" s="303"/>
      <c r="G132" s="303"/>
    </row>
    <row r="133" spans="1:7" s="154" customFormat="1" ht="30.75" customHeight="1">
      <c r="A133" s="319"/>
      <c r="B133" s="291"/>
      <c r="C133" s="291" t="s">
        <v>147</v>
      </c>
      <c r="D133" s="291"/>
      <c r="E133" s="292"/>
      <c r="F133" s="292"/>
      <c r="G133" s="292"/>
    </row>
  </sheetData>
  <sheetProtection/>
  <mergeCells count="7">
    <mergeCell ref="A9:G9"/>
    <mergeCell ref="A1:G1"/>
    <mergeCell ref="A2:F2"/>
    <mergeCell ref="G2:G6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horizontalDpi="200" verticalDpi="200" orientation="portrait" paperSize="9" scale="98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PageLayoutView="0" workbookViewId="0" topLeftCell="A1">
      <pane ySplit="13" topLeftCell="A41" activePane="bottomLeft" state="frozen"/>
      <selection pane="topLeft" activeCell="A1" sqref="A1"/>
      <selection pane="bottomLeft" activeCell="I22" sqref="I22"/>
    </sheetView>
  </sheetViews>
  <sheetFormatPr defaultColWidth="9.140625" defaultRowHeight="11.25" customHeight="1"/>
  <cols>
    <col min="1" max="1" width="5.7109375" style="326" customWidth="1"/>
    <col min="2" max="2" width="4.57421875" style="326" customWidth="1"/>
    <col min="3" max="3" width="4.7109375" style="326" customWidth="1"/>
    <col min="4" max="4" width="12.7109375" style="326" customWidth="1"/>
    <col min="5" max="5" width="55.7109375" style="326" customWidth="1"/>
    <col min="6" max="6" width="4.7109375" style="326" customWidth="1"/>
    <col min="7" max="7" width="9.57421875" style="326" customWidth="1"/>
    <col min="8" max="8" width="9.8515625" style="326" customWidth="1"/>
    <col min="9" max="9" width="12.7109375" style="326" customWidth="1"/>
    <col min="10" max="10" width="10.7109375" style="326" hidden="1" customWidth="1"/>
    <col min="11" max="11" width="10.8515625" style="326" hidden="1" customWidth="1"/>
    <col min="12" max="12" width="9.7109375" style="326" hidden="1" customWidth="1"/>
    <col min="13" max="13" width="11.57421875" style="326" hidden="1" customWidth="1"/>
    <col min="14" max="14" width="6.00390625" style="326" customWidth="1"/>
    <col min="15" max="15" width="6.7109375" style="326" hidden="1" customWidth="1"/>
    <col min="16" max="16" width="7.140625" style="326" hidden="1" customWidth="1"/>
    <col min="17" max="16384" width="9.140625" style="326" customWidth="1"/>
  </cols>
  <sheetData>
    <row r="1" spans="1:16" ht="18" customHeight="1">
      <c r="A1" s="323" t="s">
        <v>614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  <c r="P1" s="325"/>
    </row>
    <row r="2" spans="1:16" ht="11.25" customHeight="1">
      <c r="A2" s="327" t="s">
        <v>7</v>
      </c>
      <c r="B2" s="328"/>
      <c r="C2" s="328" t="str">
        <f>'[1]Krycí list'!E5</f>
        <v>WC invalid</v>
      </c>
      <c r="D2" s="328"/>
      <c r="E2" s="328"/>
      <c r="F2" s="328"/>
      <c r="G2" s="328"/>
      <c r="H2" s="328"/>
      <c r="I2" s="328"/>
      <c r="J2" s="328"/>
      <c r="K2" s="328"/>
      <c r="L2" s="324"/>
      <c r="M2" s="324"/>
      <c r="N2" s="324"/>
      <c r="O2" s="325"/>
      <c r="P2" s="325"/>
    </row>
    <row r="3" spans="1:16" ht="11.25" customHeight="1">
      <c r="A3" s="327" t="s">
        <v>616</v>
      </c>
      <c r="B3" s="328"/>
      <c r="C3" s="328" t="str">
        <f>'[1]Krycí list'!E7</f>
        <v>WC invalid PB</v>
      </c>
      <c r="D3" s="328"/>
      <c r="E3" s="328"/>
      <c r="F3" s="328"/>
      <c r="G3" s="328"/>
      <c r="H3" s="328"/>
      <c r="I3" s="328"/>
      <c r="J3" s="328"/>
      <c r="K3" s="328"/>
      <c r="L3" s="324"/>
      <c r="M3" s="324"/>
      <c r="N3" s="324"/>
      <c r="O3" s="325"/>
      <c r="P3" s="325"/>
    </row>
    <row r="4" spans="1:16" ht="11.25" customHeight="1">
      <c r="A4" s="327" t="s">
        <v>617</v>
      </c>
      <c r="B4" s="328"/>
      <c r="C4" s="328" t="str">
        <f>'[1]Krycí list'!E9</f>
        <v> </v>
      </c>
      <c r="D4" s="328"/>
      <c r="E4" s="328"/>
      <c r="F4" s="328"/>
      <c r="G4" s="328"/>
      <c r="H4" s="328"/>
      <c r="I4" s="328"/>
      <c r="J4" s="328"/>
      <c r="K4" s="328"/>
      <c r="L4" s="324"/>
      <c r="M4" s="324"/>
      <c r="N4" s="324"/>
      <c r="O4" s="325"/>
      <c r="P4" s="325"/>
    </row>
    <row r="5" spans="1:16" ht="11.25" customHeight="1">
      <c r="A5" s="328" t="s">
        <v>619</v>
      </c>
      <c r="B5" s="328"/>
      <c r="C5" s="328" t="str">
        <f>'[1]Krycí list'!P5</f>
        <v> </v>
      </c>
      <c r="D5" s="328"/>
      <c r="E5" s="328"/>
      <c r="F5" s="328"/>
      <c r="G5" s="328"/>
      <c r="H5" s="328"/>
      <c r="I5" s="328"/>
      <c r="J5" s="328"/>
      <c r="K5" s="328"/>
      <c r="L5" s="324"/>
      <c r="M5" s="324"/>
      <c r="N5" s="324"/>
      <c r="O5" s="325"/>
      <c r="P5" s="325"/>
    </row>
    <row r="6" spans="1:16" ht="5.2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4"/>
      <c r="M6" s="324"/>
      <c r="N6" s="324"/>
      <c r="O6" s="325"/>
      <c r="P6" s="325"/>
    </row>
    <row r="7" spans="1:16" ht="11.25" customHeight="1">
      <c r="A7" s="328" t="s">
        <v>5</v>
      </c>
      <c r="B7" s="328"/>
      <c r="C7" s="328" t="str">
        <f>'[1]Krycí list'!E26</f>
        <v> </v>
      </c>
      <c r="D7" s="328"/>
      <c r="E7" s="328"/>
      <c r="F7" s="328"/>
      <c r="G7" s="328"/>
      <c r="H7" s="328"/>
      <c r="I7" s="328"/>
      <c r="J7" s="328"/>
      <c r="K7" s="328"/>
      <c r="L7" s="324"/>
      <c r="M7" s="324"/>
      <c r="N7" s="324"/>
      <c r="O7" s="325"/>
      <c r="P7" s="325"/>
    </row>
    <row r="8" spans="1:16" ht="11.25" customHeight="1">
      <c r="A8" s="328" t="s">
        <v>8</v>
      </c>
      <c r="B8" s="328"/>
      <c r="C8" s="328" t="str">
        <f>'[1]Krycí list'!E28</f>
        <v> </v>
      </c>
      <c r="D8" s="328"/>
      <c r="E8" s="328"/>
      <c r="F8" s="328"/>
      <c r="G8" s="328"/>
      <c r="H8" s="328"/>
      <c r="I8" s="328"/>
      <c r="J8" s="328"/>
      <c r="K8" s="328"/>
      <c r="L8" s="324"/>
      <c r="M8" s="324"/>
      <c r="N8" s="324"/>
      <c r="O8" s="325"/>
      <c r="P8" s="325"/>
    </row>
    <row r="9" spans="1:16" ht="11.25" customHeight="1">
      <c r="A9" s="328" t="s">
        <v>620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4"/>
      <c r="M9" s="324"/>
      <c r="N9" s="324"/>
      <c r="O9" s="325"/>
      <c r="P9" s="325"/>
    </row>
    <row r="10" spans="1:16" ht="6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P10" s="325"/>
    </row>
    <row r="11" spans="1:16" ht="21.75" customHeight="1">
      <c r="A11" s="330" t="s">
        <v>621</v>
      </c>
      <c r="B11" s="331" t="s">
        <v>622</v>
      </c>
      <c r="C11" s="331" t="s">
        <v>623</v>
      </c>
      <c r="D11" s="331" t="s">
        <v>150</v>
      </c>
      <c r="E11" s="331" t="s">
        <v>111</v>
      </c>
      <c r="F11" s="331" t="s">
        <v>151</v>
      </c>
      <c r="G11" s="331" t="s">
        <v>152</v>
      </c>
      <c r="H11" s="331" t="s">
        <v>153</v>
      </c>
      <c r="I11" s="331" t="s">
        <v>112</v>
      </c>
      <c r="J11" s="331" t="s">
        <v>624</v>
      </c>
      <c r="K11" s="331" t="s">
        <v>113</v>
      </c>
      <c r="L11" s="331" t="s">
        <v>625</v>
      </c>
      <c r="M11" s="331" t="s">
        <v>626</v>
      </c>
      <c r="N11" s="332" t="s">
        <v>627</v>
      </c>
      <c r="O11" s="333" t="s">
        <v>628</v>
      </c>
      <c r="P11" s="334" t="s">
        <v>629</v>
      </c>
    </row>
    <row r="12" spans="1:16" ht="11.25" customHeight="1">
      <c r="A12" s="335">
        <v>1</v>
      </c>
      <c r="B12" s="336">
        <v>2</v>
      </c>
      <c r="C12" s="336">
        <v>3</v>
      </c>
      <c r="D12" s="336">
        <v>4</v>
      </c>
      <c r="E12" s="336">
        <v>5</v>
      </c>
      <c r="F12" s="336">
        <v>6</v>
      </c>
      <c r="G12" s="336">
        <v>7</v>
      </c>
      <c r="H12" s="336">
        <v>8</v>
      </c>
      <c r="I12" s="336">
        <v>9</v>
      </c>
      <c r="J12" s="336"/>
      <c r="K12" s="336"/>
      <c r="L12" s="336"/>
      <c r="M12" s="336"/>
      <c r="N12" s="337">
        <v>10</v>
      </c>
      <c r="O12" s="338">
        <v>11</v>
      </c>
      <c r="P12" s="339">
        <v>12</v>
      </c>
    </row>
    <row r="13" spans="1:16" ht="12.75" customHeight="1">
      <c r="A13" s="409"/>
      <c r="B13" s="410" t="s">
        <v>83</v>
      </c>
      <c r="C13" s="409"/>
      <c r="D13" s="452" t="s">
        <v>43</v>
      </c>
      <c r="E13" s="452" t="s">
        <v>1039</v>
      </c>
      <c r="F13" s="409"/>
      <c r="G13" s="409"/>
      <c r="H13" s="409"/>
      <c r="I13" s="411"/>
      <c r="J13" s="409"/>
      <c r="K13" s="411">
        <f>K14+K19+K26+K34</f>
        <v>0.026625760400000004</v>
      </c>
      <c r="L13" s="409"/>
      <c r="M13" s="411">
        <f>M14+M19+M26+M34</f>
        <v>0.0460527</v>
      </c>
      <c r="N13" s="409"/>
      <c r="O13" s="341"/>
      <c r="P13" s="342"/>
    </row>
    <row r="14" spans="1:16" ht="12.75" customHeight="1">
      <c r="A14" s="343"/>
      <c r="B14" s="344" t="s">
        <v>83</v>
      </c>
      <c r="C14" s="343"/>
      <c r="D14" s="345">
        <v>9</v>
      </c>
      <c r="E14" s="453" t="s">
        <v>1040</v>
      </c>
      <c r="F14" s="343"/>
      <c r="G14" s="343"/>
      <c r="H14" s="343"/>
      <c r="I14" s="347"/>
      <c r="J14" s="343"/>
      <c r="K14" s="347">
        <f>SUM(K15:K18)</f>
        <v>0.024402483600000004</v>
      </c>
      <c r="L14" s="343"/>
      <c r="M14" s="347">
        <f>SUM(M15:M18)</f>
        <v>0.0460527</v>
      </c>
      <c r="N14" s="343"/>
      <c r="O14" s="451"/>
      <c r="P14" s="451"/>
    </row>
    <row r="15" spans="1:16" ht="12.75" customHeight="1">
      <c r="A15" s="413" t="s">
        <v>42</v>
      </c>
      <c r="B15" s="413" t="s">
        <v>960</v>
      </c>
      <c r="C15" s="413">
        <v>806</v>
      </c>
      <c r="D15" s="360">
        <v>979081111</v>
      </c>
      <c r="E15" s="414" t="s">
        <v>1041</v>
      </c>
      <c r="F15" s="413" t="s">
        <v>171</v>
      </c>
      <c r="G15" s="415">
        <v>0.046</v>
      </c>
      <c r="H15" s="415"/>
      <c r="I15" s="415"/>
      <c r="J15" s="416">
        <v>0.00042</v>
      </c>
      <c r="K15" s="415">
        <f>G15*J15</f>
        <v>1.932E-05</v>
      </c>
      <c r="L15" s="416">
        <v>0</v>
      </c>
      <c r="M15" s="415">
        <f>G15*L15</f>
        <v>0</v>
      </c>
      <c r="N15" s="417">
        <v>20</v>
      </c>
      <c r="O15" s="451"/>
      <c r="P15" s="451"/>
    </row>
    <row r="16" spans="1:16" ht="12.75" customHeight="1">
      <c r="A16" s="413">
        <v>2</v>
      </c>
      <c r="B16" s="413" t="s">
        <v>960</v>
      </c>
      <c r="C16" s="413">
        <v>806</v>
      </c>
      <c r="D16" s="360">
        <v>979081121</v>
      </c>
      <c r="E16" s="414" t="s">
        <v>1042</v>
      </c>
      <c r="F16" s="413" t="s">
        <v>171</v>
      </c>
      <c r="G16" s="415">
        <v>0.46</v>
      </c>
      <c r="H16" s="415"/>
      <c r="I16" s="415"/>
      <c r="J16" s="416">
        <v>0.00042</v>
      </c>
      <c r="K16" s="415">
        <f>G16*J16</f>
        <v>0.0001932</v>
      </c>
      <c r="L16" s="416">
        <v>0</v>
      </c>
      <c r="M16" s="415">
        <f>G16*L16</f>
        <v>0</v>
      </c>
      <c r="N16" s="417">
        <v>20</v>
      </c>
      <c r="O16" s="451"/>
      <c r="P16" s="451"/>
    </row>
    <row r="17" spans="1:16" ht="12.75" customHeight="1">
      <c r="A17" s="457">
        <v>3</v>
      </c>
      <c r="B17" s="457" t="s">
        <v>960</v>
      </c>
      <c r="C17" s="457">
        <v>806</v>
      </c>
      <c r="D17" s="458">
        <v>979089012</v>
      </c>
      <c r="E17" s="414" t="s">
        <v>1043</v>
      </c>
      <c r="F17" s="413" t="s">
        <v>171</v>
      </c>
      <c r="G17" s="415">
        <v>0.046</v>
      </c>
      <c r="H17" s="415"/>
      <c r="I17" s="459"/>
      <c r="J17" s="460">
        <v>0.00042</v>
      </c>
      <c r="K17" s="459">
        <f>G17*J17</f>
        <v>1.932E-05</v>
      </c>
      <c r="L17" s="460">
        <v>0</v>
      </c>
      <c r="M17" s="459">
        <f>G17*L17</f>
        <v>0</v>
      </c>
      <c r="N17" s="461">
        <v>20</v>
      </c>
      <c r="O17" s="451"/>
      <c r="P17" s="451"/>
    </row>
    <row r="18" spans="1:16" s="343" customFormat="1" ht="12.75" customHeight="1">
      <c r="A18" s="454"/>
      <c r="B18" s="455" t="s">
        <v>83</v>
      </c>
      <c r="C18" s="454"/>
      <c r="D18" s="454" t="s">
        <v>56</v>
      </c>
      <c r="E18" s="454" t="s">
        <v>957</v>
      </c>
      <c r="F18" s="454"/>
      <c r="G18" s="454"/>
      <c r="H18" s="454"/>
      <c r="I18" s="456"/>
      <c r="J18" s="454"/>
      <c r="K18" s="456">
        <f>K19+K25+K32+K40</f>
        <v>0.024170643600000003</v>
      </c>
      <c r="L18" s="454"/>
      <c r="M18" s="456">
        <f>M19+M25+M32+M40</f>
        <v>0.0460527</v>
      </c>
      <c r="N18" s="454"/>
      <c r="P18" s="412" t="s">
        <v>958</v>
      </c>
    </row>
    <row r="19" spans="2:16" s="343" customFormat="1" ht="12.75" customHeight="1">
      <c r="B19" s="344" t="s">
        <v>83</v>
      </c>
      <c r="D19" s="345" t="s">
        <v>127</v>
      </c>
      <c r="E19" s="345" t="s">
        <v>959</v>
      </c>
      <c r="I19" s="347"/>
      <c r="K19" s="347">
        <f>SUM(K20:K24)</f>
        <v>0.0010068768</v>
      </c>
      <c r="M19" s="347">
        <f>SUM(M20:M24)</f>
        <v>0</v>
      </c>
      <c r="P19" s="345" t="s">
        <v>42</v>
      </c>
    </row>
    <row r="20" spans="1:16" s="360" customFormat="1" ht="13.5" customHeight="1">
      <c r="A20" s="413">
        <v>4</v>
      </c>
      <c r="B20" s="413" t="s">
        <v>960</v>
      </c>
      <c r="C20" s="413" t="s">
        <v>127</v>
      </c>
      <c r="D20" s="360" t="s">
        <v>961</v>
      </c>
      <c r="E20" s="414" t="s">
        <v>962</v>
      </c>
      <c r="F20" s="413" t="s">
        <v>240</v>
      </c>
      <c r="G20" s="415">
        <v>0.8</v>
      </c>
      <c r="H20" s="415"/>
      <c r="I20" s="415"/>
      <c r="J20" s="416">
        <v>0.00042</v>
      </c>
      <c r="K20" s="415">
        <f>G20*J20</f>
        <v>0.00033600000000000004</v>
      </c>
      <c r="L20" s="416">
        <v>0</v>
      </c>
      <c r="M20" s="415">
        <f>G20*L20</f>
        <v>0</v>
      </c>
      <c r="N20" s="417">
        <v>20</v>
      </c>
      <c r="O20" s="418">
        <v>16</v>
      </c>
      <c r="P20" s="360" t="s">
        <v>49</v>
      </c>
    </row>
    <row r="21" spans="1:16" s="360" customFormat="1" ht="13.5" customHeight="1">
      <c r="A21" s="356">
        <v>5</v>
      </c>
      <c r="B21" s="356" t="s">
        <v>963</v>
      </c>
      <c r="C21" s="356" t="s">
        <v>964</v>
      </c>
      <c r="D21" s="357" t="s">
        <v>965</v>
      </c>
      <c r="E21" s="419" t="s">
        <v>1479</v>
      </c>
      <c r="F21" s="356" t="s">
        <v>240</v>
      </c>
      <c r="G21" s="420">
        <v>0.816</v>
      </c>
      <c r="H21" s="420"/>
      <c r="I21" s="420"/>
      <c r="J21" s="421">
        <v>3.98E-05</v>
      </c>
      <c r="K21" s="420">
        <f>G21*J21</f>
        <v>3.2476799999999994E-05</v>
      </c>
      <c r="L21" s="421">
        <v>0</v>
      </c>
      <c r="M21" s="420">
        <f>G21*L21</f>
        <v>0</v>
      </c>
      <c r="N21" s="422">
        <v>20</v>
      </c>
      <c r="O21" s="359">
        <v>32</v>
      </c>
      <c r="P21" s="357" t="s">
        <v>49</v>
      </c>
    </row>
    <row r="22" spans="1:16" s="360" customFormat="1" ht="13.5" customHeight="1">
      <c r="A22" s="413">
        <v>6</v>
      </c>
      <c r="B22" s="413" t="s">
        <v>960</v>
      </c>
      <c r="C22" s="413" t="s">
        <v>127</v>
      </c>
      <c r="D22" s="360" t="s">
        <v>966</v>
      </c>
      <c r="E22" s="414" t="s">
        <v>967</v>
      </c>
      <c r="F22" s="413" t="s">
        <v>240</v>
      </c>
      <c r="G22" s="415">
        <v>1.12</v>
      </c>
      <c r="H22" s="415"/>
      <c r="I22" s="415"/>
      <c r="J22" s="416">
        <v>0.00043</v>
      </c>
      <c r="K22" s="415">
        <f>G22*J22</f>
        <v>0.00048160000000000005</v>
      </c>
      <c r="L22" s="416">
        <v>0</v>
      </c>
      <c r="M22" s="415">
        <f>G22*L22</f>
        <v>0</v>
      </c>
      <c r="N22" s="417">
        <v>20</v>
      </c>
      <c r="O22" s="418">
        <v>16</v>
      </c>
      <c r="P22" s="360" t="s">
        <v>49</v>
      </c>
    </row>
    <row r="23" spans="1:16" s="360" customFormat="1" ht="13.5" customHeight="1">
      <c r="A23" s="356">
        <v>7</v>
      </c>
      <c r="B23" s="356" t="s">
        <v>963</v>
      </c>
      <c r="C23" s="356" t="s">
        <v>964</v>
      </c>
      <c r="D23" s="357" t="s">
        <v>968</v>
      </c>
      <c r="E23" s="419" t="s">
        <v>1478</v>
      </c>
      <c r="F23" s="356" t="s">
        <v>240</v>
      </c>
      <c r="G23" s="420">
        <v>1.12</v>
      </c>
      <c r="H23" s="420"/>
      <c r="I23" s="420"/>
      <c r="J23" s="421">
        <v>0.00014</v>
      </c>
      <c r="K23" s="420">
        <f>G23*J23</f>
        <v>0.0001568</v>
      </c>
      <c r="L23" s="421">
        <v>0</v>
      </c>
      <c r="M23" s="420">
        <f>G23*L23</f>
        <v>0</v>
      </c>
      <c r="N23" s="422">
        <v>20</v>
      </c>
      <c r="O23" s="359">
        <v>32</v>
      </c>
      <c r="P23" s="357" t="s">
        <v>49</v>
      </c>
    </row>
    <row r="24" spans="1:16" s="360" customFormat="1" ht="13.5" customHeight="1">
      <c r="A24" s="413">
        <v>8</v>
      </c>
      <c r="B24" s="413" t="s">
        <v>960</v>
      </c>
      <c r="C24" s="413" t="s">
        <v>127</v>
      </c>
      <c r="D24" s="360" t="s">
        <v>969</v>
      </c>
      <c r="E24" s="414" t="s">
        <v>970</v>
      </c>
      <c r="F24" s="413" t="s">
        <v>635</v>
      </c>
      <c r="G24" s="415"/>
      <c r="H24" s="415"/>
      <c r="I24" s="415"/>
      <c r="J24" s="416">
        <v>0</v>
      </c>
      <c r="K24" s="415">
        <f>G24*J24</f>
        <v>0</v>
      </c>
      <c r="L24" s="416">
        <v>0</v>
      </c>
      <c r="M24" s="415">
        <f>G24*L24</f>
        <v>0</v>
      </c>
      <c r="N24" s="417">
        <v>20</v>
      </c>
      <c r="O24" s="418">
        <v>16</v>
      </c>
      <c r="P24" s="360" t="s">
        <v>49</v>
      </c>
    </row>
    <row r="25" spans="2:16" s="343" customFormat="1" ht="12.75" customHeight="1">
      <c r="B25" s="344" t="s">
        <v>83</v>
      </c>
      <c r="D25" s="345" t="s">
        <v>129</v>
      </c>
      <c r="E25" s="345" t="s">
        <v>971</v>
      </c>
      <c r="I25" s="347"/>
      <c r="K25" s="347">
        <f>SUM(K26:K31)</f>
        <v>0.0014814212000000002</v>
      </c>
      <c r="M25" s="347">
        <f>SUM(M26:M31)</f>
        <v>0.0033729999999999997</v>
      </c>
      <c r="P25" s="345" t="s">
        <v>42</v>
      </c>
    </row>
    <row r="26" spans="1:16" s="360" customFormat="1" ht="13.5" customHeight="1">
      <c r="A26" s="413">
        <v>9</v>
      </c>
      <c r="B26" s="413" t="s">
        <v>960</v>
      </c>
      <c r="C26" s="413" t="s">
        <v>129</v>
      </c>
      <c r="D26" s="360" t="s">
        <v>972</v>
      </c>
      <c r="E26" s="414" t="s">
        <v>1480</v>
      </c>
      <c r="F26" s="413" t="s">
        <v>240</v>
      </c>
      <c r="G26" s="415">
        <v>1.1</v>
      </c>
      <c r="H26" s="415"/>
      <c r="I26" s="415"/>
      <c r="J26" s="416">
        <v>0.00046</v>
      </c>
      <c r="K26" s="415">
        <f aca="true" t="shared" si="0" ref="K26:K31">G26*J26</f>
        <v>0.000506</v>
      </c>
      <c r="L26" s="416">
        <v>0</v>
      </c>
      <c r="M26" s="415">
        <f aca="true" t="shared" si="1" ref="M26:M31">G26*L26</f>
        <v>0</v>
      </c>
      <c r="N26" s="417">
        <v>20</v>
      </c>
      <c r="O26" s="418">
        <v>16</v>
      </c>
      <c r="P26" s="360" t="s">
        <v>49</v>
      </c>
    </row>
    <row r="27" spans="1:16" s="360" customFormat="1" ht="13.5" customHeight="1">
      <c r="A27" s="413">
        <v>10</v>
      </c>
      <c r="B27" s="413" t="s">
        <v>960</v>
      </c>
      <c r="C27" s="413" t="s">
        <v>129</v>
      </c>
      <c r="D27" s="360" t="s">
        <v>973</v>
      </c>
      <c r="E27" s="414" t="s">
        <v>1481</v>
      </c>
      <c r="F27" s="413" t="s">
        <v>240</v>
      </c>
      <c r="G27" s="415">
        <v>0.78</v>
      </c>
      <c r="H27" s="415"/>
      <c r="I27" s="415"/>
      <c r="J27" s="416">
        <v>0.00125054</v>
      </c>
      <c r="K27" s="415">
        <f t="shared" si="0"/>
        <v>0.0009754212</v>
      </c>
      <c r="L27" s="416">
        <v>0</v>
      </c>
      <c r="M27" s="415">
        <f t="shared" si="1"/>
        <v>0</v>
      </c>
      <c r="N27" s="417">
        <v>20</v>
      </c>
      <c r="O27" s="418">
        <v>16</v>
      </c>
      <c r="P27" s="360" t="s">
        <v>49</v>
      </c>
    </row>
    <row r="28" spans="1:16" s="360" customFormat="1" ht="24" customHeight="1">
      <c r="A28" s="413">
        <v>11</v>
      </c>
      <c r="B28" s="413" t="s">
        <v>960</v>
      </c>
      <c r="C28" s="413" t="s">
        <v>129</v>
      </c>
      <c r="D28" s="360" t="s">
        <v>974</v>
      </c>
      <c r="E28" s="414" t="s">
        <v>975</v>
      </c>
      <c r="F28" s="413" t="s">
        <v>240</v>
      </c>
      <c r="G28" s="415">
        <v>0.13</v>
      </c>
      <c r="H28" s="415"/>
      <c r="I28" s="415"/>
      <c r="J28" s="416">
        <v>0</v>
      </c>
      <c r="K28" s="415">
        <f t="shared" si="0"/>
        <v>0</v>
      </c>
      <c r="L28" s="416">
        <v>0.0021</v>
      </c>
      <c r="M28" s="415">
        <f t="shared" si="1"/>
        <v>0.00027299999999999997</v>
      </c>
      <c r="N28" s="417">
        <v>20</v>
      </c>
      <c r="O28" s="418">
        <v>16</v>
      </c>
      <c r="P28" s="360" t="s">
        <v>49</v>
      </c>
    </row>
    <row r="29" spans="1:16" s="360" customFormat="1" ht="13.5" customHeight="1">
      <c r="A29" s="413">
        <v>12</v>
      </c>
      <c r="B29" s="413" t="s">
        <v>960</v>
      </c>
      <c r="C29" s="413" t="s">
        <v>129</v>
      </c>
      <c r="D29" s="360" t="s">
        <v>976</v>
      </c>
      <c r="E29" s="414" t="s">
        <v>977</v>
      </c>
      <c r="F29" s="413" t="s">
        <v>323</v>
      </c>
      <c r="G29" s="415">
        <v>1</v>
      </c>
      <c r="H29" s="415"/>
      <c r="I29" s="415"/>
      <c r="J29" s="416">
        <v>0</v>
      </c>
      <c r="K29" s="415">
        <f t="shared" si="0"/>
        <v>0</v>
      </c>
      <c r="L29" s="416">
        <v>0.0031</v>
      </c>
      <c r="M29" s="415">
        <f t="shared" si="1"/>
        <v>0.0031</v>
      </c>
      <c r="N29" s="417">
        <v>20</v>
      </c>
      <c r="O29" s="418">
        <v>16</v>
      </c>
      <c r="P29" s="360" t="s">
        <v>49</v>
      </c>
    </row>
    <row r="30" spans="1:16" s="360" customFormat="1" ht="13.5" customHeight="1">
      <c r="A30" s="413">
        <v>13</v>
      </c>
      <c r="B30" s="413" t="s">
        <v>960</v>
      </c>
      <c r="C30" s="413" t="s">
        <v>129</v>
      </c>
      <c r="D30" s="360" t="s">
        <v>978</v>
      </c>
      <c r="E30" s="414" t="s">
        <v>979</v>
      </c>
      <c r="F30" s="413" t="s">
        <v>240</v>
      </c>
      <c r="G30" s="415">
        <v>1.88</v>
      </c>
      <c r="H30" s="415"/>
      <c r="I30" s="415"/>
      <c r="J30" s="416">
        <v>0</v>
      </c>
      <c r="K30" s="415">
        <f t="shared" si="0"/>
        <v>0</v>
      </c>
      <c r="L30" s="416">
        <v>0</v>
      </c>
      <c r="M30" s="415">
        <f t="shared" si="1"/>
        <v>0</v>
      </c>
      <c r="N30" s="417">
        <v>20</v>
      </c>
      <c r="O30" s="418">
        <v>16</v>
      </c>
      <c r="P30" s="360" t="s">
        <v>49</v>
      </c>
    </row>
    <row r="31" spans="1:16" s="360" customFormat="1" ht="13.5" customHeight="1">
      <c r="A31" s="413">
        <v>14</v>
      </c>
      <c r="B31" s="413" t="s">
        <v>960</v>
      </c>
      <c r="C31" s="413" t="s">
        <v>129</v>
      </c>
      <c r="D31" s="360" t="s">
        <v>980</v>
      </c>
      <c r="E31" s="414" t="s">
        <v>634</v>
      </c>
      <c r="F31" s="413" t="s">
        <v>635</v>
      </c>
      <c r="G31" s="415">
        <v>1</v>
      </c>
      <c r="H31" s="415"/>
      <c r="I31" s="415"/>
      <c r="J31" s="416">
        <v>0</v>
      </c>
      <c r="K31" s="415">
        <f t="shared" si="0"/>
        <v>0</v>
      </c>
      <c r="L31" s="416">
        <v>0</v>
      </c>
      <c r="M31" s="415">
        <f t="shared" si="1"/>
        <v>0</v>
      </c>
      <c r="N31" s="417">
        <v>20</v>
      </c>
      <c r="O31" s="418">
        <v>16</v>
      </c>
      <c r="P31" s="360" t="s">
        <v>49</v>
      </c>
    </row>
    <row r="32" spans="2:16" s="343" customFormat="1" ht="12.75" customHeight="1">
      <c r="B32" s="344" t="s">
        <v>83</v>
      </c>
      <c r="D32" s="345" t="s">
        <v>981</v>
      </c>
      <c r="E32" s="345" t="s">
        <v>982</v>
      </c>
      <c r="I32" s="347"/>
      <c r="K32" s="347">
        <f>SUM(K33:K39)</f>
        <v>0.0007296</v>
      </c>
      <c r="M32" s="347">
        <f>SUM(M33:M39)</f>
        <v>0.0064196999999999995</v>
      </c>
      <c r="P32" s="345" t="s">
        <v>42</v>
      </c>
    </row>
    <row r="33" spans="1:16" s="360" customFormat="1" ht="13.5" customHeight="1">
      <c r="A33" s="413">
        <v>15</v>
      </c>
      <c r="B33" s="413" t="s">
        <v>960</v>
      </c>
      <c r="C33" s="413" t="s">
        <v>129</v>
      </c>
      <c r="D33" s="360" t="s">
        <v>983</v>
      </c>
      <c r="E33" s="414" t="s">
        <v>984</v>
      </c>
      <c r="F33" s="413" t="s">
        <v>240</v>
      </c>
      <c r="G33" s="415">
        <v>2.69</v>
      </c>
      <c r="H33" s="415"/>
      <c r="I33" s="415"/>
      <c r="J33" s="416">
        <v>0</v>
      </c>
      <c r="K33" s="415">
        <f aca="true" t="shared" si="2" ref="K33:K39">G33*J33</f>
        <v>0</v>
      </c>
      <c r="L33" s="416">
        <v>0.00213</v>
      </c>
      <c r="M33" s="415">
        <f aca="true" t="shared" si="3" ref="M33:M39">G33*L33</f>
        <v>0.0057297</v>
      </c>
      <c r="N33" s="417">
        <v>20</v>
      </c>
      <c r="O33" s="418">
        <v>16</v>
      </c>
      <c r="P33" s="360" t="s">
        <v>49</v>
      </c>
    </row>
    <row r="34" spans="1:16" s="360" customFormat="1" ht="13.5" customHeight="1">
      <c r="A34" s="413">
        <v>16</v>
      </c>
      <c r="B34" s="413" t="s">
        <v>960</v>
      </c>
      <c r="C34" s="413" t="s">
        <v>129</v>
      </c>
      <c r="D34" s="360" t="s">
        <v>985</v>
      </c>
      <c r="E34" s="414" t="s">
        <v>1482</v>
      </c>
      <c r="F34" s="413" t="s">
        <v>240</v>
      </c>
      <c r="G34" s="415">
        <v>1.92</v>
      </c>
      <c r="H34" s="415"/>
      <c r="I34" s="415"/>
      <c r="J34" s="416">
        <v>0.00037</v>
      </c>
      <c r="K34" s="415">
        <f t="shared" si="2"/>
        <v>0.0007103999999999999</v>
      </c>
      <c r="L34" s="416">
        <v>0</v>
      </c>
      <c r="M34" s="415">
        <f t="shared" si="3"/>
        <v>0</v>
      </c>
      <c r="N34" s="417">
        <v>20</v>
      </c>
      <c r="O34" s="418">
        <v>16</v>
      </c>
      <c r="P34" s="360" t="s">
        <v>49</v>
      </c>
    </row>
    <row r="35" spans="1:16" s="360" customFormat="1" ht="13.5" customHeight="1">
      <c r="A35" s="413">
        <v>17</v>
      </c>
      <c r="B35" s="413" t="s">
        <v>960</v>
      </c>
      <c r="C35" s="413" t="s">
        <v>129</v>
      </c>
      <c r="D35" s="360" t="s">
        <v>986</v>
      </c>
      <c r="E35" s="414" t="s">
        <v>987</v>
      </c>
      <c r="F35" s="413" t="s">
        <v>323</v>
      </c>
      <c r="G35" s="415">
        <v>1</v>
      </c>
      <c r="H35" s="415"/>
      <c r="I35" s="415"/>
      <c r="J35" s="416">
        <v>0</v>
      </c>
      <c r="K35" s="415">
        <f t="shared" si="2"/>
        <v>0</v>
      </c>
      <c r="L35" s="416">
        <v>0.00069</v>
      </c>
      <c r="M35" s="415">
        <f t="shared" si="3"/>
        <v>0.00069</v>
      </c>
      <c r="N35" s="417">
        <v>20</v>
      </c>
      <c r="O35" s="418">
        <v>16</v>
      </c>
      <c r="P35" s="360" t="s">
        <v>49</v>
      </c>
    </row>
    <row r="36" spans="1:16" s="360" customFormat="1" ht="13.5" customHeight="1">
      <c r="A36" s="413">
        <v>18</v>
      </c>
      <c r="B36" s="413" t="s">
        <v>960</v>
      </c>
      <c r="C36" s="413" t="s">
        <v>129</v>
      </c>
      <c r="D36" s="360" t="s">
        <v>988</v>
      </c>
      <c r="E36" s="414" t="s">
        <v>639</v>
      </c>
      <c r="F36" s="413" t="s">
        <v>240</v>
      </c>
      <c r="G36" s="415">
        <v>1.92</v>
      </c>
      <c r="H36" s="415"/>
      <c r="I36" s="415"/>
      <c r="J36" s="416">
        <v>1E-05</v>
      </c>
      <c r="K36" s="415">
        <f t="shared" si="2"/>
        <v>1.9200000000000003E-05</v>
      </c>
      <c r="L36" s="416">
        <v>0</v>
      </c>
      <c r="M36" s="415">
        <f t="shared" si="3"/>
        <v>0</v>
      </c>
      <c r="N36" s="417">
        <v>20</v>
      </c>
      <c r="O36" s="418">
        <v>16</v>
      </c>
      <c r="P36" s="360" t="s">
        <v>49</v>
      </c>
    </row>
    <row r="37" spans="1:15" s="360" customFormat="1" ht="27.75" customHeight="1">
      <c r="A37" s="413">
        <v>19</v>
      </c>
      <c r="B37" s="413" t="s">
        <v>960</v>
      </c>
      <c r="C37" s="413">
        <v>721</v>
      </c>
      <c r="D37" s="360" t="s">
        <v>1037</v>
      </c>
      <c r="E37" s="414" t="s">
        <v>1038</v>
      </c>
      <c r="F37" s="413" t="s">
        <v>171</v>
      </c>
      <c r="G37" s="415">
        <v>0.046</v>
      </c>
      <c r="H37" s="415"/>
      <c r="I37" s="415"/>
      <c r="J37" s="416"/>
      <c r="K37" s="415"/>
      <c r="L37" s="416"/>
      <c r="M37" s="415"/>
      <c r="N37" s="417"/>
      <c r="O37" s="418"/>
    </row>
    <row r="38" spans="1:16" s="360" customFormat="1" ht="13.5" customHeight="1">
      <c r="A38" s="413">
        <v>20</v>
      </c>
      <c r="B38" s="413" t="s">
        <v>960</v>
      </c>
      <c r="C38" s="413" t="s">
        <v>989</v>
      </c>
      <c r="D38" s="360" t="s">
        <v>990</v>
      </c>
      <c r="E38" s="414" t="s">
        <v>991</v>
      </c>
      <c r="F38" s="413" t="s">
        <v>240</v>
      </c>
      <c r="G38" s="415">
        <v>1.92</v>
      </c>
      <c r="H38" s="415"/>
      <c r="I38" s="415"/>
      <c r="J38" s="416">
        <v>0</v>
      </c>
      <c r="K38" s="415">
        <f t="shared" si="2"/>
        <v>0</v>
      </c>
      <c r="L38" s="416">
        <v>0</v>
      </c>
      <c r="M38" s="415">
        <f t="shared" si="3"/>
        <v>0</v>
      </c>
      <c r="N38" s="417">
        <v>20</v>
      </c>
      <c r="O38" s="418">
        <v>16</v>
      </c>
      <c r="P38" s="360" t="s">
        <v>49</v>
      </c>
    </row>
    <row r="39" spans="1:16" s="360" customFormat="1" ht="13.5" customHeight="1">
      <c r="A39" s="413">
        <v>21</v>
      </c>
      <c r="B39" s="413" t="s">
        <v>960</v>
      </c>
      <c r="C39" s="413" t="s">
        <v>129</v>
      </c>
      <c r="D39" s="360" t="s">
        <v>992</v>
      </c>
      <c r="E39" s="414" t="s">
        <v>640</v>
      </c>
      <c r="F39" s="413" t="s">
        <v>635</v>
      </c>
      <c r="G39" s="415"/>
      <c r="H39" s="415"/>
      <c r="I39" s="415"/>
      <c r="J39" s="416">
        <v>0</v>
      </c>
      <c r="K39" s="415">
        <f t="shared" si="2"/>
        <v>0</v>
      </c>
      <c r="L39" s="416">
        <v>0</v>
      </c>
      <c r="M39" s="415">
        <f t="shared" si="3"/>
        <v>0</v>
      </c>
      <c r="N39" s="417">
        <v>20</v>
      </c>
      <c r="O39" s="418">
        <v>16</v>
      </c>
      <c r="P39" s="360" t="s">
        <v>49</v>
      </c>
    </row>
    <row r="40" spans="2:16" s="343" customFormat="1" ht="12.75" customHeight="1">
      <c r="B40" s="344" t="s">
        <v>83</v>
      </c>
      <c r="D40" s="345" t="s">
        <v>993</v>
      </c>
      <c r="E40" s="345" t="s">
        <v>994</v>
      </c>
      <c r="I40" s="347"/>
      <c r="K40" s="347">
        <f>SUM(K41:K57)</f>
        <v>0.020952745600000003</v>
      </c>
      <c r="M40" s="347">
        <f>SUM(M41:M57)</f>
        <v>0.03626</v>
      </c>
      <c r="P40" s="345" t="s">
        <v>42</v>
      </c>
    </row>
    <row r="41" spans="1:16" s="360" customFormat="1" ht="24" customHeight="1">
      <c r="A41" s="413">
        <v>22</v>
      </c>
      <c r="B41" s="413" t="s">
        <v>960</v>
      </c>
      <c r="C41" s="413" t="s">
        <v>129</v>
      </c>
      <c r="D41" s="360" t="s">
        <v>995</v>
      </c>
      <c r="E41" s="414" t="s">
        <v>996</v>
      </c>
      <c r="F41" s="413" t="s">
        <v>323</v>
      </c>
      <c r="G41" s="415">
        <v>1</v>
      </c>
      <c r="H41" s="415"/>
      <c r="I41" s="415"/>
      <c r="J41" s="416">
        <v>0.00011</v>
      </c>
      <c r="K41" s="415">
        <f aca="true" t="shared" si="4" ref="K41:K57">G41*J41</f>
        <v>0.00011</v>
      </c>
      <c r="L41" s="416">
        <v>0</v>
      </c>
      <c r="M41" s="415">
        <f aca="true" t="shared" si="5" ref="M41:M57">G41*L41</f>
        <v>0</v>
      </c>
      <c r="N41" s="417">
        <v>20</v>
      </c>
      <c r="O41" s="418">
        <v>16</v>
      </c>
      <c r="P41" s="360" t="s">
        <v>49</v>
      </c>
    </row>
    <row r="42" spans="1:16" s="360" customFormat="1" ht="13.5" customHeight="1">
      <c r="A42" s="356">
        <v>23</v>
      </c>
      <c r="B42" s="356" t="s">
        <v>963</v>
      </c>
      <c r="C42" s="356" t="s">
        <v>964</v>
      </c>
      <c r="D42" s="357" t="s">
        <v>997</v>
      </c>
      <c r="E42" s="419" t="s">
        <v>1483</v>
      </c>
      <c r="F42" s="356" t="s">
        <v>323</v>
      </c>
      <c r="G42" s="420">
        <v>1</v>
      </c>
      <c r="H42" s="420"/>
      <c r="I42" s="420"/>
      <c r="J42" s="421">
        <v>0.00145</v>
      </c>
      <c r="K42" s="420">
        <f t="shared" si="4"/>
        <v>0.00145</v>
      </c>
      <c r="L42" s="421">
        <v>0</v>
      </c>
      <c r="M42" s="420">
        <f t="shared" si="5"/>
        <v>0</v>
      </c>
      <c r="N42" s="422">
        <v>20</v>
      </c>
      <c r="O42" s="359">
        <v>32</v>
      </c>
      <c r="P42" s="357" t="s">
        <v>49</v>
      </c>
    </row>
    <row r="43" spans="1:16" s="360" customFormat="1" ht="13.5" customHeight="1">
      <c r="A43" s="413">
        <v>24</v>
      </c>
      <c r="B43" s="413" t="s">
        <v>960</v>
      </c>
      <c r="C43" s="413" t="s">
        <v>129</v>
      </c>
      <c r="D43" s="360" t="s">
        <v>998</v>
      </c>
      <c r="E43" s="414" t="s">
        <v>999</v>
      </c>
      <c r="F43" s="413" t="s">
        <v>323</v>
      </c>
      <c r="G43" s="415">
        <v>1</v>
      </c>
      <c r="H43" s="415"/>
      <c r="I43" s="415"/>
      <c r="J43" s="416">
        <v>0.00198125</v>
      </c>
      <c r="K43" s="415">
        <f t="shared" si="4"/>
        <v>0.00198125</v>
      </c>
      <c r="L43" s="416">
        <v>0</v>
      </c>
      <c r="M43" s="415">
        <f t="shared" si="5"/>
        <v>0</v>
      </c>
      <c r="N43" s="417">
        <v>20</v>
      </c>
      <c r="O43" s="418">
        <v>16</v>
      </c>
      <c r="P43" s="360" t="s">
        <v>49</v>
      </c>
    </row>
    <row r="44" spans="1:16" s="360" customFormat="1" ht="13.5" customHeight="1">
      <c r="A44" s="356">
        <v>25</v>
      </c>
      <c r="B44" s="356" t="s">
        <v>963</v>
      </c>
      <c r="C44" s="356" t="s">
        <v>964</v>
      </c>
      <c r="D44" s="357" t="s">
        <v>1000</v>
      </c>
      <c r="E44" s="419" t="s">
        <v>1001</v>
      </c>
      <c r="F44" s="356" t="s">
        <v>323</v>
      </c>
      <c r="G44" s="420">
        <v>2</v>
      </c>
      <c r="H44" s="420"/>
      <c r="I44" s="420"/>
      <c r="J44" s="421">
        <v>0.0013</v>
      </c>
      <c r="K44" s="420">
        <f t="shared" si="4"/>
        <v>0.0026</v>
      </c>
      <c r="L44" s="421">
        <v>0</v>
      </c>
      <c r="M44" s="420">
        <f t="shared" si="5"/>
        <v>0</v>
      </c>
      <c r="N44" s="422">
        <v>20</v>
      </c>
      <c r="O44" s="359">
        <v>32</v>
      </c>
      <c r="P44" s="357" t="s">
        <v>49</v>
      </c>
    </row>
    <row r="45" spans="1:16" s="360" customFormat="1" ht="13.5" customHeight="1">
      <c r="A45" s="356">
        <v>26</v>
      </c>
      <c r="B45" s="356" t="s">
        <v>963</v>
      </c>
      <c r="C45" s="356" t="s">
        <v>964</v>
      </c>
      <c r="D45" s="357" t="s">
        <v>1002</v>
      </c>
      <c r="E45" s="419" t="s">
        <v>1484</v>
      </c>
      <c r="F45" s="356" t="s">
        <v>323</v>
      </c>
      <c r="G45" s="420">
        <v>1</v>
      </c>
      <c r="H45" s="420"/>
      <c r="I45" s="420"/>
      <c r="J45" s="421">
        <v>0</v>
      </c>
      <c r="K45" s="420">
        <f t="shared" si="4"/>
        <v>0</v>
      </c>
      <c r="L45" s="421">
        <v>0</v>
      </c>
      <c r="M45" s="420">
        <f t="shared" si="5"/>
        <v>0</v>
      </c>
      <c r="N45" s="422">
        <v>20</v>
      </c>
      <c r="O45" s="359">
        <v>32</v>
      </c>
      <c r="P45" s="357" t="s">
        <v>49</v>
      </c>
    </row>
    <row r="46" spans="1:16" s="360" customFormat="1" ht="13.5" customHeight="1">
      <c r="A46" s="356">
        <v>27</v>
      </c>
      <c r="B46" s="356" t="s">
        <v>963</v>
      </c>
      <c r="C46" s="356" t="s">
        <v>964</v>
      </c>
      <c r="D46" s="357" t="s">
        <v>1003</v>
      </c>
      <c r="E46" s="419" t="s">
        <v>1485</v>
      </c>
      <c r="F46" s="356" t="s">
        <v>323</v>
      </c>
      <c r="G46" s="420">
        <v>1</v>
      </c>
      <c r="H46" s="420"/>
      <c r="I46" s="420"/>
      <c r="J46" s="421">
        <v>0</v>
      </c>
      <c r="K46" s="420">
        <f t="shared" si="4"/>
        <v>0</v>
      </c>
      <c r="L46" s="421">
        <v>0</v>
      </c>
      <c r="M46" s="420">
        <f t="shared" si="5"/>
        <v>0</v>
      </c>
      <c r="N46" s="422">
        <v>20</v>
      </c>
      <c r="O46" s="359">
        <v>32</v>
      </c>
      <c r="P46" s="357" t="s">
        <v>49</v>
      </c>
    </row>
    <row r="47" spans="1:16" s="360" customFormat="1" ht="24" customHeight="1">
      <c r="A47" s="413">
        <v>28</v>
      </c>
      <c r="B47" s="413" t="s">
        <v>960</v>
      </c>
      <c r="C47" s="413" t="s">
        <v>129</v>
      </c>
      <c r="D47" s="360" t="s">
        <v>1004</v>
      </c>
      <c r="E47" s="414" t="s">
        <v>1005</v>
      </c>
      <c r="F47" s="413" t="s">
        <v>724</v>
      </c>
      <c r="G47" s="415">
        <v>1</v>
      </c>
      <c r="H47" s="415"/>
      <c r="I47" s="415"/>
      <c r="J47" s="416">
        <v>0.0013845296</v>
      </c>
      <c r="K47" s="415">
        <f t="shared" si="4"/>
        <v>0.0013845296</v>
      </c>
      <c r="L47" s="416">
        <v>0</v>
      </c>
      <c r="M47" s="415">
        <f t="shared" si="5"/>
        <v>0</v>
      </c>
      <c r="N47" s="417">
        <v>20</v>
      </c>
      <c r="O47" s="418">
        <v>16</v>
      </c>
      <c r="P47" s="360" t="s">
        <v>49</v>
      </c>
    </row>
    <row r="48" spans="1:16" s="360" customFormat="1" ht="13.5" customHeight="1">
      <c r="A48" s="356">
        <v>29</v>
      </c>
      <c r="B48" s="356" t="s">
        <v>963</v>
      </c>
      <c r="C48" s="356" t="s">
        <v>964</v>
      </c>
      <c r="D48" s="357" t="s">
        <v>1006</v>
      </c>
      <c r="E48" s="419" t="s">
        <v>1486</v>
      </c>
      <c r="F48" s="356" t="s">
        <v>323</v>
      </c>
      <c r="G48" s="420">
        <v>1</v>
      </c>
      <c r="H48" s="420"/>
      <c r="I48" s="420"/>
      <c r="J48" s="421">
        <v>0.012</v>
      </c>
      <c r="K48" s="420">
        <f t="shared" si="4"/>
        <v>0.012</v>
      </c>
      <c r="L48" s="421">
        <v>0</v>
      </c>
      <c r="M48" s="420">
        <f t="shared" si="5"/>
        <v>0</v>
      </c>
      <c r="N48" s="422">
        <v>20</v>
      </c>
      <c r="O48" s="359">
        <v>32</v>
      </c>
      <c r="P48" s="357" t="s">
        <v>49</v>
      </c>
    </row>
    <row r="49" spans="1:16" s="360" customFormat="1" ht="24" customHeight="1">
      <c r="A49" s="413">
        <v>30</v>
      </c>
      <c r="B49" s="413" t="s">
        <v>960</v>
      </c>
      <c r="C49" s="413" t="s">
        <v>129</v>
      </c>
      <c r="D49" s="360" t="s">
        <v>1007</v>
      </c>
      <c r="E49" s="414" t="s">
        <v>1008</v>
      </c>
      <c r="F49" s="413" t="s">
        <v>724</v>
      </c>
      <c r="G49" s="415">
        <v>1</v>
      </c>
      <c r="H49" s="415"/>
      <c r="I49" s="415"/>
      <c r="J49" s="416">
        <v>0</v>
      </c>
      <c r="K49" s="415">
        <f t="shared" si="4"/>
        <v>0</v>
      </c>
      <c r="L49" s="416">
        <v>0.0347</v>
      </c>
      <c r="M49" s="415">
        <f t="shared" si="5"/>
        <v>0.0347</v>
      </c>
      <c r="N49" s="417">
        <v>20</v>
      </c>
      <c r="O49" s="418">
        <v>16</v>
      </c>
      <c r="P49" s="360" t="s">
        <v>49</v>
      </c>
    </row>
    <row r="50" spans="1:16" s="360" customFormat="1" ht="13.5" customHeight="1">
      <c r="A50" s="413">
        <v>31</v>
      </c>
      <c r="B50" s="413" t="s">
        <v>960</v>
      </c>
      <c r="C50" s="413" t="s">
        <v>129</v>
      </c>
      <c r="D50" s="360" t="s">
        <v>1009</v>
      </c>
      <c r="E50" s="414" t="s">
        <v>1010</v>
      </c>
      <c r="F50" s="413" t="s">
        <v>724</v>
      </c>
      <c r="G50" s="415">
        <v>2</v>
      </c>
      <c r="H50" s="415"/>
      <c r="I50" s="415"/>
      <c r="J50" s="416">
        <v>0.00028</v>
      </c>
      <c r="K50" s="415">
        <f t="shared" si="4"/>
        <v>0.00056</v>
      </c>
      <c r="L50" s="416">
        <v>0</v>
      </c>
      <c r="M50" s="415">
        <f t="shared" si="5"/>
        <v>0</v>
      </c>
      <c r="N50" s="417">
        <v>20</v>
      </c>
      <c r="O50" s="418">
        <v>16</v>
      </c>
      <c r="P50" s="360" t="s">
        <v>49</v>
      </c>
    </row>
    <row r="51" spans="1:16" s="360" customFormat="1" ht="13.5" customHeight="1">
      <c r="A51" s="356">
        <v>32</v>
      </c>
      <c r="B51" s="356" t="s">
        <v>963</v>
      </c>
      <c r="C51" s="356" t="s">
        <v>964</v>
      </c>
      <c r="D51" s="357" t="s">
        <v>1011</v>
      </c>
      <c r="E51" s="419" t="s">
        <v>1012</v>
      </c>
      <c r="F51" s="356" t="s">
        <v>323</v>
      </c>
      <c r="G51" s="420">
        <v>2</v>
      </c>
      <c r="H51" s="420"/>
      <c r="I51" s="420"/>
      <c r="J51" s="421">
        <v>0.00024</v>
      </c>
      <c r="K51" s="420">
        <f t="shared" si="4"/>
        <v>0.00048</v>
      </c>
      <c r="L51" s="421">
        <v>0</v>
      </c>
      <c r="M51" s="420">
        <f t="shared" si="5"/>
        <v>0</v>
      </c>
      <c r="N51" s="422">
        <v>20</v>
      </c>
      <c r="O51" s="359">
        <v>32</v>
      </c>
      <c r="P51" s="357" t="s">
        <v>49</v>
      </c>
    </row>
    <row r="52" spans="1:16" s="360" customFormat="1" ht="13.5" customHeight="1">
      <c r="A52" s="413">
        <v>33</v>
      </c>
      <c r="B52" s="413" t="s">
        <v>960</v>
      </c>
      <c r="C52" s="413" t="s">
        <v>129</v>
      </c>
      <c r="D52" s="360" t="s">
        <v>1013</v>
      </c>
      <c r="E52" s="414" t="s">
        <v>1014</v>
      </c>
      <c r="F52" s="413" t="s">
        <v>724</v>
      </c>
      <c r="G52" s="415">
        <v>1</v>
      </c>
      <c r="H52" s="415"/>
      <c r="I52" s="415"/>
      <c r="J52" s="416">
        <v>0</v>
      </c>
      <c r="K52" s="415">
        <f t="shared" si="4"/>
        <v>0</v>
      </c>
      <c r="L52" s="416">
        <v>0.00156</v>
      </c>
      <c r="M52" s="415">
        <f t="shared" si="5"/>
        <v>0.00156</v>
      </c>
      <c r="N52" s="417">
        <v>20</v>
      </c>
      <c r="O52" s="418">
        <v>16</v>
      </c>
      <c r="P52" s="360" t="s">
        <v>49</v>
      </c>
    </row>
    <row r="53" spans="1:16" s="360" customFormat="1" ht="13.5" customHeight="1">
      <c r="A53" s="413">
        <v>34</v>
      </c>
      <c r="B53" s="413" t="s">
        <v>960</v>
      </c>
      <c r="C53" s="413" t="s">
        <v>129</v>
      </c>
      <c r="D53" s="360" t="s">
        <v>1015</v>
      </c>
      <c r="E53" s="414" t="s">
        <v>1016</v>
      </c>
      <c r="F53" s="413" t="s">
        <v>323</v>
      </c>
      <c r="G53" s="415">
        <v>1</v>
      </c>
      <c r="H53" s="415"/>
      <c r="I53" s="415"/>
      <c r="J53" s="416">
        <v>2.134E-05</v>
      </c>
      <c r="K53" s="415">
        <f t="shared" si="4"/>
        <v>2.134E-05</v>
      </c>
      <c r="L53" s="416">
        <v>0</v>
      </c>
      <c r="M53" s="415">
        <f t="shared" si="5"/>
        <v>0</v>
      </c>
      <c r="N53" s="417">
        <v>20</v>
      </c>
      <c r="O53" s="418">
        <v>16</v>
      </c>
      <c r="P53" s="360" t="s">
        <v>49</v>
      </c>
    </row>
    <row r="54" spans="1:16" s="360" customFormat="1" ht="24" customHeight="1">
      <c r="A54" s="356">
        <v>35</v>
      </c>
      <c r="B54" s="356" t="s">
        <v>963</v>
      </c>
      <c r="C54" s="356" t="s">
        <v>964</v>
      </c>
      <c r="D54" s="357" t="s">
        <v>1017</v>
      </c>
      <c r="E54" s="419" t="s">
        <v>1488</v>
      </c>
      <c r="F54" s="356" t="s">
        <v>323</v>
      </c>
      <c r="G54" s="420">
        <v>1</v>
      </c>
      <c r="H54" s="420"/>
      <c r="I54" s="420"/>
      <c r="J54" s="421">
        <v>0</v>
      </c>
      <c r="K54" s="420">
        <f t="shared" si="4"/>
        <v>0</v>
      </c>
      <c r="L54" s="421">
        <v>0</v>
      </c>
      <c r="M54" s="420">
        <f t="shared" si="5"/>
        <v>0</v>
      </c>
      <c r="N54" s="422">
        <v>20</v>
      </c>
      <c r="O54" s="359">
        <v>32</v>
      </c>
      <c r="P54" s="357" t="s">
        <v>49</v>
      </c>
    </row>
    <row r="55" spans="1:16" s="360" customFormat="1" ht="13.5" customHeight="1">
      <c r="A55" s="413">
        <v>36</v>
      </c>
      <c r="B55" s="413" t="s">
        <v>960</v>
      </c>
      <c r="C55" s="413" t="s">
        <v>129</v>
      </c>
      <c r="D55" s="360" t="s">
        <v>1018</v>
      </c>
      <c r="E55" s="414" t="s">
        <v>1019</v>
      </c>
      <c r="F55" s="413" t="s">
        <v>323</v>
      </c>
      <c r="G55" s="415">
        <v>1</v>
      </c>
      <c r="H55" s="415"/>
      <c r="I55" s="415"/>
      <c r="J55" s="416">
        <v>0.000165626</v>
      </c>
      <c r="K55" s="415">
        <f t="shared" si="4"/>
        <v>0.000165626</v>
      </c>
      <c r="L55" s="416">
        <v>0</v>
      </c>
      <c r="M55" s="415">
        <f t="shared" si="5"/>
        <v>0</v>
      </c>
      <c r="N55" s="417">
        <v>20</v>
      </c>
      <c r="O55" s="418">
        <v>16</v>
      </c>
      <c r="P55" s="360" t="s">
        <v>49</v>
      </c>
    </row>
    <row r="56" spans="1:16" s="360" customFormat="1" ht="13.5" customHeight="1">
      <c r="A56" s="356">
        <v>37</v>
      </c>
      <c r="B56" s="356" t="s">
        <v>963</v>
      </c>
      <c r="C56" s="356" t="s">
        <v>964</v>
      </c>
      <c r="D56" s="357" t="s">
        <v>1020</v>
      </c>
      <c r="E56" s="419" t="s">
        <v>1487</v>
      </c>
      <c r="F56" s="356" t="s">
        <v>323</v>
      </c>
      <c r="G56" s="420">
        <v>1</v>
      </c>
      <c r="H56" s="420"/>
      <c r="I56" s="420"/>
      <c r="J56" s="421">
        <v>0.0002</v>
      </c>
      <c r="K56" s="420">
        <f t="shared" si="4"/>
        <v>0.0002</v>
      </c>
      <c r="L56" s="421">
        <v>0</v>
      </c>
      <c r="M56" s="420">
        <f t="shared" si="5"/>
        <v>0</v>
      </c>
      <c r="N56" s="422">
        <v>20</v>
      </c>
      <c r="O56" s="359">
        <v>32</v>
      </c>
      <c r="P56" s="357" t="s">
        <v>49</v>
      </c>
    </row>
    <row r="57" spans="1:16" s="360" customFormat="1" ht="13.5" customHeight="1">
      <c r="A57" s="413">
        <v>38</v>
      </c>
      <c r="B57" s="413" t="s">
        <v>960</v>
      </c>
      <c r="C57" s="413" t="s">
        <v>129</v>
      </c>
      <c r="D57" s="360" t="s">
        <v>1021</v>
      </c>
      <c r="E57" s="414" t="s">
        <v>651</v>
      </c>
      <c r="F57" s="413" t="s">
        <v>635</v>
      </c>
      <c r="G57" s="415"/>
      <c r="H57" s="415"/>
      <c r="I57" s="415"/>
      <c r="J57" s="416">
        <v>0</v>
      </c>
      <c r="K57" s="415">
        <f t="shared" si="4"/>
        <v>0</v>
      </c>
      <c r="L57" s="416">
        <v>0</v>
      </c>
      <c r="M57" s="415">
        <f t="shared" si="5"/>
        <v>0</v>
      </c>
      <c r="N57" s="417">
        <v>20</v>
      </c>
      <c r="O57" s="418">
        <v>16</v>
      </c>
      <c r="P57" s="360" t="s">
        <v>49</v>
      </c>
    </row>
    <row r="58" spans="5:13" s="363" customFormat="1" ht="12.75" customHeight="1">
      <c r="E58" s="364" t="s">
        <v>15</v>
      </c>
      <c r="I58" s="365"/>
      <c r="K58" s="365">
        <f>K18</f>
        <v>0.024170643600000003</v>
      </c>
      <c r="M58" s="365">
        <f>M18</f>
        <v>0.0460527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140625" style="366" bestFit="1" customWidth="1"/>
    <col min="2" max="2" width="4.421875" style="366" customWidth="1"/>
    <col min="3" max="3" width="51.00390625" style="366" customWidth="1"/>
    <col min="4" max="4" width="7.7109375" style="366" customWidth="1"/>
    <col min="5" max="5" width="8.8515625" style="366" customWidth="1"/>
    <col min="6" max="6" width="11.28125" style="366" customWidth="1"/>
    <col min="7" max="7" width="9.140625" style="366" customWidth="1"/>
    <col min="8" max="8" width="9.00390625" style="366" customWidth="1"/>
    <col min="9" max="9" width="0.2890625" style="366" hidden="1" customWidth="1"/>
    <col min="10" max="10" width="9.28125" style="366" customWidth="1"/>
    <col min="11" max="16384" width="9.140625" style="366" customWidth="1"/>
  </cols>
  <sheetData>
    <row r="1" spans="1:6" ht="15.75">
      <c r="A1" s="366" t="s">
        <v>652</v>
      </c>
      <c r="C1" s="367" t="s">
        <v>653</v>
      </c>
      <c r="D1" s="368"/>
      <c r="E1" s="369"/>
      <c r="F1" s="369"/>
    </row>
    <row r="2" spans="1:6" ht="15.75">
      <c r="A2" s="366" t="s">
        <v>654</v>
      </c>
      <c r="C2" s="367" t="s">
        <v>655</v>
      </c>
      <c r="D2" s="368"/>
      <c r="E2" s="369"/>
      <c r="F2" s="369"/>
    </row>
    <row r="3" spans="2:6" ht="14.25">
      <c r="B3" s="366" t="s">
        <v>654</v>
      </c>
      <c r="C3" s="370" t="s">
        <v>1022</v>
      </c>
      <c r="D3" s="368"/>
      <c r="E3" s="369"/>
      <c r="F3" s="369"/>
    </row>
    <row r="4" spans="1:6" ht="14.25">
      <c r="A4" s="366" t="s">
        <v>654</v>
      </c>
      <c r="B4" s="366" t="s">
        <v>654</v>
      </c>
      <c r="C4" s="371" t="s">
        <v>657</v>
      </c>
      <c r="D4" s="368"/>
      <c r="E4" s="369"/>
      <c r="F4" s="369"/>
    </row>
    <row r="5" spans="3:6" ht="14.25">
      <c r="C5" s="370" t="s">
        <v>658</v>
      </c>
      <c r="D5" s="368"/>
      <c r="E5" s="369"/>
      <c r="F5" s="369"/>
    </row>
    <row r="6" spans="3:6" ht="12.75">
      <c r="C6" s="370"/>
      <c r="D6" s="370"/>
      <c r="E6" s="370"/>
      <c r="F6" s="370"/>
    </row>
    <row r="7" spans="3:6" ht="15">
      <c r="C7" s="372" t="s">
        <v>659</v>
      </c>
      <c r="D7" s="373"/>
      <c r="E7" s="374" t="s">
        <v>654</v>
      </c>
      <c r="F7" s="375" t="s">
        <v>660</v>
      </c>
    </row>
    <row r="8" spans="2:6" ht="12.75">
      <c r="B8" s="376" t="s">
        <v>661</v>
      </c>
      <c r="C8" s="377" t="s">
        <v>662</v>
      </c>
      <c r="D8" s="378" t="s">
        <v>654</v>
      </c>
      <c r="E8" s="379" t="s">
        <v>654</v>
      </c>
      <c r="F8" s="379"/>
    </row>
    <row r="9" spans="2:6" ht="12.75">
      <c r="B9" s="376" t="s">
        <v>663</v>
      </c>
      <c r="C9" s="377" t="s">
        <v>664</v>
      </c>
      <c r="D9" s="378" t="s">
        <v>654</v>
      </c>
      <c r="E9" s="379" t="s">
        <v>654</v>
      </c>
      <c r="F9" s="379"/>
    </row>
    <row r="10" spans="2:6" ht="12.75">
      <c r="B10" s="376" t="s">
        <v>665</v>
      </c>
      <c r="C10" s="449" t="s">
        <v>1036</v>
      </c>
      <c r="D10" s="378" t="s">
        <v>654</v>
      </c>
      <c r="E10" s="379" t="s">
        <v>654</v>
      </c>
      <c r="F10" s="448"/>
    </row>
    <row r="11" spans="2:6" ht="12.75">
      <c r="B11" s="376"/>
      <c r="C11" s="449" t="s">
        <v>667</v>
      </c>
      <c r="D11" s="378" t="s">
        <v>654</v>
      </c>
      <c r="E11" s="379" t="s">
        <v>654</v>
      </c>
      <c r="F11" s="450"/>
    </row>
    <row r="12" spans="2:6" ht="12.75">
      <c r="B12" s="376"/>
      <c r="C12" s="377" t="s">
        <v>668</v>
      </c>
      <c r="D12" s="381" t="s">
        <v>654</v>
      </c>
      <c r="E12" s="380" t="s">
        <v>654</v>
      </c>
      <c r="F12" s="450"/>
    </row>
    <row r="13" spans="2:6" ht="12.75">
      <c r="B13" s="376"/>
      <c r="C13" s="377" t="s">
        <v>669</v>
      </c>
      <c r="D13" s="382" t="s">
        <v>654</v>
      </c>
      <c r="E13" s="380" t="s">
        <v>654</v>
      </c>
      <c r="F13" s="424"/>
    </row>
    <row r="14" spans="2:6" ht="12.75">
      <c r="B14" s="376"/>
      <c r="C14" s="377" t="s">
        <v>670</v>
      </c>
      <c r="D14" s="382" t="s">
        <v>654</v>
      </c>
      <c r="E14" s="380" t="s">
        <v>654</v>
      </c>
      <c r="F14" s="450"/>
    </row>
    <row r="15" spans="2:6" ht="12.75">
      <c r="B15" s="383"/>
      <c r="C15" s="384"/>
      <c r="D15" s="385"/>
      <c r="E15" s="385"/>
      <c r="F15" s="384"/>
    </row>
    <row r="16" spans="3:6" ht="13.5" thickBot="1">
      <c r="C16" s="386"/>
      <c r="D16" s="386"/>
      <c r="E16" s="386"/>
      <c r="F16" s="386"/>
    </row>
    <row r="17" spans="2:6" ht="13.5" thickBot="1">
      <c r="B17" s="426" t="s">
        <v>1030</v>
      </c>
      <c r="C17" s="387" t="s">
        <v>671</v>
      </c>
      <c r="D17" s="388" t="s">
        <v>672</v>
      </c>
      <c r="E17" s="388" t="s">
        <v>673</v>
      </c>
      <c r="F17" s="425" t="s">
        <v>674</v>
      </c>
    </row>
    <row r="18" spans="2:6" ht="12.75">
      <c r="B18" s="427">
        <v>1</v>
      </c>
      <c r="C18" s="435" t="s">
        <v>1023</v>
      </c>
      <c r="D18" s="376">
        <v>3</v>
      </c>
      <c r="E18" s="376"/>
      <c r="F18" s="429"/>
    </row>
    <row r="19" spans="2:6" ht="12.75">
      <c r="B19" s="427">
        <v>2</v>
      </c>
      <c r="C19" s="375" t="s">
        <v>1024</v>
      </c>
      <c r="D19" s="376">
        <v>2</v>
      </c>
      <c r="E19" s="376"/>
      <c r="F19" s="429"/>
    </row>
    <row r="20" spans="2:6" ht="12.75">
      <c r="B20" s="427">
        <v>3</v>
      </c>
      <c r="C20" s="423" t="s">
        <v>1025</v>
      </c>
      <c r="D20" s="376">
        <v>1</v>
      </c>
      <c r="E20" s="376"/>
      <c r="F20" s="429"/>
    </row>
    <row r="21" spans="2:6" ht="13.5" thickBot="1">
      <c r="B21" s="428">
        <v>4</v>
      </c>
      <c r="C21" s="430" t="s">
        <v>698</v>
      </c>
      <c r="D21" s="431">
        <f>SUM(D18:D20)</f>
        <v>6</v>
      </c>
      <c r="E21" s="432"/>
      <c r="F21" s="433"/>
    </row>
    <row r="22" spans="2:6" ht="12.75">
      <c r="B22" s="383"/>
      <c r="C22" s="396"/>
      <c r="D22" s="385"/>
      <c r="E22" s="383"/>
      <c r="F22" s="385"/>
    </row>
    <row r="23" spans="3:4" ht="13.5" thickBot="1">
      <c r="C23" s="396"/>
      <c r="D23" s="383"/>
    </row>
    <row r="24" spans="1:6" ht="13.5" thickBot="1">
      <c r="A24" s="366" t="s">
        <v>654</v>
      </c>
      <c r="B24" s="426" t="s">
        <v>1030</v>
      </c>
      <c r="C24" s="387" t="s">
        <v>684</v>
      </c>
      <c r="D24" s="388" t="s">
        <v>685</v>
      </c>
      <c r="E24" s="388" t="s">
        <v>673</v>
      </c>
      <c r="F24" s="425" t="s">
        <v>674</v>
      </c>
    </row>
    <row r="25" spans="2:6" ht="12.75">
      <c r="B25" s="438">
        <v>5</v>
      </c>
      <c r="C25" s="397" t="s">
        <v>686</v>
      </c>
      <c r="D25" s="441">
        <v>3</v>
      </c>
      <c r="E25" s="441"/>
      <c r="F25" s="437"/>
    </row>
    <row r="26" spans="2:6" ht="12.75">
      <c r="B26" s="438">
        <v>6</v>
      </c>
      <c r="C26" s="375" t="s">
        <v>687</v>
      </c>
      <c r="D26" s="441">
        <v>3</v>
      </c>
      <c r="E26" s="441"/>
      <c r="F26" s="437"/>
    </row>
    <row r="27" spans="2:7" ht="12.75">
      <c r="B27" s="438">
        <v>7</v>
      </c>
      <c r="C27" s="375" t="s">
        <v>689</v>
      </c>
      <c r="D27" s="441">
        <v>30</v>
      </c>
      <c r="E27" s="441"/>
      <c r="F27" s="437"/>
      <c r="G27" s="366" t="s">
        <v>654</v>
      </c>
    </row>
    <row r="28" spans="2:6" ht="12.75">
      <c r="B28" s="438">
        <v>8</v>
      </c>
      <c r="C28" s="375" t="s">
        <v>688</v>
      </c>
      <c r="D28" s="441">
        <v>10</v>
      </c>
      <c r="E28" s="441"/>
      <c r="F28" s="437"/>
    </row>
    <row r="29" spans="2:7" ht="12.75">
      <c r="B29" s="438">
        <v>9</v>
      </c>
      <c r="C29" s="375" t="s">
        <v>694</v>
      </c>
      <c r="D29" s="441">
        <v>6</v>
      </c>
      <c r="E29" s="441"/>
      <c r="F29" s="436"/>
      <c r="G29" s="366" t="s">
        <v>654</v>
      </c>
    </row>
    <row r="30" spans="2:6" ht="12.75">
      <c r="B30" s="438">
        <v>10</v>
      </c>
      <c r="C30" s="398" t="s">
        <v>1026</v>
      </c>
      <c r="D30" s="441">
        <v>4</v>
      </c>
      <c r="E30" s="441"/>
      <c r="F30" s="436"/>
    </row>
    <row r="31" spans="2:6" ht="12.75">
      <c r="B31" s="438">
        <v>11</v>
      </c>
      <c r="C31" s="398" t="s">
        <v>1027</v>
      </c>
      <c r="D31" s="441">
        <v>1</v>
      </c>
      <c r="E31" s="441"/>
      <c r="F31" s="436"/>
    </row>
    <row r="32" spans="2:6" ht="13.5" thickBot="1">
      <c r="B32" s="439">
        <v>12</v>
      </c>
      <c r="C32" s="430" t="s">
        <v>698</v>
      </c>
      <c r="D32" s="432"/>
      <c r="E32" s="432"/>
      <c r="F32" s="433"/>
    </row>
    <row r="34" ht="13.5" thickBot="1"/>
    <row r="35" spans="2:6" ht="13.5" thickBot="1">
      <c r="B35" s="426" t="s">
        <v>1030</v>
      </c>
      <c r="C35" s="434" t="s">
        <v>1031</v>
      </c>
      <c r="D35" s="388" t="s">
        <v>685</v>
      </c>
      <c r="E35" s="388" t="s">
        <v>673</v>
      </c>
      <c r="F35" s="425" t="s">
        <v>674</v>
      </c>
    </row>
    <row r="36" spans="2:6" ht="12.75">
      <c r="B36" s="438">
        <v>13</v>
      </c>
      <c r="C36" s="440" t="s">
        <v>1032</v>
      </c>
      <c r="D36" s="443">
        <v>6</v>
      </c>
      <c r="E36" s="446"/>
      <c r="F36" s="437"/>
    </row>
    <row r="37" spans="2:6" ht="12.75">
      <c r="B37" s="438">
        <v>14</v>
      </c>
      <c r="C37" s="441" t="s">
        <v>1033</v>
      </c>
      <c r="D37" s="443">
        <v>20</v>
      </c>
      <c r="E37" s="446"/>
      <c r="F37" s="437"/>
    </row>
    <row r="38" spans="2:6" ht="12.75">
      <c r="B38" s="438">
        <v>15</v>
      </c>
      <c r="C38" s="441" t="s">
        <v>1034</v>
      </c>
      <c r="D38" s="443">
        <v>1</v>
      </c>
      <c r="E38" s="446"/>
      <c r="F38" s="437"/>
    </row>
    <row r="39" spans="2:6" ht="12.75">
      <c r="B39" s="438">
        <v>16</v>
      </c>
      <c r="C39" s="441" t="s">
        <v>1035</v>
      </c>
      <c r="D39" s="443">
        <v>0.01</v>
      </c>
      <c r="E39" s="446"/>
      <c r="F39" s="437"/>
    </row>
    <row r="40" spans="2:6" ht="13.5" thickBot="1">
      <c r="B40" s="439">
        <v>17</v>
      </c>
      <c r="C40" s="442" t="s">
        <v>698</v>
      </c>
      <c r="D40" s="444"/>
      <c r="E40" s="447"/>
      <c r="F40" s="445"/>
    </row>
    <row r="43" spans="3:4" ht="12.75">
      <c r="C43" s="385" t="s">
        <v>1028</v>
      </c>
      <c r="D43" s="399"/>
    </row>
    <row r="44" spans="3:4" ht="12.75">
      <c r="C44" s="366" t="s">
        <v>706</v>
      </c>
      <c r="D44" s="399"/>
    </row>
    <row r="45" ht="12.75">
      <c r="D45" s="399"/>
    </row>
    <row r="46" ht="12.75">
      <c r="D46" s="399"/>
    </row>
    <row r="47" ht="12.75">
      <c r="D47" s="399"/>
    </row>
    <row r="48" ht="12.75">
      <c r="D48" s="399"/>
    </row>
    <row r="49" ht="12.75">
      <c r="D49" s="399"/>
    </row>
    <row r="50" ht="12.75">
      <c r="D50" s="399"/>
    </row>
    <row r="51" ht="12.75">
      <c r="D51" s="399"/>
    </row>
    <row r="52" ht="12.75">
      <c r="D52" s="399"/>
    </row>
    <row r="53" ht="12.75">
      <c r="D53" s="399"/>
    </row>
    <row r="54" ht="12.75">
      <c r="D54" s="399"/>
    </row>
    <row r="55" ht="12.75">
      <c r="D55" s="399"/>
    </row>
    <row r="56" spans="3:4" ht="12.75">
      <c r="C56" s="384"/>
      <c r="D56" s="399"/>
    </row>
    <row r="57" spans="3:4" ht="12.75">
      <c r="C57" s="384"/>
      <c r="D57" s="399"/>
    </row>
    <row r="58" spans="3:4" ht="12.75">
      <c r="C58" s="373"/>
      <c r="D58" s="386"/>
    </row>
    <row r="59" ht="12.75">
      <c r="C59" s="366" t="s">
        <v>654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18"/>
  <sheetViews>
    <sheetView showGridLines="0" zoomScale="85" zoomScaleNormal="8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13.421875" style="0" customWidth="1"/>
    <col min="2" max="2" width="75.140625" style="2" customWidth="1"/>
    <col min="3" max="3" width="22.140625" style="2" customWidth="1"/>
    <col min="4" max="4" width="21.57421875" style="2" customWidth="1"/>
    <col min="5" max="5" width="17.140625" style="2" customWidth="1"/>
  </cols>
  <sheetData>
    <row r="1" spans="1:18" ht="18">
      <c r="A1" s="512" t="s">
        <v>6</v>
      </c>
      <c r="B1" s="512"/>
      <c r="C1" s="512"/>
      <c r="D1" s="512"/>
      <c r="E1" s="5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5" ht="12.75">
      <c r="A2" s="4"/>
      <c r="B2" s="5"/>
      <c r="C2" s="5"/>
      <c r="D2" s="5"/>
      <c r="E2" s="5"/>
    </row>
    <row r="3" spans="1:5" ht="12.75">
      <c r="A3" s="6" t="s">
        <v>7</v>
      </c>
      <c r="B3" s="12" t="s">
        <v>96</v>
      </c>
      <c r="C3" s="4"/>
      <c r="D3" s="4"/>
      <c r="E3" s="7"/>
    </row>
    <row r="4" spans="1:5" ht="12.75">
      <c r="A4" s="3"/>
      <c r="B4" s="8"/>
      <c r="C4" s="3"/>
      <c r="D4" s="3"/>
      <c r="E4" s="8"/>
    </row>
    <row r="5" spans="1:5" ht="12.75">
      <c r="A5" s="9" t="s">
        <v>5</v>
      </c>
      <c r="B5" s="10" t="s">
        <v>16</v>
      </c>
      <c r="C5" s="9"/>
      <c r="D5" s="9"/>
      <c r="E5" s="10"/>
    </row>
    <row r="6" spans="1:5" ht="12.75">
      <c r="A6" s="9" t="s">
        <v>8</v>
      </c>
      <c r="B6" s="10"/>
      <c r="C6" s="9"/>
      <c r="D6" s="9"/>
      <c r="E6" s="10"/>
    </row>
    <row r="7" spans="1:5" ht="12.75">
      <c r="A7" s="10" t="s">
        <v>9</v>
      </c>
      <c r="B7" s="10"/>
      <c r="C7" s="11"/>
      <c r="D7" s="11"/>
      <c r="E7" s="11"/>
    </row>
    <row r="8" spans="1:5" ht="12.75">
      <c r="A8" s="4"/>
      <c r="B8" s="5"/>
      <c r="C8" s="5"/>
      <c r="D8" s="5"/>
      <c r="E8" s="5"/>
    </row>
    <row r="9" spans="1:6" ht="15">
      <c r="A9" s="13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4"/>
    </row>
    <row r="10" spans="1:6" ht="14.25">
      <c r="A10" s="15"/>
      <c r="B10" s="16"/>
      <c r="C10" s="16"/>
      <c r="D10" s="16"/>
      <c r="E10" s="16"/>
      <c r="F10" s="14"/>
    </row>
    <row r="11" spans="1:6" ht="15">
      <c r="A11" s="17">
        <v>1</v>
      </c>
      <c r="B11" s="17" t="s">
        <v>99</v>
      </c>
      <c r="C11" s="146"/>
      <c r="D11" s="18"/>
      <c r="E11" s="18"/>
      <c r="F11" s="14"/>
    </row>
    <row r="12" spans="1:6" ht="15">
      <c r="A12" s="17">
        <v>2</v>
      </c>
      <c r="B12" s="17" t="s">
        <v>98</v>
      </c>
      <c r="C12" s="146"/>
      <c r="D12" s="18"/>
      <c r="E12" s="18"/>
      <c r="F12" s="14"/>
    </row>
    <row r="13" spans="1:6" ht="15">
      <c r="A13" s="19"/>
      <c r="B13" s="19" t="s">
        <v>15</v>
      </c>
      <c r="C13" s="21"/>
      <c r="D13" s="21"/>
      <c r="E13" s="21"/>
      <c r="F13" s="14"/>
    </row>
    <row r="14" spans="1:6" ht="14.25">
      <c r="A14" s="14"/>
      <c r="B14" s="20"/>
      <c r="C14" s="20"/>
      <c r="D14" s="20"/>
      <c r="E14" s="20"/>
      <c r="F14" s="14"/>
    </row>
    <row r="15" spans="1:6" ht="14.25">
      <c r="A15" s="14"/>
      <c r="B15" s="20"/>
      <c r="C15" s="20"/>
      <c r="D15" s="20"/>
      <c r="E15" s="20"/>
      <c r="F15" s="14"/>
    </row>
    <row r="16" spans="1:6" ht="14.25">
      <c r="A16" s="14"/>
      <c r="B16" s="20"/>
      <c r="C16" s="20"/>
      <c r="D16" s="20"/>
      <c r="E16" s="20"/>
      <c r="F16" s="14"/>
    </row>
    <row r="17" spans="1:6" ht="14.25">
      <c r="A17" s="14"/>
      <c r="B17" s="20"/>
      <c r="C17" s="20"/>
      <c r="D17" s="20"/>
      <c r="E17" s="20"/>
      <c r="F17" s="14"/>
    </row>
    <row r="18" spans="1:6" ht="14.25">
      <c r="A18" s="14"/>
      <c r="B18" s="20"/>
      <c r="C18" s="20"/>
      <c r="D18" s="20"/>
      <c r="E18" s="20"/>
      <c r="F18" s="14"/>
    </row>
  </sheetData>
  <sheetProtection/>
  <mergeCells count="1">
    <mergeCell ref="A1:E1"/>
  </mergeCells>
  <printOptions/>
  <pageMargins left="0.42" right="0.15748031496062992" top="0.4330708661417323" bottom="0.35433070866141736" header="0.15748031496062992" footer="0.1574803149606299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S38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W22" sqref="W22"/>
    </sheetView>
  </sheetViews>
  <sheetFormatPr defaultColWidth="9.00390625" defaultRowHeight="12" customHeight="1"/>
  <cols>
    <col min="1" max="1" width="2.57421875" style="154" customWidth="1"/>
    <col min="2" max="2" width="2.140625" style="154" customWidth="1"/>
    <col min="3" max="3" width="3.28125" style="154" customWidth="1"/>
    <col min="4" max="4" width="10.00390625" style="154" customWidth="1"/>
    <col min="5" max="5" width="12.7109375" style="154" customWidth="1"/>
    <col min="6" max="6" width="0.42578125" style="154" customWidth="1"/>
    <col min="7" max="7" width="2.7109375" style="154" customWidth="1"/>
    <col min="8" max="8" width="2.57421875" style="154" customWidth="1"/>
    <col min="9" max="9" width="10.57421875" style="154" customWidth="1"/>
    <col min="10" max="10" width="13.8515625" style="154" customWidth="1"/>
    <col min="11" max="11" width="0.5625" style="154" customWidth="1"/>
    <col min="12" max="12" width="2.57421875" style="154" customWidth="1"/>
    <col min="13" max="13" width="3.140625" style="154" customWidth="1"/>
    <col min="14" max="14" width="7.7109375" style="154" customWidth="1"/>
    <col min="15" max="15" width="3.7109375" style="154" customWidth="1"/>
    <col min="16" max="16" width="13.140625" style="154" customWidth="1"/>
    <col min="17" max="17" width="6.421875" style="154" customWidth="1"/>
    <col min="18" max="18" width="12.421875" style="154" customWidth="1"/>
    <col min="19" max="19" width="0.42578125" style="154" customWidth="1"/>
    <col min="20" max="16384" width="9.00390625" style="273" customWidth="1"/>
  </cols>
  <sheetData>
    <row r="1" spans="1:19" s="154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154" customFormat="1" ht="21" customHeight="1">
      <c r="A2" s="155"/>
      <c r="B2" s="156"/>
      <c r="C2" s="156"/>
      <c r="D2" s="156"/>
      <c r="E2" s="156"/>
      <c r="F2" s="156"/>
      <c r="G2" s="157" t="s">
        <v>100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8"/>
    </row>
    <row r="3" spans="1:19" s="154" customFormat="1" ht="12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1:19" s="154" customFormat="1" ht="9" customHeight="1" thickBo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63"/>
      <c r="Q4" s="163"/>
      <c r="R4" s="163"/>
      <c r="S4" s="165"/>
    </row>
    <row r="5" spans="1:19" s="154" customFormat="1" ht="24.75" customHeight="1">
      <c r="A5" s="166"/>
      <c r="B5" s="164" t="s">
        <v>0</v>
      </c>
      <c r="C5" s="164"/>
      <c r="D5" s="164"/>
      <c r="E5" s="525" t="s">
        <v>1081</v>
      </c>
      <c r="F5" s="526"/>
      <c r="G5" s="526"/>
      <c r="H5" s="526"/>
      <c r="I5" s="526"/>
      <c r="J5" s="526"/>
      <c r="K5" s="526"/>
      <c r="L5" s="526"/>
      <c r="M5" s="527"/>
      <c r="N5" s="164"/>
      <c r="O5" s="164"/>
      <c r="P5" s="164" t="s">
        <v>17</v>
      </c>
      <c r="Q5" s="167"/>
      <c r="R5" s="168"/>
      <c r="S5" s="169"/>
    </row>
    <row r="6" spans="1:19" s="154" customFormat="1" ht="24.75" customHeight="1">
      <c r="A6" s="166"/>
      <c r="B6" s="164" t="s">
        <v>18</v>
      </c>
      <c r="C6" s="164"/>
      <c r="D6" s="164"/>
      <c r="E6" s="528" t="s">
        <v>1122</v>
      </c>
      <c r="F6" s="529"/>
      <c r="G6" s="529"/>
      <c r="H6" s="529"/>
      <c r="I6" s="529"/>
      <c r="J6" s="529"/>
      <c r="K6" s="529"/>
      <c r="L6" s="529"/>
      <c r="M6" s="530"/>
      <c r="N6" s="164"/>
      <c r="O6" s="164"/>
      <c r="P6" s="164" t="s">
        <v>19</v>
      </c>
      <c r="Q6" s="170"/>
      <c r="R6" s="171"/>
      <c r="S6" s="169"/>
    </row>
    <row r="7" spans="1:19" s="154" customFormat="1" ht="24.75" customHeight="1" thickBot="1">
      <c r="A7" s="166"/>
      <c r="B7" s="164"/>
      <c r="C7" s="164"/>
      <c r="D7" s="164"/>
      <c r="E7" s="531" t="s">
        <v>20</v>
      </c>
      <c r="F7" s="532"/>
      <c r="G7" s="532"/>
      <c r="H7" s="532"/>
      <c r="I7" s="532"/>
      <c r="J7" s="532"/>
      <c r="K7" s="532"/>
      <c r="L7" s="532"/>
      <c r="M7" s="533"/>
      <c r="N7" s="164"/>
      <c r="O7" s="164"/>
      <c r="P7" s="164" t="s">
        <v>1</v>
      </c>
      <c r="Q7" s="172" t="s">
        <v>97</v>
      </c>
      <c r="R7" s="173"/>
      <c r="S7" s="169"/>
    </row>
    <row r="8" spans="1:19" s="154" customFormat="1" ht="24.75" customHeight="1" thickBot="1">
      <c r="A8" s="166"/>
      <c r="B8" s="534"/>
      <c r="C8" s="534"/>
      <c r="D8" s="53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 t="s">
        <v>3</v>
      </c>
      <c r="Q8" s="164" t="s">
        <v>21</v>
      </c>
      <c r="R8" s="164"/>
      <c r="S8" s="169"/>
    </row>
    <row r="9" spans="1:19" s="154" customFormat="1" ht="24.75" customHeight="1" thickBot="1">
      <c r="A9" s="166"/>
      <c r="B9" s="164" t="s">
        <v>2</v>
      </c>
      <c r="C9" s="164"/>
      <c r="D9" s="164"/>
      <c r="E9" s="535" t="s">
        <v>20</v>
      </c>
      <c r="F9" s="536"/>
      <c r="G9" s="536"/>
      <c r="H9" s="536"/>
      <c r="I9" s="536"/>
      <c r="J9" s="536"/>
      <c r="K9" s="536"/>
      <c r="L9" s="536"/>
      <c r="M9" s="537"/>
      <c r="N9" s="164"/>
      <c r="O9" s="164"/>
      <c r="P9" s="174"/>
      <c r="Q9" s="175"/>
      <c r="R9" s="176"/>
      <c r="S9" s="169"/>
    </row>
    <row r="10" spans="1:19" s="154" customFormat="1" ht="24.75" customHeight="1" thickBot="1">
      <c r="A10" s="166"/>
      <c r="B10" s="164" t="s">
        <v>22</v>
      </c>
      <c r="C10" s="164"/>
      <c r="D10" s="164"/>
      <c r="E10" s="513" t="s">
        <v>20</v>
      </c>
      <c r="F10" s="514"/>
      <c r="G10" s="514"/>
      <c r="H10" s="514"/>
      <c r="I10" s="514"/>
      <c r="J10" s="514"/>
      <c r="K10" s="514"/>
      <c r="L10" s="514"/>
      <c r="M10" s="515"/>
      <c r="N10" s="164"/>
      <c r="O10" s="164"/>
      <c r="P10" s="174"/>
      <c r="Q10" s="175"/>
      <c r="R10" s="176"/>
      <c r="S10" s="169"/>
    </row>
    <row r="11" spans="1:19" s="154" customFormat="1" ht="24.75" customHeight="1" thickBot="1">
      <c r="A11" s="166"/>
      <c r="B11" s="164" t="s">
        <v>23</v>
      </c>
      <c r="C11" s="164"/>
      <c r="D11" s="164"/>
      <c r="E11" s="513" t="s">
        <v>20</v>
      </c>
      <c r="F11" s="514"/>
      <c r="G11" s="514"/>
      <c r="H11" s="514"/>
      <c r="I11" s="514"/>
      <c r="J11" s="514"/>
      <c r="K11" s="514"/>
      <c r="L11" s="514"/>
      <c r="M11" s="515"/>
      <c r="N11" s="164"/>
      <c r="O11" s="164"/>
      <c r="P11" s="174"/>
      <c r="Q11" s="175"/>
      <c r="R11" s="176"/>
      <c r="S11" s="169"/>
    </row>
    <row r="12" spans="1:19" s="154" customFormat="1" ht="21.75" customHeight="1" thickBot="1">
      <c r="A12" s="177"/>
      <c r="B12" s="516" t="s">
        <v>24</v>
      </c>
      <c r="C12" s="516"/>
      <c r="D12" s="516"/>
      <c r="E12" s="517"/>
      <c r="F12" s="518"/>
      <c r="G12" s="518"/>
      <c r="H12" s="518"/>
      <c r="I12" s="518"/>
      <c r="J12" s="518"/>
      <c r="K12" s="518"/>
      <c r="L12" s="518"/>
      <c r="M12" s="519"/>
      <c r="N12" s="178"/>
      <c r="O12" s="178"/>
      <c r="P12" s="179"/>
      <c r="Q12" s="520"/>
      <c r="R12" s="521"/>
      <c r="S12" s="180"/>
    </row>
    <row r="13" spans="1:19" s="154" customFormat="1" ht="10.5" customHeight="1">
      <c r="A13" s="177"/>
      <c r="B13" s="178"/>
      <c r="C13" s="178"/>
      <c r="D13" s="178"/>
      <c r="E13" s="181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81"/>
      <c r="Q13" s="181"/>
      <c r="R13" s="178"/>
      <c r="S13" s="180"/>
    </row>
    <row r="14" spans="1:19" s="154" customFormat="1" ht="18.75" customHeight="1" thickBot="1">
      <c r="A14" s="166"/>
      <c r="B14" s="164"/>
      <c r="C14" s="164"/>
      <c r="D14" s="164"/>
      <c r="E14" s="182" t="s">
        <v>25</v>
      </c>
      <c r="F14" s="164"/>
      <c r="G14" s="178"/>
      <c r="H14" s="178"/>
      <c r="I14" s="178"/>
      <c r="J14" s="164"/>
      <c r="K14" s="164"/>
      <c r="L14" s="164"/>
      <c r="M14" s="164"/>
      <c r="N14" s="164"/>
      <c r="O14" s="164"/>
      <c r="P14" s="182" t="s">
        <v>26</v>
      </c>
      <c r="Q14" s="183"/>
      <c r="R14" s="164"/>
      <c r="S14" s="169"/>
    </row>
    <row r="15" spans="1:19" s="154" customFormat="1" ht="18.75" customHeight="1" thickBot="1">
      <c r="A15" s="166"/>
      <c r="B15" s="164"/>
      <c r="C15" s="164"/>
      <c r="D15" s="164"/>
      <c r="E15" s="179"/>
      <c r="F15" s="164"/>
      <c r="G15" s="178"/>
      <c r="H15" s="178"/>
      <c r="I15" s="178"/>
      <c r="J15" s="164"/>
      <c r="K15" s="164"/>
      <c r="L15" s="164"/>
      <c r="M15" s="164"/>
      <c r="N15" s="164"/>
      <c r="O15" s="164"/>
      <c r="P15" s="179"/>
      <c r="Q15" s="183"/>
      <c r="R15" s="164"/>
      <c r="S15" s="169"/>
    </row>
    <row r="16" spans="1:19" s="154" customFormat="1" ht="9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</row>
    <row r="17" spans="1:19" s="154" customFormat="1" ht="20.25" customHeight="1">
      <c r="A17" s="187"/>
      <c r="B17" s="188"/>
      <c r="C17" s="188"/>
      <c r="D17" s="188"/>
      <c r="E17" s="189" t="s">
        <v>27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5"/>
      <c r="P17" s="188"/>
      <c r="Q17" s="188"/>
      <c r="R17" s="188"/>
      <c r="S17" s="190"/>
    </row>
    <row r="18" spans="1:19" s="154" customFormat="1" ht="21.75" customHeight="1">
      <c r="A18" s="191" t="s">
        <v>28</v>
      </c>
      <c r="B18" s="192"/>
      <c r="C18" s="192"/>
      <c r="D18" s="193"/>
      <c r="E18" s="194" t="s">
        <v>29</v>
      </c>
      <c r="F18" s="193"/>
      <c r="G18" s="194" t="s">
        <v>30</v>
      </c>
      <c r="H18" s="192"/>
      <c r="I18" s="193"/>
      <c r="J18" s="194" t="s">
        <v>31</v>
      </c>
      <c r="K18" s="192"/>
      <c r="L18" s="194" t="s">
        <v>32</v>
      </c>
      <c r="M18" s="192"/>
      <c r="N18" s="192"/>
      <c r="O18" s="195"/>
      <c r="P18" s="193"/>
      <c r="Q18" s="194" t="s">
        <v>33</v>
      </c>
      <c r="R18" s="192"/>
      <c r="S18" s="196"/>
    </row>
    <row r="19" spans="1:19" s="154" customFormat="1" ht="19.5" customHeight="1">
      <c r="A19" s="197"/>
      <c r="B19" s="198"/>
      <c r="C19" s="198"/>
      <c r="D19" s="199">
        <v>0</v>
      </c>
      <c r="E19" s="200">
        <v>0</v>
      </c>
      <c r="F19" s="201"/>
      <c r="G19" s="202"/>
      <c r="H19" s="198"/>
      <c r="I19" s="199">
        <v>0</v>
      </c>
      <c r="J19" s="200">
        <v>0</v>
      </c>
      <c r="K19" s="203"/>
      <c r="L19" s="202"/>
      <c r="M19" s="198"/>
      <c r="N19" s="198"/>
      <c r="O19" s="204"/>
      <c r="P19" s="199">
        <v>0</v>
      </c>
      <c r="Q19" s="202"/>
      <c r="R19" s="205">
        <v>0</v>
      </c>
      <c r="S19" s="206"/>
    </row>
    <row r="20" spans="1:19" s="154" customFormat="1" ht="20.25" customHeight="1">
      <c r="A20" s="187"/>
      <c r="B20" s="188"/>
      <c r="C20" s="188"/>
      <c r="D20" s="188"/>
      <c r="E20" s="189" t="s">
        <v>34</v>
      </c>
      <c r="F20" s="188"/>
      <c r="G20" s="188"/>
      <c r="H20" s="188"/>
      <c r="I20" s="188"/>
      <c r="J20" s="207" t="s">
        <v>35</v>
      </c>
      <c r="K20" s="188"/>
      <c r="L20" s="188"/>
      <c r="M20" s="188"/>
      <c r="N20" s="188"/>
      <c r="O20" s="185"/>
      <c r="P20" s="188"/>
      <c r="Q20" s="188"/>
      <c r="R20" s="188"/>
      <c r="S20" s="190"/>
    </row>
    <row r="21" spans="1:19" s="154" customFormat="1" ht="19.5" customHeight="1">
      <c r="A21" s="208" t="s">
        <v>36</v>
      </c>
      <c r="B21" s="209"/>
      <c r="C21" s="210" t="s">
        <v>37</v>
      </c>
      <c r="D21" s="211"/>
      <c r="E21" s="211"/>
      <c r="F21" s="212"/>
      <c r="G21" s="208" t="s">
        <v>38</v>
      </c>
      <c r="H21" s="213"/>
      <c r="I21" s="210" t="s">
        <v>39</v>
      </c>
      <c r="J21" s="211"/>
      <c r="K21" s="211"/>
      <c r="L21" s="208" t="s">
        <v>40</v>
      </c>
      <c r="M21" s="213"/>
      <c r="N21" s="210" t="s">
        <v>41</v>
      </c>
      <c r="O21" s="214"/>
      <c r="P21" s="211"/>
      <c r="Q21" s="211"/>
      <c r="R21" s="211"/>
      <c r="S21" s="212"/>
    </row>
    <row r="22" spans="1:19" s="154" customFormat="1" ht="19.5" customHeight="1">
      <c r="A22" s="215" t="s">
        <v>42</v>
      </c>
      <c r="B22" s="216" t="s">
        <v>43</v>
      </c>
      <c r="C22" s="217"/>
      <c r="D22" s="218" t="s">
        <v>44</v>
      </c>
      <c r="E22" s="148"/>
      <c r="F22" s="219"/>
      <c r="G22" s="215" t="s">
        <v>45</v>
      </c>
      <c r="H22" s="220" t="s">
        <v>46</v>
      </c>
      <c r="I22" s="221"/>
      <c r="J22" s="222">
        <v>0</v>
      </c>
      <c r="K22" s="223"/>
      <c r="L22" s="215" t="s">
        <v>47</v>
      </c>
      <c r="M22" s="224" t="s">
        <v>48</v>
      </c>
      <c r="N22" s="225"/>
      <c r="O22" s="195"/>
      <c r="P22" s="225"/>
      <c r="Q22" s="226"/>
      <c r="R22" s="148">
        <v>0</v>
      </c>
      <c r="S22" s="219"/>
    </row>
    <row r="23" spans="1:19" s="154" customFormat="1" ht="19.5" customHeight="1">
      <c r="A23" s="215" t="s">
        <v>49</v>
      </c>
      <c r="B23" s="227"/>
      <c r="C23" s="228"/>
      <c r="D23" s="218" t="s">
        <v>50</v>
      </c>
      <c r="E23" s="148"/>
      <c r="F23" s="219"/>
      <c r="G23" s="215" t="s">
        <v>51</v>
      </c>
      <c r="H23" s="164" t="s">
        <v>52</v>
      </c>
      <c r="I23" s="221"/>
      <c r="J23" s="222">
        <v>0</v>
      </c>
      <c r="K23" s="223"/>
      <c r="L23" s="215" t="s">
        <v>53</v>
      </c>
      <c r="M23" s="224" t="s">
        <v>54</v>
      </c>
      <c r="N23" s="225"/>
      <c r="O23" s="195"/>
      <c r="P23" s="225"/>
      <c r="Q23" s="226"/>
      <c r="R23" s="148">
        <v>0</v>
      </c>
      <c r="S23" s="219"/>
    </row>
    <row r="24" spans="1:19" s="154" customFormat="1" ht="19.5" customHeight="1">
      <c r="A24" s="215" t="s">
        <v>55</v>
      </c>
      <c r="B24" s="216" t="s">
        <v>56</v>
      </c>
      <c r="C24" s="217"/>
      <c r="D24" s="218" t="s">
        <v>44</v>
      </c>
      <c r="E24" s="148"/>
      <c r="F24" s="219"/>
      <c r="G24" s="215" t="s">
        <v>57</v>
      </c>
      <c r="H24" s="220" t="s">
        <v>58</v>
      </c>
      <c r="I24" s="221"/>
      <c r="J24" s="222">
        <v>0</v>
      </c>
      <c r="K24" s="223"/>
      <c r="L24" s="215" t="s">
        <v>59</v>
      </c>
      <c r="M24" s="224" t="s">
        <v>60</v>
      </c>
      <c r="N24" s="225"/>
      <c r="O24" s="195"/>
      <c r="P24" s="225"/>
      <c r="Q24" s="226"/>
      <c r="R24" s="148">
        <v>0</v>
      </c>
      <c r="S24" s="219"/>
    </row>
    <row r="25" spans="1:19" s="154" customFormat="1" ht="19.5" customHeight="1">
      <c r="A25" s="215" t="s">
        <v>61</v>
      </c>
      <c r="B25" s="227"/>
      <c r="C25" s="228"/>
      <c r="D25" s="218" t="s">
        <v>50</v>
      </c>
      <c r="E25" s="148"/>
      <c r="F25" s="219"/>
      <c r="G25" s="215" t="s">
        <v>62</v>
      </c>
      <c r="H25" s="220"/>
      <c r="I25" s="221"/>
      <c r="J25" s="222">
        <v>0</v>
      </c>
      <c r="K25" s="223"/>
      <c r="L25" s="215" t="s">
        <v>63</v>
      </c>
      <c r="M25" s="224" t="s">
        <v>64</v>
      </c>
      <c r="N25" s="225"/>
      <c r="O25" s="195"/>
      <c r="P25" s="225"/>
      <c r="Q25" s="226"/>
      <c r="R25" s="148">
        <v>0</v>
      </c>
      <c r="S25" s="219"/>
    </row>
    <row r="26" spans="1:19" s="154" customFormat="1" ht="19.5" customHeight="1">
      <c r="A26" s="215" t="s">
        <v>65</v>
      </c>
      <c r="B26" s="216" t="s">
        <v>66</v>
      </c>
      <c r="C26" s="217"/>
      <c r="D26" s="218" t="s">
        <v>44</v>
      </c>
      <c r="E26" s="148"/>
      <c r="F26" s="219"/>
      <c r="G26" s="229"/>
      <c r="H26" s="225"/>
      <c r="I26" s="221"/>
      <c r="J26" s="222"/>
      <c r="K26" s="223"/>
      <c r="L26" s="215" t="s">
        <v>67</v>
      </c>
      <c r="M26" s="224" t="s">
        <v>1083</v>
      </c>
      <c r="N26" s="225"/>
      <c r="O26" s="195"/>
      <c r="P26" s="225"/>
      <c r="Q26" s="226"/>
      <c r="R26" s="148">
        <v>0</v>
      </c>
      <c r="S26" s="219"/>
    </row>
    <row r="27" spans="1:19" s="154" customFormat="1" ht="19.5" customHeight="1">
      <c r="A27" s="215" t="s">
        <v>69</v>
      </c>
      <c r="B27" s="227"/>
      <c r="C27" s="228"/>
      <c r="D27" s="218" t="s">
        <v>50</v>
      </c>
      <c r="E27" s="148"/>
      <c r="F27" s="219"/>
      <c r="G27" s="229"/>
      <c r="H27" s="225"/>
      <c r="I27" s="221"/>
      <c r="J27" s="222"/>
      <c r="K27" s="223"/>
      <c r="L27" s="215" t="s">
        <v>70</v>
      </c>
      <c r="M27" s="220" t="s">
        <v>71</v>
      </c>
      <c r="N27" s="225"/>
      <c r="O27" s="195"/>
      <c r="P27" s="225"/>
      <c r="Q27" s="221"/>
      <c r="R27" s="148">
        <v>0</v>
      </c>
      <c r="S27" s="219"/>
    </row>
    <row r="28" spans="1:19" s="154" customFormat="1" ht="19.5" customHeight="1">
      <c r="A28" s="215" t="s">
        <v>72</v>
      </c>
      <c r="B28" s="522" t="s">
        <v>73</v>
      </c>
      <c r="C28" s="522"/>
      <c r="D28" s="522"/>
      <c r="E28" s="147"/>
      <c r="F28" s="190"/>
      <c r="G28" s="215" t="s">
        <v>74</v>
      </c>
      <c r="H28" s="230" t="s">
        <v>75</v>
      </c>
      <c r="I28" s="221"/>
      <c r="J28" s="231"/>
      <c r="K28" s="232"/>
      <c r="L28" s="215" t="s">
        <v>76</v>
      </c>
      <c r="M28" s="230" t="s">
        <v>77</v>
      </c>
      <c r="N28" s="225"/>
      <c r="O28" s="195"/>
      <c r="P28" s="225"/>
      <c r="Q28" s="221"/>
      <c r="R28" s="147">
        <v>0</v>
      </c>
      <c r="S28" s="190"/>
    </row>
    <row r="29" spans="1:19" s="154" customFormat="1" ht="19.5" customHeight="1">
      <c r="A29" s="233" t="s">
        <v>78</v>
      </c>
      <c r="B29" s="234" t="s">
        <v>79</v>
      </c>
      <c r="C29" s="235"/>
      <c r="D29" s="236"/>
      <c r="E29" s="237"/>
      <c r="F29" s="186"/>
      <c r="G29" s="233" t="s">
        <v>80</v>
      </c>
      <c r="H29" s="234" t="s">
        <v>81</v>
      </c>
      <c r="I29" s="236"/>
      <c r="J29" s="238">
        <v>0</v>
      </c>
      <c r="K29" s="239"/>
      <c r="L29" s="233" t="s">
        <v>82</v>
      </c>
      <c r="M29" s="234" t="s">
        <v>1065</v>
      </c>
      <c r="N29" s="235"/>
      <c r="O29" s="185"/>
      <c r="P29" s="235"/>
      <c r="Q29" s="236"/>
      <c r="R29" s="237">
        <v>0</v>
      </c>
      <c r="S29" s="186"/>
    </row>
    <row r="30" spans="1:19" s="154" customFormat="1" ht="19.5" customHeight="1">
      <c r="A30" s="240" t="s">
        <v>22</v>
      </c>
      <c r="B30" s="163"/>
      <c r="C30" s="163"/>
      <c r="D30" s="163"/>
      <c r="E30" s="163"/>
      <c r="F30" s="241"/>
      <c r="G30" s="242"/>
      <c r="H30" s="163"/>
      <c r="I30" s="163"/>
      <c r="J30" s="163"/>
      <c r="K30" s="163"/>
      <c r="L30" s="208" t="s">
        <v>83</v>
      </c>
      <c r="M30" s="193"/>
      <c r="N30" s="210" t="s">
        <v>4</v>
      </c>
      <c r="O30" s="214"/>
      <c r="P30" s="192"/>
      <c r="Q30" s="192"/>
      <c r="R30" s="192"/>
      <c r="S30" s="196"/>
    </row>
    <row r="31" spans="1:19" s="154" customFormat="1" ht="19.5" customHeight="1">
      <c r="A31" s="166"/>
      <c r="B31" s="164"/>
      <c r="C31" s="164"/>
      <c r="D31" s="164"/>
      <c r="E31" s="164"/>
      <c r="F31" s="243"/>
      <c r="G31" s="244"/>
      <c r="H31" s="164"/>
      <c r="I31" s="164"/>
      <c r="J31" s="164"/>
      <c r="K31" s="164"/>
      <c r="L31" s="215" t="s">
        <v>84</v>
      </c>
      <c r="M31" s="220" t="s">
        <v>85</v>
      </c>
      <c r="N31" s="225"/>
      <c r="O31" s="195"/>
      <c r="P31" s="225"/>
      <c r="Q31" s="221"/>
      <c r="R31" s="147"/>
      <c r="S31" s="190"/>
    </row>
    <row r="32" spans="1:19" s="154" customFormat="1" ht="19.5" customHeight="1" thickBot="1">
      <c r="A32" s="245" t="s">
        <v>86</v>
      </c>
      <c r="B32" s="195"/>
      <c r="C32" s="195"/>
      <c r="D32" s="195"/>
      <c r="E32" s="195"/>
      <c r="F32" s="228"/>
      <c r="G32" s="246" t="s">
        <v>87</v>
      </c>
      <c r="H32" s="195"/>
      <c r="I32" s="195"/>
      <c r="J32" s="195"/>
      <c r="K32" s="195"/>
      <c r="L32" s="215" t="s">
        <v>102</v>
      </c>
      <c r="M32" s="224" t="s">
        <v>13</v>
      </c>
      <c r="N32" s="247">
        <v>20</v>
      </c>
      <c r="O32" s="248" t="s">
        <v>88</v>
      </c>
      <c r="P32" s="249"/>
      <c r="Q32" s="221"/>
      <c r="R32" s="250"/>
      <c r="S32" s="251"/>
    </row>
    <row r="33" spans="1:19" s="154" customFormat="1" ht="12.75" customHeight="1" hidden="1">
      <c r="A33" s="252"/>
      <c r="B33" s="253"/>
      <c r="C33" s="253"/>
      <c r="D33" s="253"/>
      <c r="E33" s="253"/>
      <c r="F33" s="217"/>
      <c r="G33" s="254"/>
      <c r="H33" s="253"/>
      <c r="I33" s="253"/>
      <c r="J33" s="253"/>
      <c r="K33" s="253"/>
      <c r="L33" s="255"/>
      <c r="M33" s="256"/>
      <c r="N33" s="257"/>
      <c r="O33" s="258"/>
      <c r="P33" s="259"/>
      <c r="Q33" s="257"/>
      <c r="R33" s="260"/>
      <c r="S33" s="219"/>
    </row>
    <row r="34" spans="1:19" s="154" customFormat="1" ht="35.25" customHeight="1" thickBot="1">
      <c r="A34" s="261" t="s">
        <v>2</v>
      </c>
      <c r="B34" s="262"/>
      <c r="C34" s="262"/>
      <c r="D34" s="262"/>
      <c r="E34" s="164"/>
      <c r="F34" s="243"/>
      <c r="G34" s="244"/>
      <c r="H34" s="164"/>
      <c r="I34" s="164"/>
      <c r="J34" s="164"/>
      <c r="K34" s="164"/>
      <c r="L34" s="233" t="s">
        <v>103</v>
      </c>
      <c r="M34" s="523" t="s">
        <v>89</v>
      </c>
      <c r="N34" s="524"/>
      <c r="O34" s="524"/>
      <c r="P34" s="524"/>
      <c r="Q34" s="236"/>
      <c r="R34" s="263"/>
      <c r="S34" s="176"/>
    </row>
    <row r="35" spans="1:19" s="154" customFormat="1" ht="33" customHeight="1">
      <c r="A35" s="245" t="s">
        <v>86</v>
      </c>
      <c r="B35" s="195"/>
      <c r="C35" s="195"/>
      <c r="D35" s="195"/>
      <c r="E35" s="195"/>
      <c r="F35" s="228"/>
      <c r="G35" s="246" t="s">
        <v>87</v>
      </c>
      <c r="H35" s="195"/>
      <c r="I35" s="195"/>
      <c r="J35" s="195"/>
      <c r="K35" s="195"/>
      <c r="L35" s="208" t="s">
        <v>90</v>
      </c>
      <c r="M35" s="193"/>
      <c r="N35" s="210" t="s">
        <v>91</v>
      </c>
      <c r="O35" s="214"/>
      <c r="P35" s="192"/>
      <c r="Q35" s="192"/>
      <c r="R35" s="264"/>
      <c r="S35" s="196"/>
    </row>
    <row r="36" spans="1:19" s="154" customFormat="1" ht="20.25" customHeight="1">
      <c r="A36" s="265" t="s">
        <v>23</v>
      </c>
      <c r="B36" s="253"/>
      <c r="C36" s="253"/>
      <c r="D36" s="253"/>
      <c r="E36" s="253"/>
      <c r="F36" s="217"/>
      <c r="G36" s="266"/>
      <c r="H36" s="253"/>
      <c r="I36" s="253"/>
      <c r="J36" s="253"/>
      <c r="K36" s="253"/>
      <c r="L36" s="215" t="s">
        <v>104</v>
      </c>
      <c r="M36" s="220" t="s">
        <v>92</v>
      </c>
      <c r="N36" s="225"/>
      <c r="O36" s="195"/>
      <c r="P36" s="225"/>
      <c r="Q36" s="221"/>
      <c r="R36" s="148">
        <v>0</v>
      </c>
      <c r="S36" s="219"/>
    </row>
    <row r="37" spans="1:19" s="154" customFormat="1" ht="19.5" customHeight="1">
      <c r="A37" s="166"/>
      <c r="B37" s="164"/>
      <c r="C37" s="164"/>
      <c r="D37" s="164"/>
      <c r="E37" s="164"/>
      <c r="F37" s="243"/>
      <c r="G37" s="267"/>
      <c r="H37" s="164"/>
      <c r="I37" s="164"/>
      <c r="J37" s="164"/>
      <c r="K37" s="164"/>
      <c r="L37" s="215" t="s">
        <v>105</v>
      </c>
      <c r="M37" s="220" t="s">
        <v>93</v>
      </c>
      <c r="N37" s="225"/>
      <c r="O37" s="195"/>
      <c r="P37" s="225"/>
      <c r="Q37" s="221"/>
      <c r="R37" s="148">
        <v>0</v>
      </c>
      <c r="S37" s="219"/>
    </row>
    <row r="38" spans="1:19" s="154" customFormat="1" ht="19.5" customHeight="1" thickBot="1">
      <c r="A38" s="268" t="s">
        <v>86</v>
      </c>
      <c r="B38" s="185"/>
      <c r="C38" s="185"/>
      <c r="D38" s="185"/>
      <c r="E38" s="185"/>
      <c r="F38" s="269"/>
      <c r="G38" s="270" t="s">
        <v>87</v>
      </c>
      <c r="H38" s="185"/>
      <c r="I38" s="185"/>
      <c r="J38" s="185"/>
      <c r="K38" s="185"/>
      <c r="L38" s="233" t="s">
        <v>106</v>
      </c>
      <c r="M38" s="234" t="s">
        <v>94</v>
      </c>
      <c r="N38" s="235"/>
      <c r="O38" s="271"/>
      <c r="P38" s="235"/>
      <c r="Q38" s="236"/>
      <c r="R38" s="200">
        <v>0</v>
      </c>
      <c r="S38" s="272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200" verticalDpi="200" orientation="portrait" paperSize="9" scale="8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38"/>
  <sheetViews>
    <sheetView showGridLines="0" zoomScalePageLayoutView="0" workbookViewId="0" topLeftCell="A64">
      <selection activeCell="E5" sqref="E5"/>
    </sheetView>
  </sheetViews>
  <sheetFormatPr defaultColWidth="9.140625" defaultRowHeight="12" customHeight="1"/>
  <cols>
    <col min="1" max="1" width="13.28125" style="154" customWidth="1"/>
    <col min="2" max="2" width="62.00390625" style="154" customWidth="1"/>
    <col min="3" max="3" width="18.8515625" style="154" customWidth="1"/>
    <col min="4" max="4" width="18.00390625" style="154" customWidth="1"/>
    <col min="5" max="5" width="18.421875" style="154" customWidth="1"/>
    <col min="6" max="7" width="16.8515625" style="154" customWidth="1"/>
    <col min="8" max="16384" width="9.140625" style="273" customWidth="1"/>
  </cols>
  <sheetData>
    <row r="1" spans="1:7" s="154" customFormat="1" ht="30.75" customHeight="1">
      <c r="A1" s="538" t="s">
        <v>107</v>
      </c>
      <c r="B1" s="538"/>
      <c r="C1" s="538"/>
      <c r="D1" s="538"/>
      <c r="E1" s="538"/>
      <c r="F1" s="538"/>
      <c r="G1" s="538"/>
    </row>
    <row r="2" spans="1:7" s="154" customFormat="1" ht="12.75" customHeight="1">
      <c r="A2" s="274" t="s">
        <v>1084</v>
      </c>
      <c r="B2" s="274"/>
      <c r="C2" s="274"/>
      <c r="D2" s="274"/>
      <c r="E2" s="274"/>
      <c r="F2" s="274"/>
      <c r="G2" s="274"/>
    </row>
    <row r="3" spans="1:7" s="154" customFormat="1" ht="12.75" customHeight="1">
      <c r="A3" s="274" t="s">
        <v>1123</v>
      </c>
      <c r="B3" s="274"/>
      <c r="C3" s="274"/>
      <c r="D3" s="274"/>
      <c r="E3" s="274"/>
      <c r="F3" s="274"/>
      <c r="G3" s="274"/>
    </row>
    <row r="4" spans="1:7" s="154" customFormat="1" ht="13.5" customHeight="1">
      <c r="A4" s="275"/>
      <c r="B4" s="275"/>
      <c r="C4" s="274"/>
      <c r="D4" s="274"/>
      <c r="E4" s="274"/>
      <c r="F4" s="274"/>
      <c r="G4" s="274"/>
    </row>
    <row r="5" spans="1:7" s="154" customFormat="1" ht="6.75" customHeight="1">
      <c r="A5" s="178"/>
      <c r="B5" s="178"/>
      <c r="C5" s="178"/>
      <c r="D5" s="178"/>
      <c r="E5" s="178"/>
      <c r="F5" s="178"/>
      <c r="G5" s="178"/>
    </row>
    <row r="6" spans="1:7" s="154" customFormat="1" ht="13.5" customHeight="1">
      <c r="A6" s="276" t="s">
        <v>718</v>
      </c>
      <c r="B6" s="276"/>
      <c r="C6" s="278"/>
      <c r="D6" s="277"/>
      <c r="E6" s="278"/>
      <c r="F6" s="278"/>
      <c r="G6" s="278"/>
    </row>
    <row r="7" spans="1:7" s="154" customFormat="1" ht="14.25" customHeight="1">
      <c r="A7" s="276" t="s">
        <v>109</v>
      </c>
      <c r="B7" s="276"/>
      <c r="C7" s="279"/>
      <c r="D7" s="539" t="s">
        <v>108</v>
      </c>
      <c r="E7" s="540"/>
      <c r="F7" s="541"/>
      <c r="G7" s="279"/>
    </row>
    <row r="8" spans="1:7" s="154" customFormat="1" ht="14.25" customHeight="1">
      <c r="A8" s="276" t="s">
        <v>1086</v>
      </c>
      <c r="B8" s="276"/>
      <c r="C8" s="279"/>
      <c r="D8" s="276" t="s">
        <v>1029</v>
      </c>
      <c r="E8" s="279"/>
      <c r="F8" s="279"/>
      <c r="G8" s="279"/>
    </row>
    <row r="9" spans="1:7" s="154" customFormat="1" ht="6.75" customHeight="1">
      <c r="A9" s="280"/>
      <c r="B9" s="280"/>
      <c r="C9" s="280"/>
      <c r="D9" s="280"/>
      <c r="E9" s="280"/>
      <c r="F9" s="280"/>
      <c r="G9" s="280"/>
    </row>
    <row r="10" spans="1:7" s="154" customFormat="1" ht="23.25" customHeight="1">
      <c r="A10" s="281" t="s">
        <v>10</v>
      </c>
      <c r="B10" s="281" t="s">
        <v>111</v>
      </c>
      <c r="C10" s="281" t="s">
        <v>1069</v>
      </c>
      <c r="D10" s="281" t="s">
        <v>50</v>
      </c>
      <c r="E10" s="281" t="s">
        <v>112</v>
      </c>
      <c r="F10" s="281" t="s">
        <v>113</v>
      </c>
      <c r="G10" s="281" t="s">
        <v>114</v>
      </c>
    </row>
    <row r="11" spans="1:7" s="154" customFormat="1" ht="12.75" customHeight="1" hidden="1">
      <c r="A11" s="281" t="s">
        <v>42</v>
      </c>
      <c r="B11" s="281" t="s">
        <v>49</v>
      </c>
      <c r="C11" s="282" t="s">
        <v>55</v>
      </c>
      <c r="D11" s="282" t="s">
        <v>61</v>
      </c>
      <c r="E11" s="282" t="s">
        <v>65</v>
      </c>
      <c r="F11" s="282" t="s">
        <v>69</v>
      </c>
      <c r="G11" s="282" t="s">
        <v>72</v>
      </c>
    </row>
    <row r="12" spans="1:7" s="154" customFormat="1" ht="4.5" customHeight="1">
      <c r="A12" s="283"/>
      <c r="B12" s="283"/>
      <c r="C12" s="280"/>
      <c r="D12" s="280"/>
      <c r="E12" s="280"/>
      <c r="F12" s="280"/>
      <c r="G12" s="280"/>
    </row>
    <row r="13" spans="1:7" s="154" customFormat="1" ht="30.75" customHeight="1">
      <c r="A13" s="284" t="s">
        <v>43</v>
      </c>
      <c r="B13" s="285" t="s">
        <v>115</v>
      </c>
      <c r="C13" s="286"/>
      <c r="D13" s="286"/>
      <c r="E13" s="286"/>
      <c r="F13" s="286">
        <v>19.13435301</v>
      </c>
      <c r="G13" s="286">
        <v>6.664</v>
      </c>
    </row>
    <row r="14" spans="1:7" s="154" customFormat="1" ht="28.5" customHeight="1">
      <c r="A14" s="287" t="s">
        <v>42</v>
      </c>
      <c r="B14" s="288" t="s">
        <v>116</v>
      </c>
      <c r="C14" s="289"/>
      <c r="D14" s="289"/>
      <c r="E14" s="289"/>
      <c r="F14" s="289">
        <v>0</v>
      </c>
      <c r="G14" s="289">
        <v>0</v>
      </c>
    </row>
    <row r="15" spans="1:7" s="154" customFormat="1" ht="28.5" customHeight="1">
      <c r="A15" s="287" t="s">
        <v>49</v>
      </c>
      <c r="B15" s="288" t="s">
        <v>117</v>
      </c>
      <c r="C15" s="289"/>
      <c r="D15" s="289"/>
      <c r="E15" s="289"/>
      <c r="F15" s="289">
        <v>0</v>
      </c>
      <c r="G15" s="289">
        <v>0</v>
      </c>
    </row>
    <row r="16" spans="1:7" s="154" customFormat="1" ht="28.5" customHeight="1">
      <c r="A16" s="287" t="s">
        <v>55</v>
      </c>
      <c r="B16" s="288" t="s">
        <v>1087</v>
      </c>
      <c r="C16" s="289"/>
      <c r="D16" s="289"/>
      <c r="E16" s="289"/>
      <c r="F16" s="289">
        <v>16.47153301</v>
      </c>
      <c r="G16" s="289">
        <v>0</v>
      </c>
    </row>
    <row r="17" spans="1:7" s="154" customFormat="1" ht="28.5" customHeight="1">
      <c r="A17" s="287" t="s">
        <v>69</v>
      </c>
      <c r="B17" s="288" t="s">
        <v>118</v>
      </c>
      <c r="C17" s="289"/>
      <c r="D17" s="289"/>
      <c r="E17" s="289"/>
      <c r="F17" s="289">
        <v>1.97782</v>
      </c>
      <c r="G17" s="289">
        <v>0</v>
      </c>
    </row>
    <row r="18" spans="1:7" s="154" customFormat="1" ht="28.5" customHeight="1">
      <c r="A18" s="287" t="s">
        <v>51</v>
      </c>
      <c r="B18" s="288" t="s">
        <v>119</v>
      </c>
      <c r="C18" s="289"/>
      <c r="D18" s="289"/>
      <c r="E18" s="289"/>
      <c r="F18" s="289">
        <v>0.685</v>
      </c>
      <c r="G18" s="289">
        <v>6.664</v>
      </c>
    </row>
    <row r="19" spans="1:7" s="154" customFormat="1" ht="28.5" customHeight="1">
      <c r="A19" s="287" t="s">
        <v>120</v>
      </c>
      <c r="B19" s="288" t="s">
        <v>121</v>
      </c>
      <c r="C19" s="289"/>
      <c r="D19" s="289"/>
      <c r="E19" s="289"/>
      <c r="F19" s="289">
        <v>0</v>
      </c>
      <c r="G19" s="289">
        <v>0</v>
      </c>
    </row>
    <row r="20" spans="1:7" s="154" customFormat="1" ht="30.75" customHeight="1">
      <c r="A20" s="284" t="s">
        <v>145</v>
      </c>
      <c r="B20" s="285" t="s">
        <v>146</v>
      </c>
      <c r="C20" s="286"/>
      <c r="D20" s="286"/>
      <c r="E20" s="286"/>
      <c r="F20" s="286">
        <v>0</v>
      </c>
      <c r="G20" s="286">
        <v>0</v>
      </c>
    </row>
    <row r="21" spans="1:7" s="154" customFormat="1" ht="30.75" customHeight="1">
      <c r="A21" s="284" t="s">
        <v>56</v>
      </c>
      <c r="B21" s="285" t="s">
        <v>122</v>
      </c>
      <c r="C21" s="286"/>
      <c r="D21" s="286"/>
      <c r="E21" s="286"/>
      <c r="F21" s="286">
        <v>2.1993326796625</v>
      </c>
      <c r="G21" s="286">
        <v>1586.498416</v>
      </c>
    </row>
    <row r="22" spans="1:7" s="154" customFormat="1" ht="28.5" customHeight="1">
      <c r="A22" s="287" t="s">
        <v>123</v>
      </c>
      <c r="B22" s="288" t="s">
        <v>124</v>
      </c>
      <c r="C22" s="289"/>
      <c r="D22" s="289"/>
      <c r="E22" s="289"/>
      <c r="F22" s="289">
        <v>0</v>
      </c>
      <c r="G22" s="289">
        <v>0</v>
      </c>
    </row>
    <row r="23" spans="1:7" s="154" customFormat="1" ht="28.5" customHeight="1">
      <c r="A23" s="287" t="s">
        <v>125</v>
      </c>
      <c r="B23" s="288" t="s">
        <v>126</v>
      </c>
      <c r="C23" s="289"/>
      <c r="D23" s="289"/>
      <c r="E23" s="289"/>
      <c r="F23" s="289">
        <v>0.0729226796624963</v>
      </c>
      <c r="G23" s="289">
        <v>0</v>
      </c>
    </row>
    <row r="24" spans="1:7" s="154" customFormat="1" ht="28.5" customHeight="1">
      <c r="A24" s="287" t="s">
        <v>127</v>
      </c>
      <c r="B24" s="288" t="s">
        <v>128</v>
      </c>
      <c r="C24" s="289"/>
      <c r="D24" s="289"/>
      <c r="E24" s="289"/>
      <c r="F24" s="289">
        <v>0</v>
      </c>
      <c r="G24" s="289">
        <v>0</v>
      </c>
    </row>
    <row r="25" spans="1:7" s="154" customFormat="1" ht="28.5" customHeight="1">
      <c r="A25" s="287" t="s">
        <v>129</v>
      </c>
      <c r="B25" s="288" t="s">
        <v>130</v>
      </c>
      <c r="C25" s="289"/>
      <c r="D25" s="289"/>
      <c r="E25" s="289"/>
      <c r="F25" s="289">
        <v>0.119</v>
      </c>
      <c r="G25" s="289">
        <v>0</v>
      </c>
    </row>
    <row r="26" spans="1:7" s="154" customFormat="1" ht="28.5" customHeight="1">
      <c r="A26" s="287" t="s">
        <v>131</v>
      </c>
      <c r="B26" s="288" t="s">
        <v>132</v>
      </c>
      <c r="C26" s="289"/>
      <c r="D26" s="289"/>
      <c r="E26" s="289"/>
      <c r="F26" s="289">
        <v>0.96228</v>
      </c>
      <c r="G26" s="289">
        <v>0</v>
      </c>
    </row>
    <row r="27" spans="1:7" s="154" customFormat="1" ht="28.5" customHeight="1">
      <c r="A27" s="287" t="s">
        <v>133</v>
      </c>
      <c r="B27" s="288" t="s">
        <v>134</v>
      </c>
      <c r="C27" s="289"/>
      <c r="D27" s="289"/>
      <c r="E27" s="289"/>
      <c r="F27" s="289">
        <v>0</v>
      </c>
      <c r="G27" s="289">
        <v>0</v>
      </c>
    </row>
    <row r="28" spans="1:7" s="154" customFormat="1" ht="28.5" customHeight="1">
      <c r="A28" s="287" t="s">
        <v>135</v>
      </c>
      <c r="B28" s="288" t="s">
        <v>136</v>
      </c>
      <c r="C28" s="289"/>
      <c r="D28" s="289"/>
      <c r="E28" s="289"/>
      <c r="F28" s="289">
        <v>0.13933</v>
      </c>
      <c r="G28" s="289">
        <v>0.098416</v>
      </c>
    </row>
    <row r="29" spans="1:7" s="154" customFormat="1" ht="28.5" customHeight="1">
      <c r="A29" s="287" t="s">
        <v>137</v>
      </c>
      <c r="B29" s="288" t="s">
        <v>138</v>
      </c>
      <c r="C29" s="289"/>
      <c r="D29" s="289"/>
      <c r="E29" s="289"/>
      <c r="F29" s="289">
        <v>0</v>
      </c>
      <c r="G29" s="289">
        <v>1586.4</v>
      </c>
    </row>
    <row r="30" spans="1:7" s="154" customFormat="1" ht="28.5" customHeight="1">
      <c r="A30" s="287" t="s">
        <v>139</v>
      </c>
      <c r="B30" s="288" t="s">
        <v>140</v>
      </c>
      <c r="C30" s="289"/>
      <c r="D30" s="289"/>
      <c r="E30" s="289"/>
      <c r="F30" s="289">
        <v>0</v>
      </c>
      <c r="G30" s="289">
        <v>0</v>
      </c>
    </row>
    <row r="31" spans="1:7" s="154" customFormat="1" ht="28.5" customHeight="1">
      <c r="A31" s="287" t="s">
        <v>141</v>
      </c>
      <c r="B31" s="288" t="s">
        <v>142</v>
      </c>
      <c r="C31" s="289"/>
      <c r="D31" s="289"/>
      <c r="E31" s="289"/>
      <c r="F31" s="289">
        <v>0.1837</v>
      </c>
      <c r="G31" s="289">
        <v>0</v>
      </c>
    </row>
    <row r="32" spans="1:7" s="154" customFormat="1" ht="28.5" customHeight="1">
      <c r="A32" s="287" t="s">
        <v>143</v>
      </c>
      <c r="B32" s="288" t="s">
        <v>144</v>
      </c>
      <c r="C32" s="289"/>
      <c r="D32" s="289"/>
      <c r="E32" s="289"/>
      <c r="F32" s="289">
        <v>0.66</v>
      </c>
      <c r="G32" s="289">
        <v>0</v>
      </c>
    </row>
    <row r="33" spans="1:7" s="154" customFormat="1" ht="28.5" customHeight="1">
      <c r="A33" s="287" t="s">
        <v>1124</v>
      </c>
      <c r="B33" s="288" t="s">
        <v>1125</v>
      </c>
      <c r="C33" s="289"/>
      <c r="D33" s="289"/>
      <c r="E33" s="289"/>
      <c r="F33" s="289">
        <v>0.0621</v>
      </c>
      <c r="G33" s="289">
        <v>0</v>
      </c>
    </row>
    <row r="34" spans="1:7" s="154" customFormat="1" ht="28.5" customHeight="1">
      <c r="A34" s="287" t="s">
        <v>1126</v>
      </c>
      <c r="B34" s="288" t="s">
        <v>1127</v>
      </c>
      <c r="C34" s="289"/>
      <c r="D34" s="289"/>
      <c r="E34" s="289"/>
      <c r="F34" s="289">
        <v>0</v>
      </c>
      <c r="G34" s="289">
        <v>0</v>
      </c>
    </row>
    <row r="35" spans="1:7" s="154" customFormat="1" ht="30.75" customHeight="1">
      <c r="A35" s="284" t="s">
        <v>963</v>
      </c>
      <c r="B35" s="285" t="s">
        <v>1128</v>
      </c>
      <c r="C35" s="286"/>
      <c r="D35" s="286"/>
      <c r="E35" s="286"/>
      <c r="F35" s="286">
        <v>0</v>
      </c>
      <c r="G35" s="286">
        <v>0</v>
      </c>
    </row>
    <row r="36" spans="1:7" s="154" customFormat="1" ht="28.5" customHeight="1">
      <c r="A36" s="287" t="s">
        <v>1129</v>
      </c>
      <c r="B36" s="288" t="s">
        <v>1130</v>
      </c>
      <c r="C36" s="289"/>
      <c r="D36" s="289"/>
      <c r="E36" s="289"/>
      <c r="F36" s="289">
        <v>0</v>
      </c>
      <c r="G36" s="289">
        <v>0</v>
      </c>
    </row>
    <row r="37" spans="1:7" s="154" customFormat="1" ht="28.5" customHeight="1">
      <c r="A37" s="287" t="s">
        <v>1131</v>
      </c>
      <c r="B37" s="288" t="s">
        <v>1132</v>
      </c>
      <c r="C37" s="289"/>
      <c r="D37" s="289"/>
      <c r="E37" s="289"/>
      <c r="F37" s="289">
        <v>0</v>
      </c>
      <c r="G37" s="289">
        <v>0</v>
      </c>
    </row>
    <row r="38" spans="1:7" s="154" customFormat="1" ht="30.75" customHeight="1">
      <c r="A38" s="290"/>
      <c r="B38" s="291" t="s">
        <v>147</v>
      </c>
      <c r="C38" s="292"/>
      <c r="D38" s="292"/>
      <c r="E38" s="292"/>
      <c r="F38" s="292">
        <v>21.3336856896625</v>
      </c>
      <c r="G38" s="292">
        <v>1593.162416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200" verticalDpi="200" orientation="portrait" paperSize="9" scale="5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917"/>
  <sheetViews>
    <sheetView showGridLines="0" zoomScalePageLayoutView="0" workbookViewId="0" topLeftCell="A1">
      <pane ySplit="12" topLeftCell="A833" activePane="bottomLeft" state="frozen"/>
      <selection pane="topLeft" activeCell="A1" sqref="A1"/>
      <selection pane="bottomLeft" activeCell="C556" sqref="C556"/>
    </sheetView>
  </sheetViews>
  <sheetFormatPr defaultColWidth="9.00390625" defaultRowHeight="12" customHeight="1"/>
  <cols>
    <col min="1" max="1" width="6.421875" style="320" customWidth="1"/>
    <col min="2" max="2" width="12.57421875" style="321" customWidth="1"/>
    <col min="3" max="3" width="41.57421875" style="321" customWidth="1"/>
    <col min="4" max="4" width="4.8515625" style="321" customWidth="1"/>
    <col min="5" max="6" width="9.28125" style="322" customWidth="1"/>
    <col min="7" max="7" width="14.7109375" style="322" customWidth="1"/>
    <col min="8" max="16384" width="9.00390625" style="273" customWidth="1"/>
  </cols>
  <sheetData>
    <row r="1" spans="1:7" s="154" customFormat="1" ht="27.75" customHeight="1">
      <c r="A1" s="542" t="s">
        <v>1088</v>
      </c>
      <c r="B1" s="542"/>
      <c r="C1" s="542"/>
      <c r="D1" s="542"/>
      <c r="E1" s="542"/>
      <c r="F1" s="542"/>
      <c r="G1" s="542"/>
    </row>
    <row r="2" spans="1:7" s="154" customFormat="1" ht="41.25" customHeight="1">
      <c r="A2" s="543" t="s">
        <v>1084</v>
      </c>
      <c r="B2" s="543"/>
      <c r="C2" s="543"/>
      <c r="D2" s="543"/>
      <c r="E2" s="543"/>
      <c r="F2" s="543"/>
      <c r="G2" s="544"/>
    </row>
    <row r="3" spans="1:7" s="154" customFormat="1" ht="12.75" customHeight="1">
      <c r="A3" s="478" t="s">
        <v>1123</v>
      </c>
      <c r="B3" s="293"/>
      <c r="C3" s="293"/>
      <c r="D3" s="293"/>
      <c r="E3" s="293"/>
      <c r="F3" s="293"/>
      <c r="G3" s="544"/>
    </row>
    <row r="4" spans="1:7" s="154" customFormat="1" ht="13.5" customHeight="1">
      <c r="A4" s="479"/>
      <c r="B4" s="477"/>
      <c r="C4" s="479"/>
      <c r="D4" s="294"/>
      <c r="E4" s="295"/>
      <c r="F4" s="295"/>
      <c r="G4" s="544"/>
    </row>
    <row r="5" spans="1:7" s="154" customFormat="1" ht="6.75" customHeight="1">
      <c r="A5" s="545"/>
      <c r="B5" s="545"/>
      <c r="C5" s="545"/>
      <c r="D5" s="293"/>
      <c r="E5" s="293"/>
      <c r="F5" s="293"/>
      <c r="G5" s="544"/>
    </row>
    <row r="6" spans="1:7" s="154" customFormat="1" ht="12.75" customHeight="1">
      <c r="A6" s="293" t="s">
        <v>718</v>
      </c>
      <c r="B6" s="293"/>
      <c r="C6" s="293"/>
      <c r="D6" s="293"/>
      <c r="E6" s="293"/>
      <c r="F6" s="293"/>
      <c r="G6" s="544"/>
    </row>
    <row r="7" spans="1:7" s="154" customFormat="1" ht="13.5" customHeight="1">
      <c r="A7" s="293" t="s">
        <v>148</v>
      </c>
      <c r="B7" s="293"/>
      <c r="C7" s="293"/>
      <c r="D7" s="293"/>
      <c r="E7" s="546" t="s">
        <v>108</v>
      </c>
      <c r="F7" s="547"/>
      <c r="G7" s="547"/>
    </row>
    <row r="8" spans="1:7" s="154" customFormat="1" ht="13.5" customHeight="1">
      <c r="A8" s="293" t="s">
        <v>1086</v>
      </c>
      <c r="B8" s="294"/>
      <c r="C8" s="294"/>
      <c r="D8" s="294"/>
      <c r="E8" s="546" t="s">
        <v>1029</v>
      </c>
      <c r="F8" s="548"/>
      <c r="G8" s="295"/>
    </row>
    <row r="9" spans="1:7" s="154" customFormat="1" ht="33" customHeight="1">
      <c r="A9" s="534" t="s">
        <v>1089</v>
      </c>
      <c r="B9" s="534"/>
      <c r="C9" s="534"/>
      <c r="D9" s="534"/>
      <c r="E9" s="534"/>
      <c r="F9" s="534"/>
      <c r="G9" s="534"/>
    </row>
    <row r="10" spans="1:7" s="154" customFormat="1" ht="24" customHeight="1">
      <c r="A10" s="296" t="s">
        <v>149</v>
      </c>
      <c r="B10" s="296" t="s">
        <v>150</v>
      </c>
      <c r="C10" s="296" t="s">
        <v>111</v>
      </c>
      <c r="D10" s="296" t="s">
        <v>151</v>
      </c>
      <c r="E10" s="296" t="s">
        <v>152</v>
      </c>
      <c r="F10" s="296" t="s">
        <v>153</v>
      </c>
      <c r="G10" s="296" t="s">
        <v>112</v>
      </c>
    </row>
    <row r="11" spans="1:7" s="154" customFormat="1" ht="12.75" customHeight="1" hidden="1">
      <c r="A11" s="296" t="s">
        <v>42</v>
      </c>
      <c r="B11" s="296" t="s">
        <v>49</v>
      </c>
      <c r="C11" s="296" t="s">
        <v>55</v>
      </c>
      <c r="D11" s="296" t="s">
        <v>61</v>
      </c>
      <c r="E11" s="296" t="s">
        <v>65</v>
      </c>
      <c r="F11" s="296" t="s">
        <v>69</v>
      </c>
      <c r="G11" s="296" t="s">
        <v>72</v>
      </c>
    </row>
    <row r="12" spans="1:7" s="154" customFormat="1" ht="4.5" customHeight="1">
      <c r="A12" s="280"/>
      <c r="B12" s="280"/>
      <c r="C12" s="280"/>
      <c r="D12" s="280"/>
      <c r="E12" s="280"/>
      <c r="F12" s="280"/>
      <c r="G12" s="280"/>
    </row>
    <row r="13" spans="1:7" s="154" customFormat="1" ht="30.75" customHeight="1">
      <c r="A13" s="297"/>
      <c r="B13" s="285" t="s">
        <v>43</v>
      </c>
      <c r="C13" s="285" t="s">
        <v>115</v>
      </c>
      <c r="D13" s="285"/>
      <c r="E13" s="286"/>
      <c r="F13" s="286"/>
      <c r="G13" s="286"/>
    </row>
    <row r="14" spans="1:7" s="154" customFormat="1" ht="28.5" customHeight="1">
      <c r="A14" s="298"/>
      <c r="B14" s="299" t="s">
        <v>42</v>
      </c>
      <c r="C14" s="299" t="s">
        <v>116</v>
      </c>
      <c r="D14" s="299"/>
      <c r="E14" s="300"/>
      <c r="F14" s="300"/>
      <c r="G14" s="300"/>
    </row>
    <row r="15" spans="1:7" s="154" customFormat="1" ht="24" customHeight="1">
      <c r="A15" s="301">
        <v>1</v>
      </c>
      <c r="B15" s="302" t="s">
        <v>154</v>
      </c>
      <c r="C15" s="302" t="s">
        <v>155</v>
      </c>
      <c r="D15" s="302" t="s">
        <v>156</v>
      </c>
      <c r="E15" s="303">
        <v>60</v>
      </c>
      <c r="F15" s="303"/>
      <c r="G15" s="303"/>
    </row>
    <row r="16" spans="1:7" s="154" customFormat="1" ht="13.5" customHeight="1">
      <c r="A16" s="304"/>
      <c r="B16" s="305"/>
      <c r="C16" s="305" t="s">
        <v>157</v>
      </c>
      <c r="D16" s="305"/>
      <c r="E16" s="306"/>
      <c r="F16" s="306"/>
      <c r="G16" s="306"/>
    </row>
    <row r="17" spans="1:7" s="154" customFormat="1" ht="13.5" customHeight="1">
      <c r="A17" s="307"/>
      <c r="B17" s="308"/>
      <c r="C17" s="308" t="s">
        <v>158</v>
      </c>
      <c r="D17" s="308"/>
      <c r="E17" s="309">
        <v>60</v>
      </c>
      <c r="F17" s="309"/>
      <c r="G17" s="309"/>
    </row>
    <row r="18" spans="1:7" s="154" customFormat="1" ht="13.5" customHeight="1">
      <c r="A18" s="310"/>
      <c r="B18" s="311"/>
      <c r="C18" s="311" t="s">
        <v>159</v>
      </c>
      <c r="D18" s="311"/>
      <c r="E18" s="312">
        <v>60</v>
      </c>
      <c r="F18" s="312"/>
      <c r="G18" s="312"/>
    </row>
    <row r="19" spans="1:7" s="154" customFormat="1" ht="24" customHeight="1">
      <c r="A19" s="301">
        <v>2</v>
      </c>
      <c r="B19" s="302" t="s">
        <v>160</v>
      </c>
      <c r="C19" s="302" t="s">
        <v>161</v>
      </c>
      <c r="D19" s="302" t="s">
        <v>156</v>
      </c>
      <c r="E19" s="303">
        <v>40</v>
      </c>
      <c r="F19" s="303"/>
      <c r="G19" s="303"/>
    </row>
    <row r="20" spans="1:7" s="154" customFormat="1" ht="13.5" customHeight="1">
      <c r="A20" s="304"/>
      <c r="B20" s="305"/>
      <c r="C20" s="305" t="s">
        <v>162</v>
      </c>
      <c r="D20" s="305"/>
      <c r="E20" s="306"/>
      <c r="F20" s="306"/>
      <c r="G20" s="306"/>
    </row>
    <row r="21" spans="1:7" s="154" customFormat="1" ht="13.5" customHeight="1">
      <c r="A21" s="307"/>
      <c r="B21" s="308"/>
      <c r="C21" s="308" t="s">
        <v>163</v>
      </c>
      <c r="D21" s="308"/>
      <c r="E21" s="309">
        <v>40</v>
      </c>
      <c r="F21" s="309"/>
      <c r="G21" s="309"/>
    </row>
    <row r="22" spans="1:7" s="154" customFormat="1" ht="13.5" customHeight="1">
      <c r="A22" s="310"/>
      <c r="B22" s="311"/>
      <c r="C22" s="311" t="s">
        <v>159</v>
      </c>
      <c r="D22" s="311"/>
      <c r="E22" s="312">
        <v>40</v>
      </c>
      <c r="F22" s="312"/>
      <c r="G22" s="312"/>
    </row>
    <row r="23" spans="1:7" s="154" customFormat="1" ht="24" customHeight="1">
      <c r="A23" s="301">
        <v>3</v>
      </c>
      <c r="B23" s="302" t="s">
        <v>164</v>
      </c>
      <c r="C23" s="302" t="s">
        <v>165</v>
      </c>
      <c r="D23" s="302" t="s">
        <v>166</v>
      </c>
      <c r="E23" s="303">
        <v>30</v>
      </c>
      <c r="F23" s="303"/>
      <c r="G23" s="303"/>
    </row>
    <row r="24" spans="1:7" s="154" customFormat="1" ht="13.5" customHeight="1">
      <c r="A24" s="304"/>
      <c r="B24" s="305"/>
      <c r="C24" s="305" t="s">
        <v>167</v>
      </c>
      <c r="D24" s="305"/>
      <c r="E24" s="306"/>
      <c r="F24" s="306"/>
      <c r="G24" s="306"/>
    </row>
    <row r="25" spans="1:7" s="154" customFormat="1" ht="13.5" customHeight="1">
      <c r="A25" s="307"/>
      <c r="B25" s="308"/>
      <c r="C25" s="308" t="s">
        <v>168</v>
      </c>
      <c r="D25" s="308"/>
      <c r="E25" s="309">
        <v>30</v>
      </c>
      <c r="F25" s="309"/>
      <c r="G25" s="309"/>
    </row>
    <row r="26" spans="1:7" s="154" customFormat="1" ht="13.5" customHeight="1">
      <c r="A26" s="310"/>
      <c r="B26" s="311"/>
      <c r="C26" s="311" t="s">
        <v>159</v>
      </c>
      <c r="D26" s="311"/>
      <c r="E26" s="312">
        <v>30</v>
      </c>
      <c r="F26" s="312"/>
      <c r="G26" s="312"/>
    </row>
    <row r="27" spans="1:7" s="154" customFormat="1" ht="13.5" customHeight="1">
      <c r="A27" s="313">
        <v>4</v>
      </c>
      <c r="B27" s="314" t="s">
        <v>169</v>
      </c>
      <c r="C27" s="314" t="s">
        <v>170</v>
      </c>
      <c r="D27" s="314" t="s">
        <v>171</v>
      </c>
      <c r="E27" s="315">
        <v>57</v>
      </c>
      <c r="F27" s="315"/>
      <c r="G27" s="315"/>
    </row>
    <row r="28" spans="1:7" s="154" customFormat="1" ht="13.5" customHeight="1">
      <c r="A28" s="304"/>
      <c r="B28" s="305"/>
      <c r="C28" s="305" t="s">
        <v>167</v>
      </c>
      <c r="D28" s="305"/>
      <c r="E28" s="306"/>
      <c r="F28" s="306"/>
      <c r="G28" s="306"/>
    </row>
    <row r="29" spans="1:7" s="154" customFormat="1" ht="13.5" customHeight="1">
      <c r="A29" s="307"/>
      <c r="B29" s="308"/>
      <c r="C29" s="308" t="s">
        <v>172</v>
      </c>
      <c r="D29" s="308"/>
      <c r="E29" s="309">
        <v>57</v>
      </c>
      <c r="F29" s="309"/>
      <c r="G29" s="309"/>
    </row>
    <row r="30" spans="1:7" s="154" customFormat="1" ht="13.5" customHeight="1">
      <c r="A30" s="310"/>
      <c r="B30" s="311"/>
      <c r="C30" s="311" t="s">
        <v>159</v>
      </c>
      <c r="D30" s="311"/>
      <c r="E30" s="312">
        <v>57</v>
      </c>
      <c r="F30" s="312"/>
      <c r="G30" s="312"/>
    </row>
    <row r="31" spans="1:7" s="154" customFormat="1" ht="24" customHeight="1">
      <c r="A31" s="301">
        <v>5</v>
      </c>
      <c r="B31" s="302" t="s">
        <v>1133</v>
      </c>
      <c r="C31" s="302" t="s">
        <v>1134</v>
      </c>
      <c r="D31" s="302" t="s">
        <v>166</v>
      </c>
      <c r="E31" s="303">
        <v>30</v>
      </c>
      <c r="F31" s="303"/>
      <c r="G31" s="303"/>
    </row>
    <row r="32" spans="1:7" s="154" customFormat="1" ht="24" customHeight="1">
      <c r="A32" s="301">
        <v>6</v>
      </c>
      <c r="B32" s="302" t="s">
        <v>173</v>
      </c>
      <c r="C32" s="302" t="s">
        <v>174</v>
      </c>
      <c r="D32" s="302" t="s">
        <v>166</v>
      </c>
      <c r="E32" s="303">
        <v>30</v>
      </c>
      <c r="F32" s="303"/>
      <c r="G32" s="303"/>
    </row>
    <row r="33" spans="1:7" s="154" customFormat="1" ht="13.5" customHeight="1">
      <c r="A33" s="304"/>
      <c r="B33" s="305"/>
      <c r="C33" s="305" t="s">
        <v>175</v>
      </c>
      <c r="D33" s="305"/>
      <c r="E33" s="306"/>
      <c r="F33" s="306"/>
      <c r="G33" s="306"/>
    </row>
    <row r="34" spans="1:7" s="154" customFormat="1" ht="13.5" customHeight="1">
      <c r="A34" s="307"/>
      <c r="B34" s="308"/>
      <c r="C34" s="308" t="s">
        <v>176</v>
      </c>
      <c r="D34" s="308"/>
      <c r="E34" s="309">
        <v>30</v>
      </c>
      <c r="F34" s="309"/>
      <c r="G34" s="309"/>
    </row>
    <row r="35" spans="1:7" s="154" customFormat="1" ht="13.5" customHeight="1">
      <c r="A35" s="316"/>
      <c r="B35" s="317"/>
      <c r="C35" s="317" t="s">
        <v>1104</v>
      </c>
      <c r="D35" s="317"/>
      <c r="E35" s="318"/>
      <c r="F35" s="318"/>
      <c r="G35" s="318"/>
    </row>
    <row r="36" spans="1:7" s="154" customFormat="1" ht="13.5" customHeight="1">
      <c r="A36" s="310"/>
      <c r="B36" s="311"/>
      <c r="C36" s="311" t="s">
        <v>159</v>
      </c>
      <c r="D36" s="311"/>
      <c r="E36" s="312">
        <v>30</v>
      </c>
      <c r="F36" s="312"/>
      <c r="G36" s="312"/>
    </row>
    <row r="37" spans="1:7" s="154" customFormat="1" ht="28.5" customHeight="1">
      <c r="A37" s="298"/>
      <c r="B37" s="299" t="s">
        <v>49</v>
      </c>
      <c r="C37" s="299" t="s">
        <v>117</v>
      </c>
      <c r="D37" s="299"/>
      <c r="E37" s="300"/>
      <c r="F37" s="300"/>
      <c r="G37" s="300"/>
    </row>
    <row r="38" spans="1:7" s="154" customFormat="1" ht="24" customHeight="1">
      <c r="A38" s="301">
        <v>7</v>
      </c>
      <c r="B38" s="302" t="s">
        <v>177</v>
      </c>
      <c r="C38" s="302" t="s">
        <v>178</v>
      </c>
      <c r="D38" s="302" t="s">
        <v>156</v>
      </c>
      <c r="E38" s="303">
        <v>1595</v>
      </c>
      <c r="F38" s="303"/>
      <c r="G38" s="303"/>
    </row>
    <row r="39" spans="1:7" s="154" customFormat="1" ht="13.5" customHeight="1">
      <c r="A39" s="304"/>
      <c r="B39" s="305"/>
      <c r="C39" s="305" t="s">
        <v>167</v>
      </c>
      <c r="D39" s="305"/>
      <c r="E39" s="306"/>
      <c r="F39" s="306"/>
      <c r="G39" s="306"/>
    </row>
    <row r="40" spans="1:7" s="154" customFormat="1" ht="13.5" customHeight="1">
      <c r="A40" s="307"/>
      <c r="B40" s="308"/>
      <c r="C40" s="308" t="s">
        <v>179</v>
      </c>
      <c r="D40" s="308"/>
      <c r="E40" s="309">
        <v>150</v>
      </c>
      <c r="F40" s="309"/>
      <c r="G40" s="309"/>
    </row>
    <row r="41" spans="1:7" s="154" customFormat="1" ht="13.5" customHeight="1">
      <c r="A41" s="307"/>
      <c r="B41" s="308"/>
      <c r="C41" s="308" t="s">
        <v>180</v>
      </c>
      <c r="D41" s="308"/>
      <c r="E41" s="309">
        <v>380</v>
      </c>
      <c r="F41" s="309"/>
      <c r="G41" s="309"/>
    </row>
    <row r="42" spans="1:7" s="154" customFormat="1" ht="13.5" customHeight="1">
      <c r="A42" s="307"/>
      <c r="B42" s="308"/>
      <c r="C42" s="308" t="s">
        <v>181</v>
      </c>
      <c r="D42" s="308"/>
      <c r="E42" s="309">
        <v>410</v>
      </c>
      <c r="F42" s="309"/>
      <c r="G42" s="309"/>
    </row>
    <row r="43" spans="1:7" s="154" customFormat="1" ht="13.5" customHeight="1">
      <c r="A43" s="307"/>
      <c r="B43" s="308"/>
      <c r="C43" s="308" t="s">
        <v>182</v>
      </c>
      <c r="D43" s="308"/>
      <c r="E43" s="309">
        <v>25</v>
      </c>
      <c r="F43" s="309"/>
      <c r="G43" s="309"/>
    </row>
    <row r="44" spans="1:7" s="154" customFormat="1" ht="13.5" customHeight="1">
      <c r="A44" s="307"/>
      <c r="B44" s="308"/>
      <c r="C44" s="308" t="s">
        <v>183</v>
      </c>
      <c r="D44" s="308"/>
      <c r="E44" s="309">
        <v>630</v>
      </c>
      <c r="F44" s="309"/>
      <c r="G44" s="309"/>
    </row>
    <row r="45" spans="1:7" s="154" customFormat="1" ht="13.5" customHeight="1">
      <c r="A45" s="316"/>
      <c r="B45" s="317"/>
      <c r="C45" s="317" t="s">
        <v>1104</v>
      </c>
      <c r="D45" s="317"/>
      <c r="E45" s="318"/>
      <c r="F45" s="318"/>
      <c r="G45" s="318"/>
    </row>
    <row r="46" spans="1:7" s="154" customFormat="1" ht="13.5" customHeight="1">
      <c r="A46" s="310"/>
      <c r="B46" s="311"/>
      <c r="C46" s="311" t="s">
        <v>159</v>
      </c>
      <c r="D46" s="311"/>
      <c r="E46" s="312">
        <v>1595</v>
      </c>
      <c r="F46" s="312"/>
      <c r="G46" s="312"/>
    </row>
    <row r="47" spans="1:7" s="154" customFormat="1" ht="15.75" customHeight="1">
      <c r="A47" s="313">
        <v>8</v>
      </c>
      <c r="B47" s="314" t="s">
        <v>184</v>
      </c>
      <c r="C47" s="314" t="s">
        <v>1470</v>
      </c>
      <c r="D47" s="314" t="s">
        <v>156</v>
      </c>
      <c r="E47" s="315">
        <v>1674.75</v>
      </c>
      <c r="F47" s="315"/>
      <c r="G47" s="315"/>
    </row>
    <row r="48" spans="1:7" s="154" customFormat="1" ht="13.5" customHeight="1">
      <c r="A48" s="304"/>
      <c r="B48" s="305"/>
      <c r="C48" s="305" t="s">
        <v>167</v>
      </c>
      <c r="D48" s="305"/>
      <c r="E48" s="306"/>
      <c r="F48" s="306"/>
      <c r="G48" s="306"/>
    </row>
    <row r="49" spans="1:7" s="154" customFormat="1" ht="13.5" customHeight="1">
      <c r="A49" s="301">
        <v>9</v>
      </c>
      <c r="B49" s="302" t="s">
        <v>185</v>
      </c>
      <c r="C49" s="302" t="s">
        <v>186</v>
      </c>
      <c r="D49" s="302" t="s">
        <v>156</v>
      </c>
      <c r="E49" s="303">
        <v>50</v>
      </c>
      <c r="F49" s="303"/>
      <c r="G49" s="303"/>
    </row>
    <row r="50" spans="1:7" s="154" customFormat="1" ht="13.5" customHeight="1">
      <c r="A50" s="304"/>
      <c r="B50" s="305"/>
      <c r="C50" s="305" t="s">
        <v>167</v>
      </c>
      <c r="D50" s="305"/>
      <c r="E50" s="306"/>
      <c r="F50" s="306"/>
      <c r="G50" s="306"/>
    </row>
    <row r="51" spans="1:7" s="154" customFormat="1" ht="13.5" customHeight="1">
      <c r="A51" s="307"/>
      <c r="B51" s="308"/>
      <c r="C51" s="308" t="s">
        <v>187</v>
      </c>
      <c r="D51" s="308"/>
      <c r="E51" s="309">
        <v>50</v>
      </c>
      <c r="F51" s="309"/>
      <c r="G51" s="309"/>
    </row>
    <row r="52" spans="1:7" s="154" customFormat="1" ht="13.5" customHeight="1">
      <c r="A52" s="316"/>
      <c r="B52" s="317"/>
      <c r="C52" s="317" t="s">
        <v>1104</v>
      </c>
      <c r="D52" s="317"/>
      <c r="E52" s="318"/>
      <c r="F52" s="318"/>
      <c r="G52" s="318"/>
    </row>
    <row r="53" spans="1:7" s="154" customFormat="1" ht="13.5" customHeight="1">
      <c r="A53" s="310"/>
      <c r="B53" s="311"/>
      <c r="C53" s="311" t="s">
        <v>159</v>
      </c>
      <c r="D53" s="311"/>
      <c r="E53" s="312">
        <v>50</v>
      </c>
      <c r="F53" s="312"/>
      <c r="G53" s="312"/>
    </row>
    <row r="54" spans="1:7" s="154" customFormat="1" ht="13.5" customHeight="1">
      <c r="A54" s="313">
        <v>10</v>
      </c>
      <c r="B54" s="314" t="s">
        <v>188</v>
      </c>
      <c r="C54" s="314" t="s">
        <v>189</v>
      </c>
      <c r="D54" s="314" t="s">
        <v>156</v>
      </c>
      <c r="E54" s="315">
        <v>50</v>
      </c>
      <c r="F54" s="315"/>
      <c r="G54" s="315"/>
    </row>
    <row r="55" spans="1:7" s="154" customFormat="1" ht="13.5" customHeight="1">
      <c r="A55" s="304"/>
      <c r="B55" s="305"/>
      <c r="C55" s="305" t="s">
        <v>167</v>
      </c>
      <c r="D55" s="305"/>
      <c r="E55" s="306"/>
      <c r="F55" s="306"/>
      <c r="G55" s="306"/>
    </row>
    <row r="56" spans="1:7" s="154" customFormat="1" ht="13.5" customHeight="1">
      <c r="A56" s="307"/>
      <c r="B56" s="308"/>
      <c r="C56" s="308" t="s">
        <v>190</v>
      </c>
      <c r="D56" s="308"/>
      <c r="E56" s="309">
        <v>50</v>
      </c>
      <c r="F56" s="309"/>
      <c r="G56" s="309"/>
    </row>
    <row r="57" spans="1:7" s="154" customFormat="1" ht="13.5" customHeight="1">
      <c r="A57" s="316"/>
      <c r="B57" s="317"/>
      <c r="C57" s="317" t="s">
        <v>1104</v>
      </c>
      <c r="D57" s="317"/>
      <c r="E57" s="318"/>
      <c r="F57" s="318"/>
      <c r="G57" s="318"/>
    </row>
    <row r="58" spans="1:7" s="154" customFormat="1" ht="13.5" customHeight="1">
      <c r="A58" s="310"/>
      <c r="B58" s="311"/>
      <c r="C58" s="311" t="s">
        <v>159</v>
      </c>
      <c r="D58" s="311"/>
      <c r="E58" s="312">
        <v>50</v>
      </c>
      <c r="F58" s="312"/>
      <c r="G58" s="312"/>
    </row>
    <row r="59" spans="1:7" s="154" customFormat="1" ht="28.5" customHeight="1">
      <c r="A59" s="298"/>
      <c r="B59" s="299" t="s">
        <v>55</v>
      </c>
      <c r="C59" s="299" t="s">
        <v>1087</v>
      </c>
      <c r="D59" s="299"/>
      <c r="E59" s="300"/>
      <c r="F59" s="300"/>
      <c r="G59" s="300"/>
    </row>
    <row r="60" spans="1:7" s="154" customFormat="1" ht="24" customHeight="1">
      <c r="A60" s="301">
        <v>11</v>
      </c>
      <c r="B60" s="302" t="s">
        <v>1135</v>
      </c>
      <c r="C60" s="302" t="s">
        <v>1471</v>
      </c>
      <c r="D60" s="302" t="s">
        <v>166</v>
      </c>
      <c r="E60" s="303">
        <v>19.739</v>
      </c>
      <c r="F60" s="303"/>
      <c r="G60" s="303"/>
    </row>
    <row r="61" spans="1:7" s="154" customFormat="1" ht="13.5" customHeight="1">
      <c r="A61" s="307"/>
      <c r="B61" s="308"/>
      <c r="C61" s="308" t="s">
        <v>1136</v>
      </c>
      <c r="D61" s="308"/>
      <c r="E61" s="309">
        <v>3.6</v>
      </c>
      <c r="F61" s="309"/>
      <c r="G61" s="309"/>
    </row>
    <row r="62" spans="1:7" s="154" customFormat="1" ht="13.5" customHeight="1">
      <c r="A62" s="307"/>
      <c r="B62" s="308"/>
      <c r="C62" s="308" t="s">
        <v>1137</v>
      </c>
      <c r="D62" s="308"/>
      <c r="E62" s="309">
        <v>2.194</v>
      </c>
      <c r="F62" s="309"/>
      <c r="G62" s="309"/>
    </row>
    <row r="63" spans="1:7" s="154" customFormat="1" ht="13.5" customHeight="1">
      <c r="A63" s="307"/>
      <c r="B63" s="308"/>
      <c r="C63" s="308" t="s">
        <v>1138</v>
      </c>
      <c r="D63" s="308"/>
      <c r="E63" s="309">
        <v>3.054</v>
      </c>
      <c r="F63" s="309"/>
      <c r="G63" s="309"/>
    </row>
    <row r="64" spans="1:7" s="154" customFormat="1" ht="13.5" customHeight="1">
      <c r="A64" s="307"/>
      <c r="B64" s="308"/>
      <c r="C64" s="308" t="s">
        <v>1139</v>
      </c>
      <c r="D64" s="308"/>
      <c r="E64" s="309">
        <v>3.258</v>
      </c>
      <c r="F64" s="309"/>
      <c r="G64" s="309"/>
    </row>
    <row r="65" spans="1:7" s="154" customFormat="1" ht="13.5" customHeight="1">
      <c r="A65" s="307"/>
      <c r="B65" s="308"/>
      <c r="C65" s="308" t="s">
        <v>1140</v>
      </c>
      <c r="D65" s="308"/>
      <c r="E65" s="309">
        <v>0.855</v>
      </c>
      <c r="F65" s="309"/>
      <c r="G65" s="309"/>
    </row>
    <row r="66" spans="1:7" s="154" customFormat="1" ht="13.5" customHeight="1">
      <c r="A66" s="307"/>
      <c r="B66" s="308"/>
      <c r="C66" s="308" t="s">
        <v>1141</v>
      </c>
      <c r="D66" s="308"/>
      <c r="E66" s="309">
        <v>1.024</v>
      </c>
      <c r="F66" s="309"/>
      <c r="G66" s="309"/>
    </row>
    <row r="67" spans="1:7" s="154" customFormat="1" ht="13.5" customHeight="1">
      <c r="A67" s="307"/>
      <c r="B67" s="308"/>
      <c r="C67" s="308" t="s">
        <v>1142</v>
      </c>
      <c r="D67" s="308"/>
      <c r="E67" s="309">
        <v>4.406</v>
      </c>
      <c r="F67" s="309"/>
      <c r="G67" s="309"/>
    </row>
    <row r="68" spans="1:7" s="154" customFormat="1" ht="13.5" customHeight="1">
      <c r="A68" s="307"/>
      <c r="B68" s="308"/>
      <c r="C68" s="308" t="s">
        <v>1143</v>
      </c>
      <c r="D68" s="308"/>
      <c r="E68" s="309">
        <v>1.078</v>
      </c>
      <c r="F68" s="309"/>
      <c r="G68" s="309"/>
    </row>
    <row r="69" spans="1:7" s="154" customFormat="1" ht="13.5" customHeight="1">
      <c r="A69" s="307"/>
      <c r="B69" s="308"/>
      <c r="C69" s="308" t="s">
        <v>1144</v>
      </c>
      <c r="D69" s="308"/>
      <c r="E69" s="309">
        <v>0.27</v>
      </c>
      <c r="F69" s="309"/>
      <c r="G69" s="309"/>
    </row>
    <row r="70" spans="1:7" s="154" customFormat="1" ht="13.5" customHeight="1">
      <c r="A70" s="310"/>
      <c r="B70" s="311"/>
      <c r="C70" s="311" t="s">
        <v>159</v>
      </c>
      <c r="D70" s="311"/>
      <c r="E70" s="312">
        <v>19.739</v>
      </c>
      <c r="F70" s="312"/>
      <c r="G70" s="312"/>
    </row>
    <row r="71" spans="1:7" s="154" customFormat="1" ht="24" customHeight="1">
      <c r="A71" s="301">
        <v>12</v>
      </c>
      <c r="B71" s="302" t="s">
        <v>1145</v>
      </c>
      <c r="C71" s="302" t="s">
        <v>1146</v>
      </c>
      <c r="D71" s="302" t="s">
        <v>323</v>
      </c>
      <c r="E71" s="303">
        <v>13</v>
      </c>
      <c r="F71" s="303"/>
      <c r="G71" s="303"/>
    </row>
    <row r="72" spans="1:7" s="154" customFormat="1" ht="13.5" customHeight="1">
      <c r="A72" s="304"/>
      <c r="B72" s="305"/>
      <c r="C72" s="305" t="s">
        <v>570</v>
      </c>
      <c r="D72" s="305"/>
      <c r="E72" s="306"/>
      <c r="F72" s="306"/>
      <c r="G72" s="306"/>
    </row>
    <row r="73" spans="1:7" s="154" customFormat="1" ht="13.5" customHeight="1">
      <c r="A73" s="313">
        <v>13</v>
      </c>
      <c r="B73" s="314" t="s">
        <v>1147</v>
      </c>
      <c r="C73" s="314" t="s">
        <v>1472</v>
      </c>
      <c r="D73" s="314" t="s">
        <v>323</v>
      </c>
      <c r="E73" s="315">
        <v>13</v>
      </c>
      <c r="F73" s="315"/>
      <c r="G73" s="315"/>
    </row>
    <row r="74" spans="1:7" s="154" customFormat="1" ht="13.5" customHeight="1">
      <c r="A74" s="304"/>
      <c r="B74" s="305"/>
      <c r="C74" s="305" t="s">
        <v>570</v>
      </c>
      <c r="D74" s="305"/>
      <c r="E74" s="306"/>
      <c r="F74" s="306"/>
      <c r="G74" s="306"/>
    </row>
    <row r="75" spans="1:7" s="154" customFormat="1" ht="13.5" customHeight="1">
      <c r="A75" s="310"/>
      <c r="B75" s="311"/>
      <c r="C75" s="311" t="s">
        <v>1148</v>
      </c>
      <c r="D75" s="311"/>
      <c r="E75" s="312">
        <v>13</v>
      </c>
      <c r="F75" s="312"/>
      <c r="G75" s="312"/>
    </row>
    <row r="76" spans="1:7" s="154" customFormat="1" ht="24" customHeight="1">
      <c r="A76" s="301">
        <v>14</v>
      </c>
      <c r="B76" s="302" t="s">
        <v>1149</v>
      </c>
      <c r="C76" s="302" t="s">
        <v>1150</v>
      </c>
      <c r="D76" s="302" t="s">
        <v>323</v>
      </c>
      <c r="E76" s="303">
        <v>1</v>
      </c>
      <c r="F76" s="303"/>
      <c r="G76" s="303"/>
    </row>
    <row r="77" spans="1:7" s="154" customFormat="1" ht="13.5" customHeight="1">
      <c r="A77" s="304"/>
      <c r="B77" s="305"/>
      <c r="C77" s="305" t="s">
        <v>572</v>
      </c>
      <c r="D77" s="305"/>
      <c r="E77" s="306"/>
      <c r="F77" s="306"/>
      <c r="G77" s="306"/>
    </row>
    <row r="78" spans="1:7" s="154" customFormat="1" ht="17.25" customHeight="1">
      <c r="A78" s="313">
        <v>15</v>
      </c>
      <c r="B78" s="314" t="s">
        <v>1151</v>
      </c>
      <c r="C78" s="314" t="s">
        <v>1473</v>
      </c>
      <c r="D78" s="314" t="s">
        <v>323</v>
      </c>
      <c r="E78" s="315">
        <v>1</v>
      </c>
      <c r="F78" s="315"/>
      <c r="G78" s="315"/>
    </row>
    <row r="79" spans="1:7" s="154" customFormat="1" ht="13.5" customHeight="1">
      <c r="A79" s="310"/>
      <c r="B79" s="311"/>
      <c r="C79" s="311" t="s">
        <v>1152</v>
      </c>
      <c r="D79" s="311"/>
      <c r="E79" s="312">
        <v>1</v>
      </c>
      <c r="F79" s="312"/>
      <c r="G79" s="312"/>
    </row>
    <row r="80" spans="1:7" s="154" customFormat="1" ht="28.5" customHeight="1">
      <c r="A80" s="298"/>
      <c r="B80" s="299" t="s">
        <v>69</v>
      </c>
      <c r="C80" s="299" t="s">
        <v>118</v>
      </c>
      <c r="D80" s="299"/>
      <c r="E80" s="300"/>
      <c r="F80" s="300"/>
      <c r="G80" s="300"/>
    </row>
    <row r="81" spans="1:7" s="154" customFormat="1" ht="24" customHeight="1">
      <c r="A81" s="301">
        <v>16</v>
      </c>
      <c r="B81" s="302" t="s">
        <v>191</v>
      </c>
      <c r="C81" s="302" t="s">
        <v>192</v>
      </c>
      <c r="D81" s="302" t="s">
        <v>156</v>
      </c>
      <c r="E81" s="303">
        <v>161.7</v>
      </c>
      <c r="F81" s="303"/>
      <c r="G81" s="303"/>
    </row>
    <row r="82" spans="1:7" s="154" customFormat="1" ht="21" customHeight="1">
      <c r="A82" s="304"/>
      <c r="B82" s="305"/>
      <c r="C82" s="305" t="s">
        <v>1153</v>
      </c>
      <c r="D82" s="305"/>
      <c r="E82" s="306"/>
      <c r="F82" s="306"/>
      <c r="G82" s="306"/>
    </row>
    <row r="83" spans="1:7" s="154" customFormat="1" ht="13.5" customHeight="1">
      <c r="A83" s="307"/>
      <c r="B83" s="308"/>
      <c r="C83" s="308" t="s">
        <v>194</v>
      </c>
      <c r="D83" s="308"/>
      <c r="E83" s="309">
        <v>51</v>
      </c>
      <c r="F83" s="309"/>
      <c r="G83" s="309"/>
    </row>
    <row r="84" spans="1:7" s="154" customFormat="1" ht="13.5" customHeight="1">
      <c r="A84" s="307"/>
      <c r="B84" s="308"/>
      <c r="C84" s="308" t="s">
        <v>195</v>
      </c>
      <c r="D84" s="308"/>
      <c r="E84" s="309">
        <v>75</v>
      </c>
      <c r="F84" s="309"/>
      <c r="G84" s="309"/>
    </row>
    <row r="85" spans="1:7" s="154" customFormat="1" ht="13.5" customHeight="1">
      <c r="A85" s="307"/>
      <c r="B85" s="308"/>
      <c r="C85" s="308" t="s">
        <v>1154</v>
      </c>
      <c r="D85" s="308"/>
      <c r="E85" s="309">
        <v>15</v>
      </c>
      <c r="F85" s="309"/>
      <c r="G85" s="309"/>
    </row>
    <row r="86" spans="1:7" s="154" customFormat="1" ht="13.5" customHeight="1">
      <c r="A86" s="307"/>
      <c r="B86" s="308"/>
      <c r="C86" s="308" t="s">
        <v>1155</v>
      </c>
      <c r="D86" s="308"/>
      <c r="E86" s="309">
        <v>5.7</v>
      </c>
      <c r="F86" s="309"/>
      <c r="G86" s="309"/>
    </row>
    <row r="87" spans="1:7" s="154" customFormat="1" ht="13.5" customHeight="1">
      <c r="A87" s="307"/>
      <c r="B87" s="308"/>
      <c r="C87" s="308" t="s">
        <v>403</v>
      </c>
      <c r="D87" s="308"/>
      <c r="E87" s="309">
        <v>15</v>
      </c>
      <c r="F87" s="309"/>
      <c r="G87" s="309"/>
    </row>
    <row r="88" spans="1:7" s="154" customFormat="1" ht="13.5" customHeight="1">
      <c r="A88" s="310"/>
      <c r="B88" s="311"/>
      <c r="C88" s="311" t="s">
        <v>159</v>
      </c>
      <c r="D88" s="311"/>
      <c r="E88" s="312">
        <v>161.7</v>
      </c>
      <c r="F88" s="312"/>
      <c r="G88" s="312"/>
    </row>
    <row r="89" spans="1:7" s="154" customFormat="1" ht="24" customHeight="1">
      <c r="A89" s="301">
        <v>17</v>
      </c>
      <c r="B89" s="302" t="s">
        <v>1099</v>
      </c>
      <c r="C89" s="302" t="s">
        <v>1100</v>
      </c>
      <c r="D89" s="302" t="s">
        <v>156</v>
      </c>
      <c r="E89" s="303">
        <v>311.5</v>
      </c>
      <c r="F89" s="303"/>
      <c r="G89" s="303"/>
    </row>
    <row r="90" spans="1:7" s="154" customFormat="1" ht="13.5" customHeight="1">
      <c r="A90" s="307"/>
      <c r="B90" s="308"/>
      <c r="C90" s="308" t="s">
        <v>1156</v>
      </c>
      <c r="D90" s="308"/>
      <c r="E90" s="309">
        <v>11.5</v>
      </c>
      <c r="F90" s="309"/>
      <c r="G90" s="309"/>
    </row>
    <row r="91" spans="1:7" s="154" customFormat="1" ht="13.5" customHeight="1">
      <c r="A91" s="307"/>
      <c r="B91" s="308"/>
      <c r="C91" s="308" t="s">
        <v>190</v>
      </c>
      <c r="D91" s="308"/>
      <c r="E91" s="309">
        <v>50</v>
      </c>
      <c r="F91" s="309"/>
      <c r="G91" s="309"/>
    </row>
    <row r="92" spans="1:7" s="154" customFormat="1" ht="13.5" customHeight="1">
      <c r="A92" s="307"/>
      <c r="B92" s="308"/>
      <c r="C92" s="308" t="s">
        <v>1157</v>
      </c>
      <c r="D92" s="308"/>
      <c r="E92" s="309">
        <v>250</v>
      </c>
      <c r="F92" s="309"/>
      <c r="G92" s="309"/>
    </row>
    <row r="93" spans="1:7" s="154" customFormat="1" ht="13.5" customHeight="1">
      <c r="A93" s="310"/>
      <c r="B93" s="311"/>
      <c r="C93" s="311" t="s">
        <v>159</v>
      </c>
      <c r="D93" s="311"/>
      <c r="E93" s="312">
        <v>311.5</v>
      </c>
      <c r="F93" s="312"/>
      <c r="G93" s="312"/>
    </row>
    <row r="94" spans="1:7" s="154" customFormat="1" ht="24" customHeight="1">
      <c r="A94" s="301">
        <v>18</v>
      </c>
      <c r="B94" s="302" t="s">
        <v>196</v>
      </c>
      <c r="C94" s="302" t="s">
        <v>1158</v>
      </c>
      <c r="D94" s="302" t="s">
        <v>156</v>
      </c>
      <c r="E94" s="303">
        <v>1200</v>
      </c>
      <c r="F94" s="303"/>
      <c r="G94" s="303"/>
    </row>
    <row r="95" spans="1:7" s="154" customFormat="1" ht="13.5" customHeight="1">
      <c r="A95" s="304"/>
      <c r="B95" s="305"/>
      <c r="C95" s="305" t="s">
        <v>1159</v>
      </c>
      <c r="D95" s="305"/>
      <c r="E95" s="306"/>
      <c r="F95" s="306"/>
      <c r="G95" s="306"/>
    </row>
    <row r="96" spans="1:7" s="154" customFormat="1" ht="13.5" customHeight="1">
      <c r="A96" s="307"/>
      <c r="B96" s="308"/>
      <c r="C96" s="308" t="s">
        <v>206</v>
      </c>
      <c r="D96" s="308"/>
      <c r="E96" s="309">
        <v>400</v>
      </c>
      <c r="F96" s="309"/>
      <c r="G96" s="309"/>
    </row>
    <row r="97" spans="1:7" s="154" customFormat="1" ht="13.5" customHeight="1">
      <c r="A97" s="307"/>
      <c r="B97" s="308"/>
      <c r="C97" s="308" t="s">
        <v>259</v>
      </c>
      <c r="D97" s="308"/>
      <c r="E97" s="309">
        <v>200</v>
      </c>
      <c r="F97" s="309"/>
      <c r="G97" s="309"/>
    </row>
    <row r="98" spans="1:7" s="154" customFormat="1" ht="13.5" customHeight="1">
      <c r="A98" s="307"/>
      <c r="B98" s="308"/>
      <c r="C98" s="308" t="s">
        <v>1160</v>
      </c>
      <c r="D98" s="308"/>
      <c r="E98" s="309">
        <v>600</v>
      </c>
      <c r="F98" s="309"/>
      <c r="G98" s="309"/>
    </row>
    <row r="99" spans="1:7" s="154" customFormat="1" ht="13.5" customHeight="1">
      <c r="A99" s="310"/>
      <c r="B99" s="311"/>
      <c r="C99" s="311" t="s">
        <v>159</v>
      </c>
      <c r="D99" s="311"/>
      <c r="E99" s="312">
        <v>1200</v>
      </c>
      <c r="F99" s="312"/>
      <c r="G99" s="312"/>
    </row>
    <row r="100" spans="1:7" s="154" customFormat="1" ht="24" customHeight="1">
      <c r="A100" s="301">
        <v>19</v>
      </c>
      <c r="B100" s="302" t="s">
        <v>199</v>
      </c>
      <c r="C100" s="302" t="s">
        <v>1474</v>
      </c>
      <c r="D100" s="302" t="s">
        <v>156</v>
      </c>
      <c r="E100" s="303">
        <v>100</v>
      </c>
      <c r="F100" s="303"/>
      <c r="G100" s="303"/>
    </row>
    <row r="101" spans="1:7" s="154" customFormat="1" ht="13.5" customHeight="1">
      <c r="A101" s="304"/>
      <c r="B101" s="305"/>
      <c r="C101" s="305" t="s">
        <v>167</v>
      </c>
      <c r="D101" s="305"/>
      <c r="E101" s="306"/>
      <c r="F101" s="306"/>
      <c r="G101" s="306"/>
    </row>
    <row r="102" spans="1:7" s="154" customFormat="1" ht="13.5" customHeight="1">
      <c r="A102" s="307"/>
      <c r="B102" s="308"/>
      <c r="C102" s="308" t="s">
        <v>200</v>
      </c>
      <c r="D102" s="308"/>
      <c r="E102" s="309">
        <v>100</v>
      </c>
      <c r="F102" s="309"/>
      <c r="G102" s="309"/>
    </row>
    <row r="103" spans="1:7" s="154" customFormat="1" ht="13.5" customHeight="1">
      <c r="A103" s="310"/>
      <c r="B103" s="311"/>
      <c r="C103" s="311" t="s">
        <v>159</v>
      </c>
      <c r="D103" s="311"/>
      <c r="E103" s="312">
        <v>100</v>
      </c>
      <c r="F103" s="312"/>
      <c r="G103" s="312"/>
    </row>
    <row r="104" spans="1:7" s="154" customFormat="1" ht="21.75" customHeight="1">
      <c r="A104" s="301">
        <v>20</v>
      </c>
      <c r="B104" s="302" t="s">
        <v>1161</v>
      </c>
      <c r="C104" s="302" t="s">
        <v>1475</v>
      </c>
      <c r="D104" s="302" t="s">
        <v>156</v>
      </c>
      <c r="E104" s="303">
        <v>11.5</v>
      </c>
      <c r="F104" s="303"/>
      <c r="G104" s="303"/>
    </row>
    <row r="105" spans="1:7" s="154" customFormat="1" ht="13.5" customHeight="1">
      <c r="A105" s="304"/>
      <c r="B105" s="305"/>
      <c r="C105" s="305" t="s">
        <v>1162</v>
      </c>
      <c r="D105" s="305"/>
      <c r="E105" s="306"/>
      <c r="F105" s="306"/>
      <c r="G105" s="306"/>
    </row>
    <row r="106" spans="1:7" s="154" customFormat="1" ht="13.5" customHeight="1">
      <c r="A106" s="307"/>
      <c r="B106" s="308"/>
      <c r="C106" s="308" t="s">
        <v>198</v>
      </c>
      <c r="D106" s="308"/>
      <c r="E106" s="309">
        <v>10</v>
      </c>
      <c r="F106" s="309"/>
      <c r="G106" s="309"/>
    </row>
    <row r="107" spans="1:7" s="154" customFormat="1" ht="13.5" customHeight="1">
      <c r="A107" s="307"/>
      <c r="B107" s="308"/>
      <c r="C107" s="308" t="s">
        <v>1163</v>
      </c>
      <c r="D107" s="308"/>
      <c r="E107" s="309">
        <v>1.5</v>
      </c>
      <c r="F107" s="309"/>
      <c r="G107" s="309"/>
    </row>
    <row r="108" spans="1:7" s="154" customFormat="1" ht="13.5" customHeight="1">
      <c r="A108" s="310"/>
      <c r="B108" s="311"/>
      <c r="C108" s="311" t="s">
        <v>159</v>
      </c>
      <c r="D108" s="311"/>
      <c r="E108" s="312">
        <v>11.5</v>
      </c>
      <c r="F108" s="312"/>
      <c r="G108" s="312"/>
    </row>
    <row r="109" spans="1:7" s="154" customFormat="1" ht="24" customHeight="1">
      <c r="A109" s="301">
        <v>21</v>
      </c>
      <c r="B109" s="302" t="s">
        <v>201</v>
      </c>
      <c r="C109" s="302" t="s">
        <v>1164</v>
      </c>
      <c r="D109" s="302" t="s">
        <v>156</v>
      </c>
      <c r="E109" s="303">
        <v>1318.36</v>
      </c>
      <c r="F109" s="303"/>
      <c r="G109" s="303"/>
    </row>
    <row r="110" spans="1:7" s="154" customFormat="1" ht="13.5" customHeight="1">
      <c r="A110" s="304"/>
      <c r="B110" s="305"/>
      <c r="C110" s="305" t="s">
        <v>1165</v>
      </c>
      <c r="D110" s="305"/>
      <c r="E110" s="306"/>
      <c r="F110" s="306"/>
      <c r="G110" s="306"/>
    </row>
    <row r="111" spans="1:7" s="154" customFormat="1" ht="13.5" customHeight="1">
      <c r="A111" s="307"/>
      <c r="B111" s="308"/>
      <c r="C111" s="308" t="s">
        <v>1166</v>
      </c>
      <c r="D111" s="308"/>
      <c r="E111" s="309">
        <v>102.5</v>
      </c>
      <c r="F111" s="309"/>
      <c r="G111" s="309"/>
    </row>
    <row r="112" spans="1:7" s="154" customFormat="1" ht="13.5" customHeight="1">
      <c r="A112" s="307"/>
      <c r="B112" s="308"/>
      <c r="C112" s="308" t="s">
        <v>1167</v>
      </c>
      <c r="D112" s="308"/>
      <c r="E112" s="309">
        <v>112.96</v>
      </c>
      <c r="F112" s="309"/>
      <c r="G112" s="309"/>
    </row>
    <row r="113" spans="1:7" s="154" customFormat="1" ht="13.5" customHeight="1">
      <c r="A113" s="307"/>
      <c r="B113" s="308"/>
      <c r="C113" s="308" t="s">
        <v>1168</v>
      </c>
      <c r="D113" s="308"/>
      <c r="E113" s="309">
        <v>1062.9</v>
      </c>
      <c r="F113" s="309"/>
      <c r="G113" s="309"/>
    </row>
    <row r="114" spans="1:7" s="154" customFormat="1" ht="13.5" customHeight="1">
      <c r="A114" s="307"/>
      <c r="B114" s="308"/>
      <c r="C114" s="308" t="s">
        <v>400</v>
      </c>
      <c r="D114" s="308"/>
      <c r="E114" s="309">
        <v>40</v>
      </c>
      <c r="F114" s="309"/>
      <c r="G114" s="309"/>
    </row>
    <row r="115" spans="1:7" s="154" customFormat="1" ht="13.5" customHeight="1">
      <c r="A115" s="310"/>
      <c r="B115" s="311"/>
      <c r="C115" s="311" t="s">
        <v>159</v>
      </c>
      <c r="D115" s="311"/>
      <c r="E115" s="312">
        <v>1318.36</v>
      </c>
      <c r="F115" s="312"/>
      <c r="G115" s="312"/>
    </row>
    <row r="116" spans="1:7" s="154" customFormat="1" ht="24" customHeight="1">
      <c r="A116" s="301">
        <v>22</v>
      </c>
      <c r="B116" s="302" t="s">
        <v>1169</v>
      </c>
      <c r="C116" s="302" t="s">
        <v>1170</v>
      </c>
      <c r="D116" s="302" t="s">
        <v>156</v>
      </c>
      <c r="E116" s="303">
        <v>1318.36</v>
      </c>
      <c r="F116" s="303"/>
      <c r="G116" s="303"/>
    </row>
    <row r="117" spans="1:7" s="154" customFormat="1" ht="13.5" customHeight="1">
      <c r="A117" s="304"/>
      <c r="B117" s="305"/>
      <c r="C117" s="305" t="s">
        <v>1165</v>
      </c>
      <c r="D117" s="305"/>
      <c r="E117" s="306"/>
      <c r="F117" s="306"/>
      <c r="G117" s="306"/>
    </row>
    <row r="118" spans="1:7" s="154" customFormat="1" ht="13.5" customHeight="1">
      <c r="A118" s="307"/>
      <c r="B118" s="308"/>
      <c r="C118" s="308" t="s">
        <v>1166</v>
      </c>
      <c r="D118" s="308"/>
      <c r="E118" s="309">
        <v>102.5</v>
      </c>
      <c r="F118" s="309"/>
      <c r="G118" s="309"/>
    </row>
    <row r="119" spans="1:7" s="154" customFormat="1" ht="13.5" customHeight="1">
      <c r="A119" s="307"/>
      <c r="B119" s="308"/>
      <c r="C119" s="308" t="s">
        <v>1167</v>
      </c>
      <c r="D119" s="308"/>
      <c r="E119" s="309">
        <v>112.96</v>
      </c>
      <c r="F119" s="309"/>
      <c r="G119" s="309"/>
    </row>
    <row r="120" spans="1:7" s="154" customFormat="1" ht="13.5" customHeight="1">
      <c r="A120" s="307"/>
      <c r="B120" s="308"/>
      <c r="C120" s="308" t="s">
        <v>1168</v>
      </c>
      <c r="D120" s="308"/>
      <c r="E120" s="309">
        <v>1062.9</v>
      </c>
      <c r="F120" s="309"/>
      <c r="G120" s="309"/>
    </row>
    <row r="121" spans="1:7" s="154" customFormat="1" ht="13.5" customHeight="1">
      <c r="A121" s="307"/>
      <c r="B121" s="308"/>
      <c r="C121" s="308" t="s">
        <v>400</v>
      </c>
      <c r="D121" s="308"/>
      <c r="E121" s="309">
        <v>40</v>
      </c>
      <c r="F121" s="309"/>
      <c r="G121" s="309"/>
    </row>
    <row r="122" spans="1:7" s="154" customFormat="1" ht="13.5" customHeight="1">
      <c r="A122" s="310"/>
      <c r="B122" s="311"/>
      <c r="C122" s="311" t="s">
        <v>159</v>
      </c>
      <c r="D122" s="311"/>
      <c r="E122" s="312">
        <v>1318.36</v>
      </c>
      <c r="F122" s="312"/>
      <c r="G122" s="312"/>
    </row>
    <row r="123" spans="1:7" s="154" customFormat="1" ht="24" customHeight="1">
      <c r="A123" s="301">
        <v>23</v>
      </c>
      <c r="B123" s="302" t="s">
        <v>203</v>
      </c>
      <c r="C123" s="302" t="s">
        <v>204</v>
      </c>
      <c r="D123" s="302" t="s">
        <v>156</v>
      </c>
      <c r="E123" s="303">
        <v>400</v>
      </c>
      <c r="F123" s="303"/>
      <c r="G123" s="303"/>
    </row>
    <row r="124" spans="1:7" s="154" customFormat="1" ht="13.5" customHeight="1">
      <c r="A124" s="304"/>
      <c r="B124" s="305"/>
      <c r="C124" s="305" t="s">
        <v>205</v>
      </c>
      <c r="D124" s="305"/>
      <c r="E124" s="306"/>
      <c r="F124" s="306"/>
      <c r="G124" s="306"/>
    </row>
    <row r="125" spans="1:7" s="154" customFormat="1" ht="13.5" customHeight="1">
      <c r="A125" s="307"/>
      <c r="B125" s="308"/>
      <c r="C125" s="308" t="s">
        <v>206</v>
      </c>
      <c r="D125" s="308"/>
      <c r="E125" s="309">
        <v>400</v>
      </c>
      <c r="F125" s="309"/>
      <c r="G125" s="309"/>
    </row>
    <row r="126" spans="1:7" s="154" customFormat="1" ht="13.5" customHeight="1">
      <c r="A126" s="310"/>
      <c r="B126" s="311"/>
      <c r="C126" s="311" t="s">
        <v>159</v>
      </c>
      <c r="D126" s="311"/>
      <c r="E126" s="312">
        <v>400</v>
      </c>
      <c r="F126" s="312"/>
      <c r="G126" s="312"/>
    </row>
    <row r="127" spans="1:7" s="154" customFormat="1" ht="13.5" customHeight="1">
      <c r="A127" s="301">
        <v>24</v>
      </c>
      <c r="B127" s="302" t="s">
        <v>1171</v>
      </c>
      <c r="C127" s="302" t="s">
        <v>1172</v>
      </c>
      <c r="D127" s="302" t="s">
        <v>156</v>
      </c>
      <c r="E127" s="303">
        <v>400</v>
      </c>
      <c r="F127" s="303"/>
      <c r="G127" s="303"/>
    </row>
    <row r="128" spans="1:7" s="154" customFormat="1" ht="13.5" customHeight="1">
      <c r="A128" s="304"/>
      <c r="B128" s="305"/>
      <c r="C128" s="305" t="s">
        <v>205</v>
      </c>
      <c r="D128" s="305"/>
      <c r="E128" s="306"/>
      <c r="F128" s="306"/>
      <c r="G128" s="306"/>
    </row>
    <row r="129" spans="1:7" s="154" customFormat="1" ht="13.5" customHeight="1">
      <c r="A129" s="307"/>
      <c r="B129" s="308"/>
      <c r="C129" s="308" t="s">
        <v>206</v>
      </c>
      <c r="D129" s="308"/>
      <c r="E129" s="309">
        <v>400</v>
      </c>
      <c r="F129" s="309"/>
      <c r="G129" s="309"/>
    </row>
    <row r="130" spans="1:7" s="154" customFormat="1" ht="13.5" customHeight="1">
      <c r="A130" s="310"/>
      <c r="B130" s="311"/>
      <c r="C130" s="311" t="s">
        <v>159</v>
      </c>
      <c r="D130" s="311"/>
      <c r="E130" s="312">
        <v>400</v>
      </c>
      <c r="F130" s="312"/>
      <c r="G130" s="312"/>
    </row>
    <row r="131" spans="1:7" s="154" customFormat="1" ht="24" customHeight="1">
      <c r="A131" s="301">
        <v>25</v>
      </c>
      <c r="B131" s="302" t="s">
        <v>1173</v>
      </c>
      <c r="C131" s="302" t="s">
        <v>1174</v>
      </c>
      <c r="D131" s="302" t="s">
        <v>156</v>
      </c>
      <c r="E131" s="303">
        <v>1597.8</v>
      </c>
      <c r="F131" s="303"/>
      <c r="G131" s="303"/>
    </row>
    <row r="132" spans="1:7" s="154" customFormat="1" ht="13.5" customHeight="1">
      <c r="A132" s="307"/>
      <c r="B132" s="308"/>
      <c r="C132" s="308" t="s">
        <v>1175</v>
      </c>
      <c r="D132" s="308"/>
      <c r="E132" s="309">
        <v>1197.8</v>
      </c>
      <c r="F132" s="309"/>
      <c r="G132" s="309"/>
    </row>
    <row r="133" spans="1:7" s="154" customFormat="1" ht="13.5" customHeight="1">
      <c r="A133" s="307"/>
      <c r="B133" s="308"/>
      <c r="C133" s="308" t="s">
        <v>206</v>
      </c>
      <c r="D133" s="308"/>
      <c r="E133" s="309">
        <v>400</v>
      </c>
      <c r="F133" s="309"/>
      <c r="G133" s="309"/>
    </row>
    <row r="134" spans="1:7" s="154" customFormat="1" ht="13.5" customHeight="1">
      <c r="A134" s="310"/>
      <c r="B134" s="311"/>
      <c r="C134" s="311" t="s">
        <v>159</v>
      </c>
      <c r="D134" s="311"/>
      <c r="E134" s="312">
        <v>1597.8</v>
      </c>
      <c r="F134" s="312"/>
      <c r="G134" s="312"/>
    </row>
    <row r="135" spans="1:7" s="154" customFormat="1" ht="58.5" customHeight="1">
      <c r="A135" s="301">
        <v>26</v>
      </c>
      <c r="B135" s="302" t="s">
        <v>207</v>
      </c>
      <c r="C135" s="302" t="s">
        <v>1476</v>
      </c>
      <c r="D135" s="302" t="s">
        <v>156</v>
      </c>
      <c r="E135" s="303">
        <v>400</v>
      </c>
      <c r="F135" s="303"/>
      <c r="G135" s="303"/>
    </row>
    <row r="136" spans="1:7" s="154" customFormat="1" ht="13.5" customHeight="1">
      <c r="A136" s="304"/>
      <c r="B136" s="305"/>
      <c r="C136" s="305" t="s">
        <v>205</v>
      </c>
      <c r="D136" s="305"/>
      <c r="E136" s="306"/>
      <c r="F136" s="306"/>
      <c r="G136" s="306"/>
    </row>
    <row r="137" spans="1:7" s="154" customFormat="1" ht="13.5" customHeight="1">
      <c r="A137" s="307"/>
      <c r="B137" s="308"/>
      <c r="C137" s="308" t="s">
        <v>206</v>
      </c>
      <c r="D137" s="308"/>
      <c r="E137" s="309">
        <v>400</v>
      </c>
      <c r="F137" s="309"/>
      <c r="G137" s="309"/>
    </row>
    <row r="138" spans="1:7" s="154" customFormat="1" ht="13.5" customHeight="1">
      <c r="A138" s="310"/>
      <c r="B138" s="311"/>
      <c r="C138" s="311" t="s">
        <v>159</v>
      </c>
      <c r="D138" s="311"/>
      <c r="E138" s="312">
        <v>400</v>
      </c>
      <c r="F138" s="312"/>
      <c r="G138" s="312"/>
    </row>
    <row r="139" spans="1:7" s="154" customFormat="1" ht="24" customHeight="1">
      <c r="A139" s="301">
        <v>27</v>
      </c>
      <c r="B139" s="302" t="s">
        <v>208</v>
      </c>
      <c r="C139" s="302" t="s">
        <v>1477</v>
      </c>
      <c r="D139" s="302" t="s">
        <v>156</v>
      </c>
      <c r="E139" s="303">
        <v>1062.9</v>
      </c>
      <c r="F139" s="303"/>
      <c r="G139" s="303"/>
    </row>
    <row r="140" spans="1:7" s="154" customFormat="1" ht="13.5" customHeight="1">
      <c r="A140" s="307"/>
      <c r="B140" s="308"/>
      <c r="C140" s="308" t="s">
        <v>1176</v>
      </c>
      <c r="D140" s="308"/>
      <c r="E140" s="309">
        <v>954</v>
      </c>
      <c r="F140" s="309"/>
      <c r="G140" s="309"/>
    </row>
    <row r="141" spans="1:7" s="154" customFormat="1" ht="13.5" customHeight="1">
      <c r="A141" s="307"/>
      <c r="B141" s="308"/>
      <c r="C141" s="308" t="s">
        <v>1177</v>
      </c>
      <c r="D141" s="308"/>
      <c r="E141" s="309">
        <v>108.9</v>
      </c>
      <c r="F141" s="309"/>
      <c r="G141" s="309"/>
    </row>
    <row r="142" spans="1:7" s="154" customFormat="1" ht="13.5" customHeight="1">
      <c r="A142" s="310"/>
      <c r="B142" s="311"/>
      <c r="C142" s="311" t="s">
        <v>159</v>
      </c>
      <c r="D142" s="311"/>
      <c r="E142" s="312">
        <v>1062.9</v>
      </c>
      <c r="F142" s="312"/>
      <c r="G142" s="312"/>
    </row>
    <row r="143" spans="1:7" s="154" customFormat="1" ht="24" customHeight="1">
      <c r="A143" s="301">
        <v>28</v>
      </c>
      <c r="B143" s="302" t="s">
        <v>209</v>
      </c>
      <c r="C143" s="302" t="s">
        <v>1530</v>
      </c>
      <c r="D143" s="302" t="s">
        <v>156</v>
      </c>
      <c r="E143" s="303">
        <v>811.623</v>
      </c>
      <c r="F143" s="303"/>
      <c r="G143" s="303"/>
    </row>
    <row r="144" spans="1:7" s="154" customFormat="1" ht="13.5" customHeight="1">
      <c r="A144" s="304"/>
      <c r="B144" s="305"/>
      <c r="C144" s="305" t="s">
        <v>210</v>
      </c>
      <c r="D144" s="305"/>
      <c r="E144" s="306"/>
      <c r="F144" s="306"/>
      <c r="G144" s="306"/>
    </row>
    <row r="145" spans="1:7" s="154" customFormat="1" ht="13.5" customHeight="1">
      <c r="A145" s="307"/>
      <c r="B145" s="308"/>
      <c r="C145" s="308" t="s">
        <v>211</v>
      </c>
      <c r="D145" s="308"/>
      <c r="E145" s="309">
        <v>770</v>
      </c>
      <c r="F145" s="309"/>
      <c r="G145" s="309"/>
    </row>
    <row r="146" spans="1:7" s="154" customFormat="1" ht="13.5" customHeight="1">
      <c r="A146" s="307"/>
      <c r="B146" s="308"/>
      <c r="C146" s="308" t="s">
        <v>212</v>
      </c>
      <c r="D146" s="308"/>
      <c r="E146" s="309">
        <v>41.623</v>
      </c>
      <c r="F146" s="309"/>
      <c r="G146" s="309"/>
    </row>
    <row r="147" spans="1:7" s="154" customFormat="1" ht="13.5" customHeight="1">
      <c r="A147" s="310"/>
      <c r="B147" s="311"/>
      <c r="C147" s="311" t="s">
        <v>159</v>
      </c>
      <c r="D147" s="311"/>
      <c r="E147" s="312">
        <v>811.623</v>
      </c>
      <c r="F147" s="312"/>
      <c r="G147" s="312"/>
    </row>
    <row r="148" spans="1:7" s="154" customFormat="1" ht="24" customHeight="1">
      <c r="A148" s="301">
        <v>29</v>
      </c>
      <c r="B148" s="302" t="s">
        <v>213</v>
      </c>
      <c r="C148" s="302" t="s">
        <v>1531</v>
      </c>
      <c r="D148" s="302" t="s">
        <v>156</v>
      </c>
      <c r="E148" s="303">
        <v>112.96</v>
      </c>
      <c r="F148" s="303"/>
      <c r="G148" s="303"/>
    </row>
    <row r="149" spans="1:7" s="154" customFormat="1" ht="13.5" customHeight="1">
      <c r="A149" s="307"/>
      <c r="B149" s="308"/>
      <c r="C149" s="308" t="s">
        <v>214</v>
      </c>
      <c r="D149" s="308"/>
      <c r="E149" s="309">
        <v>112.96</v>
      </c>
      <c r="F149" s="309"/>
      <c r="G149" s="309"/>
    </row>
    <row r="150" spans="1:7" s="154" customFormat="1" ht="13.5" customHeight="1">
      <c r="A150" s="310"/>
      <c r="B150" s="311"/>
      <c r="C150" s="311" t="s">
        <v>159</v>
      </c>
      <c r="D150" s="311"/>
      <c r="E150" s="312">
        <v>112.96</v>
      </c>
      <c r="F150" s="312"/>
      <c r="G150" s="312"/>
    </row>
    <row r="151" spans="1:7" s="154" customFormat="1" ht="23.25" customHeight="1">
      <c r="A151" s="301">
        <v>30</v>
      </c>
      <c r="B151" s="302" t="s">
        <v>215</v>
      </c>
      <c r="C151" s="302" t="s">
        <v>1532</v>
      </c>
      <c r="D151" s="302" t="s">
        <v>156</v>
      </c>
      <c r="E151" s="303">
        <v>102.5</v>
      </c>
      <c r="F151" s="303"/>
      <c r="G151" s="303"/>
    </row>
    <row r="152" spans="1:7" s="154" customFormat="1" ht="24" customHeight="1">
      <c r="A152" s="301">
        <v>31</v>
      </c>
      <c r="B152" s="302" t="s">
        <v>216</v>
      </c>
      <c r="C152" s="302" t="s">
        <v>217</v>
      </c>
      <c r="D152" s="302" t="s">
        <v>156</v>
      </c>
      <c r="E152" s="303">
        <v>815</v>
      </c>
      <c r="F152" s="303"/>
      <c r="G152" s="303"/>
    </row>
    <row r="153" spans="1:7" s="154" customFormat="1" ht="13.5" customHeight="1">
      <c r="A153" s="304"/>
      <c r="B153" s="305"/>
      <c r="C153" s="305" t="s">
        <v>1178</v>
      </c>
      <c r="D153" s="305"/>
      <c r="E153" s="306"/>
      <c r="F153" s="306"/>
      <c r="G153" s="306"/>
    </row>
    <row r="154" spans="1:7" s="154" customFormat="1" ht="13.5" customHeight="1">
      <c r="A154" s="307"/>
      <c r="B154" s="308"/>
      <c r="C154" s="308" t="s">
        <v>218</v>
      </c>
      <c r="D154" s="308"/>
      <c r="E154" s="309">
        <v>5</v>
      </c>
      <c r="F154" s="309"/>
      <c r="G154" s="309"/>
    </row>
    <row r="155" spans="1:7" s="154" customFormat="1" ht="13.5" customHeight="1">
      <c r="A155" s="307"/>
      <c r="B155" s="308"/>
      <c r="C155" s="308" t="s">
        <v>219</v>
      </c>
      <c r="D155" s="308"/>
      <c r="E155" s="309">
        <v>10</v>
      </c>
      <c r="F155" s="309"/>
      <c r="G155" s="309"/>
    </row>
    <row r="156" spans="1:7" s="154" customFormat="1" ht="13.5" customHeight="1">
      <c r="A156" s="307"/>
      <c r="B156" s="308"/>
      <c r="C156" s="308" t="s">
        <v>1179</v>
      </c>
      <c r="D156" s="308"/>
      <c r="E156" s="309">
        <v>800</v>
      </c>
      <c r="F156" s="309"/>
      <c r="G156" s="309"/>
    </row>
    <row r="157" spans="1:7" s="154" customFormat="1" ht="13.5" customHeight="1">
      <c r="A157" s="310"/>
      <c r="B157" s="311"/>
      <c r="C157" s="311" t="s">
        <v>159</v>
      </c>
      <c r="D157" s="311"/>
      <c r="E157" s="312">
        <v>815</v>
      </c>
      <c r="F157" s="312"/>
      <c r="G157" s="312"/>
    </row>
    <row r="158" spans="1:7" s="154" customFormat="1" ht="24" customHeight="1">
      <c r="A158" s="301">
        <v>32</v>
      </c>
      <c r="B158" s="302" t="s">
        <v>220</v>
      </c>
      <c r="C158" s="302" t="s">
        <v>221</v>
      </c>
      <c r="D158" s="302" t="s">
        <v>166</v>
      </c>
      <c r="E158" s="303">
        <v>1.35</v>
      </c>
      <c r="F158" s="303"/>
      <c r="G158" s="303"/>
    </row>
    <row r="159" spans="1:7" s="154" customFormat="1" ht="13.5" customHeight="1">
      <c r="A159" s="304"/>
      <c r="B159" s="305"/>
      <c r="C159" s="305" t="s">
        <v>222</v>
      </c>
      <c r="D159" s="305"/>
      <c r="E159" s="306"/>
      <c r="F159" s="306"/>
      <c r="G159" s="306"/>
    </row>
    <row r="160" spans="1:7" s="154" customFormat="1" ht="13.5" customHeight="1">
      <c r="A160" s="307"/>
      <c r="B160" s="308"/>
      <c r="C160" s="308" t="s">
        <v>223</v>
      </c>
      <c r="D160" s="308"/>
      <c r="E160" s="309">
        <v>1.35</v>
      </c>
      <c r="F160" s="309"/>
      <c r="G160" s="309"/>
    </row>
    <row r="161" spans="1:7" s="154" customFormat="1" ht="13.5" customHeight="1">
      <c r="A161" s="316"/>
      <c r="B161" s="317"/>
      <c r="C161" s="317" t="s">
        <v>1104</v>
      </c>
      <c r="D161" s="317"/>
      <c r="E161" s="318"/>
      <c r="F161" s="318"/>
      <c r="G161" s="318"/>
    </row>
    <row r="162" spans="1:7" s="154" customFormat="1" ht="13.5" customHeight="1">
      <c r="A162" s="310"/>
      <c r="B162" s="311"/>
      <c r="C162" s="311" t="s">
        <v>159</v>
      </c>
      <c r="D162" s="311"/>
      <c r="E162" s="312">
        <v>1.35</v>
      </c>
      <c r="F162" s="312"/>
      <c r="G162" s="312"/>
    </row>
    <row r="163" spans="1:7" s="154" customFormat="1" ht="28.5" customHeight="1">
      <c r="A163" s="298"/>
      <c r="B163" s="299" t="s">
        <v>51</v>
      </c>
      <c r="C163" s="299" t="s">
        <v>119</v>
      </c>
      <c r="D163" s="299"/>
      <c r="E163" s="300"/>
      <c r="F163" s="300"/>
      <c r="G163" s="300"/>
    </row>
    <row r="164" spans="1:7" s="154" customFormat="1" ht="24" customHeight="1">
      <c r="A164" s="301">
        <v>33</v>
      </c>
      <c r="B164" s="302" t="s">
        <v>224</v>
      </c>
      <c r="C164" s="302" t="s">
        <v>1533</v>
      </c>
      <c r="D164" s="302" t="s">
        <v>156</v>
      </c>
      <c r="E164" s="303">
        <v>3641.14</v>
      </c>
      <c r="F164" s="303"/>
      <c r="G164" s="303"/>
    </row>
    <row r="165" spans="1:7" s="154" customFormat="1" ht="13.5" customHeight="1">
      <c r="A165" s="307"/>
      <c r="B165" s="308"/>
      <c r="C165" s="308" t="s">
        <v>225</v>
      </c>
      <c r="D165" s="308"/>
      <c r="E165" s="309">
        <v>438.48</v>
      </c>
      <c r="F165" s="309"/>
      <c r="G165" s="309"/>
    </row>
    <row r="166" spans="1:7" s="154" customFormat="1" ht="13.5" customHeight="1">
      <c r="A166" s="307"/>
      <c r="B166" s="308"/>
      <c r="C166" s="308" t="s">
        <v>226</v>
      </c>
      <c r="D166" s="308"/>
      <c r="E166" s="309">
        <v>2041.2</v>
      </c>
      <c r="F166" s="309"/>
      <c r="G166" s="309"/>
    </row>
    <row r="167" spans="1:7" s="154" customFormat="1" ht="13.5" customHeight="1">
      <c r="A167" s="307"/>
      <c r="B167" s="308"/>
      <c r="C167" s="308" t="s">
        <v>227</v>
      </c>
      <c r="D167" s="308"/>
      <c r="E167" s="309">
        <v>18.2</v>
      </c>
      <c r="F167" s="309"/>
      <c r="G167" s="309"/>
    </row>
    <row r="168" spans="1:7" s="154" customFormat="1" ht="13.5" customHeight="1">
      <c r="A168" s="307"/>
      <c r="B168" s="308"/>
      <c r="C168" s="308" t="s">
        <v>228</v>
      </c>
      <c r="D168" s="308"/>
      <c r="E168" s="309">
        <v>443.04</v>
      </c>
      <c r="F168" s="309"/>
      <c r="G168" s="309"/>
    </row>
    <row r="169" spans="1:7" s="154" customFormat="1" ht="13.5" customHeight="1">
      <c r="A169" s="307"/>
      <c r="B169" s="308"/>
      <c r="C169" s="308" t="s">
        <v>229</v>
      </c>
      <c r="D169" s="308"/>
      <c r="E169" s="309">
        <v>532.22</v>
      </c>
      <c r="F169" s="309"/>
      <c r="G169" s="309"/>
    </row>
    <row r="170" spans="1:7" s="154" customFormat="1" ht="13.5" customHeight="1">
      <c r="A170" s="307"/>
      <c r="B170" s="308"/>
      <c r="C170" s="308" t="s">
        <v>230</v>
      </c>
      <c r="D170" s="308"/>
      <c r="E170" s="309">
        <v>168</v>
      </c>
      <c r="F170" s="309"/>
      <c r="G170" s="309"/>
    </row>
    <row r="171" spans="1:7" s="154" customFormat="1" ht="23.25" customHeight="1">
      <c r="A171" s="301">
        <v>34</v>
      </c>
      <c r="B171" s="302" t="s">
        <v>231</v>
      </c>
      <c r="C171" s="302" t="s">
        <v>1534</v>
      </c>
      <c r="D171" s="302" t="s">
        <v>156</v>
      </c>
      <c r="E171" s="303">
        <v>3641.14</v>
      </c>
      <c r="F171" s="303"/>
      <c r="G171" s="303"/>
    </row>
    <row r="172" spans="1:7" s="154" customFormat="1" ht="13.5" customHeight="1">
      <c r="A172" s="304"/>
      <c r="B172" s="305"/>
      <c r="C172" s="305" t="s">
        <v>232</v>
      </c>
      <c r="D172" s="305"/>
      <c r="E172" s="306"/>
      <c r="F172" s="306"/>
      <c r="G172" s="306"/>
    </row>
    <row r="173" spans="1:7" s="154" customFormat="1" ht="24" customHeight="1">
      <c r="A173" s="301">
        <v>35</v>
      </c>
      <c r="B173" s="302" t="s">
        <v>233</v>
      </c>
      <c r="C173" s="302" t="s">
        <v>234</v>
      </c>
      <c r="D173" s="302" t="s">
        <v>156</v>
      </c>
      <c r="E173" s="303">
        <v>3641.14</v>
      </c>
      <c r="F173" s="303"/>
      <c r="G173" s="303"/>
    </row>
    <row r="174" spans="1:7" s="154" customFormat="1" ht="21" customHeight="1">
      <c r="A174" s="304"/>
      <c r="B174" s="305"/>
      <c r="C174" s="305" t="s">
        <v>235</v>
      </c>
      <c r="D174" s="305"/>
      <c r="E174" s="306"/>
      <c r="F174" s="306"/>
      <c r="G174" s="306"/>
    </row>
    <row r="175" spans="1:7" s="154" customFormat="1" ht="13.5" customHeight="1">
      <c r="A175" s="301">
        <v>36</v>
      </c>
      <c r="B175" s="302" t="s">
        <v>236</v>
      </c>
      <c r="C175" s="302" t="s">
        <v>237</v>
      </c>
      <c r="D175" s="302" t="s">
        <v>156</v>
      </c>
      <c r="E175" s="303">
        <v>1435</v>
      </c>
      <c r="F175" s="303"/>
      <c r="G175" s="303"/>
    </row>
    <row r="176" spans="1:7" s="154" customFormat="1" ht="13.5" customHeight="1">
      <c r="A176" s="304"/>
      <c r="B176" s="305"/>
      <c r="C176" s="305" t="s">
        <v>1180</v>
      </c>
      <c r="D176" s="305"/>
      <c r="E176" s="306"/>
      <c r="F176" s="306"/>
      <c r="G176" s="306"/>
    </row>
    <row r="177" spans="1:7" s="154" customFormat="1" ht="13.5" customHeight="1">
      <c r="A177" s="307"/>
      <c r="B177" s="308"/>
      <c r="C177" s="308" t="s">
        <v>238</v>
      </c>
      <c r="D177" s="308"/>
      <c r="E177" s="309">
        <v>1435</v>
      </c>
      <c r="F177" s="309"/>
      <c r="G177" s="309"/>
    </row>
    <row r="178" spans="1:7" s="154" customFormat="1" ht="13.5" customHeight="1">
      <c r="A178" s="310"/>
      <c r="B178" s="311"/>
      <c r="C178" s="311" t="s">
        <v>159</v>
      </c>
      <c r="D178" s="311"/>
      <c r="E178" s="312">
        <v>1435</v>
      </c>
      <c r="F178" s="312"/>
      <c r="G178" s="312"/>
    </row>
    <row r="179" spans="1:7" s="154" customFormat="1" ht="24" customHeight="1">
      <c r="A179" s="301">
        <v>37</v>
      </c>
      <c r="B179" s="302" t="s">
        <v>239</v>
      </c>
      <c r="C179" s="302" t="s">
        <v>1535</v>
      </c>
      <c r="D179" s="302" t="s">
        <v>240</v>
      </c>
      <c r="E179" s="303">
        <v>379.4</v>
      </c>
      <c r="F179" s="303"/>
      <c r="G179" s="303"/>
    </row>
    <row r="180" spans="1:7" s="154" customFormat="1" ht="13.5" customHeight="1">
      <c r="A180" s="304"/>
      <c r="B180" s="305"/>
      <c r="C180" s="305" t="s">
        <v>241</v>
      </c>
      <c r="D180" s="305"/>
      <c r="E180" s="306"/>
      <c r="F180" s="306"/>
      <c r="G180" s="306"/>
    </row>
    <row r="181" spans="1:7" s="154" customFormat="1" ht="13.5" customHeight="1">
      <c r="A181" s="307"/>
      <c r="B181" s="308"/>
      <c r="C181" s="308" t="s">
        <v>242</v>
      </c>
      <c r="D181" s="308"/>
      <c r="E181" s="309">
        <v>108</v>
      </c>
      <c r="F181" s="309"/>
      <c r="G181" s="309"/>
    </row>
    <row r="182" spans="1:7" s="154" customFormat="1" ht="13.5" customHeight="1">
      <c r="A182" s="307"/>
      <c r="B182" s="308"/>
      <c r="C182" s="308" t="s">
        <v>243</v>
      </c>
      <c r="D182" s="308"/>
      <c r="E182" s="309">
        <v>15.6</v>
      </c>
      <c r="F182" s="309"/>
      <c r="G182" s="309"/>
    </row>
    <row r="183" spans="1:7" s="154" customFormat="1" ht="13.5" customHeight="1">
      <c r="A183" s="307"/>
      <c r="B183" s="308"/>
      <c r="C183" s="308" t="s">
        <v>244</v>
      </c>
      <c r="D183" s="308"/>
      <c r="E183" s="309">
        <v>20.8</v>
      </c>
      <c r="F183" s="309"/>
      <c r="G183" s="309"/>
    </row>
    <row r="184" spans="1:7" s="154" customFormat="1" ht="13.5" customHeight="1">
      <c r="A184" s="307"/>
      <c r="B184" s="308"/>
      <c r="C184" s="308" t="s">
        <v>245</v>
      </c>
      <c r="D184" s="308"/>
      <c r="E184" s="309">
        <v>31.2</v>
      </c>
      <c r="F184" s="309"/>
      <c r="G184" s="309"/>
    </row>
    <row r="185" spans="1:7" s="154" customFormat="1" ht="13.5" customHeight="1">
      <c r="A185" s="307"/>
      <c r="B185" s="308"/>
      <c r="C185" s="308" t="s">
        <v>246</v>
      </c>
      <c r="D185" s="308"/>
      <c r="E185" s="309">
        <v>16.8</v>
      </c>
      <c r="F185" s="309"/>
      <c r="G185" s="309"/>
    </row>
    <row r="186" spans="1:7" s="154" customFormat="1" ht="13.5" customHeight="1">
      <c r="A186" s="307"/>
      <c r="B186" s="308"/>
      <c r="C186" s="308" t="s">
        <v>1181</v>
      </c>
      <c r="D186" s="308"/>
      <c r="E186" s="309">
        <v>187</v>
      </c>
      <c r="F186" s="309"/>
      <c r="G186" s="309"/>
    </row>
    <row r="187" spans="1:7" s="154" customFormat="1" ht="13.5" customHeight="1">
      <c r="A187" s="310"/>
      <c r="B187" s="311"/>
      <c r="C187" s="311" t="s">
        <v>159</v>
      </c>
      <c r="D187" s="311"/>
      <c r="E187" s="312">
        <v>379.4</v>
      </c>
      <c r="F187" s="312"/>
      <c r="G187" s="312"/>
    </row>
    <row r="188" spans="1:7" s="154" customFormat="1" ht="13.5" customHeight="1">
      <c r="A188" s="301">
        <v>38</v>
      </c>
      <c r="B188" s="302" t="s">
        <v>1182</v>
      </c>
      <c r="C188" s="302" t="s">
        <v>1536</v>
      </c>
      <c r="D188" s="302" t="s">
        <v>240</v>
      </c>
      <c r="E188" s="303">
        <v>50</v>
      </c>
      <c r="F188" s="303"/>
      <c r="G188" s="303"/>
    </row>
    <row r="189" spans="1:7" s="154" customFormat="1" ht="12.75" customHeight="1">
      <c r="A189" s="301">
        <v>39</v>
      </c>
      <c r="B189" s="302" t="s">
        <v>1183</v>
      </c>
      <c r="C189" s="302" t="s">
        <v>1537</v>
      </c>
      <c r="D189" s="302" t="s">
        <v>240</v>
      </c>
      <c r="E189" s="303">
        <v>50</v>
      </c>
      <c r="F189" s="303"/>
      <c r="G189" s="303"/>
    </row>
    <row r="190" spans="1:7" s="154" customFormat="1" ht="13.5" customHeight="1">
      <c r="A190" s="301">
        <v>40</v>
      </c>
      <c r="B190" s="302" t="s">
        <v>247</v>
      </c>
      <c r="C190" s="302" t="s">
        <v>248</v>
      </c>
      <c r="D190" s="302" t="s">
        <v>240</v>
      </c>
      <c r="E190" s="303">
        <v>258.2</v>
      </c>
      <c r="F190" s="303"/>
      <c r="G190" s="303"/>
    </row>
    <row r="191" spans="1:7" s="154" customFormat="1" ht="13.5" customHeight="1">
      <c r="A191" s="307"/>
      <c r="B191" s="308"/>
      <c r="C191" s="308" t="s">
        <v>249</v>
      </c>
      <c r="D191" s="308"/>
      <c r="E191" s="309">
        <v>7.2</v>
      </c>
      <c r="F191" s="309"/>
      <c r="G191" s="309"/>
    </row>
    <row r="192" spans="1:7" s="154" customFormat="1" ht="13.5" customHeight="1">
      <c r="A192" s="307"/>
      <c r="B192" s="308"/>
      <c r="C192" s="308" t="s">
        <v>250</v>
      </c>
      <c r="D192" s="308"/>
      <c r="E192" s="309">
        <v>68</v>
      </c>
      <c r="F192" s="309"/>
      <c r="G192" s="309"/>
    </row>
    <row r="193" spans="1:7" s="154" customFormat="1" ht="13.5" customHeight="1">
      <c r="A193" s="307"/>
      <c r="B193" s="308"/>
      <c r="C193" s="308" t="s">
        <v>1184</v>
      </c>
      <c r="D193" s="308"/>
      <c r="E193" s="309">
        <v>183</v>
      </c>
      <c r="F193" s="309"/>
      <c r="G193" s="309"/>
    </row>
    <row r="194" spans="1:7" s="154" customFormat="1" ht="13.5" customHeight="1">
      <c r="A194" s="310"/>
      <c r="B194" s="311"/>
      <c r="C194" s="311" t="s">
        <v>159</v>
      </c>
      <c r="D194" s="311"/>
      <c r="E194" s="312">
        <v>258.2</v>
      </c>
      <c r="F194" s="312"/>
      <c r="G194" s="312"/>
    </row>
    <row r="195" spans="1:7" s="154" customFormat="1" ht="24.75" customHeight="1">
      <c r="A195" s="301">
        <v>41</v>
      </c>
      <c r="B195" s="302" t="s">
        <v>251</v>
      </c>
      <c r="C195" s="302" t="s">
        <v>1538</v>
      </c>
      <c r="D195" s="302" t="s">
        <v>240</v>
      </c>
      <c r="E195" s="303">
        <v>502.4</v>
      </c>
      <c r="F195" s="303"/>
      <c r="G195" s="303"/>
    </row>
    <row r="196" spans="1:7" s="154" customFormat="1" ht="13.5" customHeight="1">
      <c r="A196" s="307"/>
      <c r="B196" s="308"/>
      <c r="C196" s="308" t="s">
        <v>252</v>
      </c>
      <c r="D196" s="308"/>
      <c r="E196" s="309">
        <v>6.6</v>
      </c>
      <c r="F196" s="309"/>
      <c r="G196" s="309"/>
    </row>
    <row r="197" spans="1:7" s="154" customFormat="1" ht="13.5" customHeight="1">
      <c r="A197" s="307"/>
      <c r="B197" s="308"/>
      <c r="C197" s="308" t="s">
        <v>250</v>
      </c>
      <c r="D197" s="308"/>
      <c r="E197" s="309">
        <v>68</v>
      </c>
      <c r="F197" s="309"/>
      <c r="G197" s="309"/>
    </row>
    <row r="198" spans="1:7" s="154" customFormat="1" ht="13.5" customHeight="1">
      <c r="A198" s="307"/>
      <c r="B198" s="308"/>
      <c r="C198" s="308" t="s">
        <v>1184</v>
      </c>
      <c r="D198" s="308"/>
      <c r="E198" s="309">
        <v>183</v>
      </c>
      <c r="F198" s="309"/>
      <c r="G198" s="309"/>
    </row>
    <row r="199" spans="1:7" s="154" customFormat="1" ht="13.5" customHeight="1">
      <c r="A199" s="307"/>
      <c r="B199" s="308"/>
      <c r="C199" s="308" t="s">
        <v>1185</v>
      </c>
      <c r="D199" s="308"/>
      <c r="E199" s="309">
        <v>244.8</v>
      </c>
      <c r="F199" s="309"/>
      <c r="G199" s="309"/>
    </row>
    <row r="200" spans="1:7" s="154" customFormat="1" ht="13.5" customHeight="1">
      <c r="A200" s="310"/>
      <c r="B200" s="311"/>
      <c r="C200" s="311" t="s">
        <v>159</v>
      </c>
      <c r="D200" s="311"/>
      <c r="E200" s="312">
        <v>502.4</v>
      </c>
      <c r="F200" s="312"/>
      <c r="G200" s="312"/>
    </row>
    <row r="201" spans="1:7" s="154" customFormat="1" ht="34.5" customHeight="1">
      <c r="A201" s="301">
        <v>42</v>
      </c>
      <c r="B201" s="302" t="s">
        <v>916</v>
      </c>
      <c r="C201" s="302" t="s">
        <v>917</v>
      </c>
      <c r="D201" s="302" t="s">
        <v>166</v>
      </c>
      <c r="E201" s="303">
        <v>2.5</v>
      </c>
      <c r="F201" s="303"/>
      <c r="G201" s="303"/>
    </row>
    <row r="202" spans="1:7" s="154" customFormat="1" ht="13.5" customHeight="1">
      <c r="A202" s="304"/>
      <c r="B202" s="305"/>
      <c r="C202" s="305" t="s">
        <v>1186</v>
      </c>
      <c r="D202" s="305"/>
      <c r="E202" s="306"/>
      <c r="F202" s="306"/>
      <c r="G202" s="306"/>
    </row>
    <row r="203" spans="1:7" s="154" customFormat="1" ht="13.5" customHeight="1">
      <c r="A203" s="307"/>
      <c r="B203" s="308"/>
      <c r="C203" s="308" t="s">
        <v>1187</v>
      </c>
      <c r="D203" s="308"/>
      <c r="E203" s="309">
        <v>2.5</v>
      </c>
      <c r="F203" s="309"/>
      <c r="G203" s="309"/>
    </row>
    <row r="204" spans="1:7" s="154" customFormat="1" ht="24" customHeight="1">
      <c r="A204" s="301">
        <v>43</v>
      </c>
      <c r="B204" s="302" t="s">
        <v>253</v>
      </c>
      <c r="C204" s="302" t="s">
        <v>254</v>
      </c>
      <c r="D204" s="302" t="s">
        <v>156</v>
      </c>
      <c r="E204" s="303">
        <v>20</v>
      </c>
      <c r="F204" s="303"/>
      <c r="G204" s="303"/>
    </row>
    <row r="205" spans="1:7" s="154" customFormat="1" ht="13.5" customHeight="1">
      <c r="A205" s="304"/>
      <c r="B205" s="305"/>
      <c r="C205" s="305" t="s">
        <v>1188</v>
      </c>
      <c r="D205" s="305"/>
      <c r="E205" s="306"/>
      <c r="F205" s="306"/>
      <c r="G205" s="306"/>
    </row>
    <row r="206" spans="1:7" s="154" customFormat="1" ht="13.5" customHeight="1">
      <c r="A206" s="307"/>
      <c r="B206" s="308"/>
      <c r="C206" s="308" t="s">
        <v>255</v>
      </c>
      <c r="D206" s="308"/>
      <c r="E206" s="309">
        <v>20</v>
      </c>
      <c r="F206" s="309"/>
      <c r="G206" s="309"/>
    </row>
    <row r="207" spans="1:7" s="154" customFormat="1" ht="13.5" customHeight="1">
      <c r="A207" s="310"/>
      <c r="B207" s="311"/>
      <c r="C207" s="311" t="s">
        <v>159</v>
      </c>
      <c r="D207" s="311"/>
      <c r="E207" s="312">
        <v>20</v>
      </c>
      <c r="F207" s="312"/>
      <c r="G207" s="312"/>
    </row>
    <row r="208" spans="1:7" s="154" customFormat="1" ht="24" customHeight="1">
      <c r="A208" s="301">
        <v>44</v>
      </c>
      <c r="B208" s="302" t="s">
        <v>256</v>
      </c>
      <c r="C208" s="302" t="s">
        <v>1189</v>
      </c>
      <c r="D208" s="302" t="s">
        <v>156</v>
      </c>
      <c r="E208" s="303">
        <v>966</v>
      </c>
      <c r="F208" s="303"/>
      <c r="G208" s="303"/>
    </row>
    <row r="209" spans="1:7" s="154" customFormat="1" ht="13.5" customHeight="1">
      <c r="A209" s="304"/>
      <c r="B209" s="305"/>
      <c r="C209" s="305" t="s">
        <v>257</v>
      </c>
      <c r="D209" s="305"/>
      <c r="E209" s="306"/>
      <c r="F209" s="306"/>
      <c r="G209" s="306"/>
    </row>
    <row r="210" spans="1:7" s="154" customFormat="1" ht="13.5" customHeight="1">
      <c r="A210" s="307"/>
      <c r="B210" s="308"/>
      <c r="C210" s="308" t="s">
        <v>258</v>
      </c>
      <c r="D210" s="308"/>
      <c r="E210" s="309">
        <v>966</v>
      </c>
      <c r="F210" s="309"/>
      <c r="G210" s="309"/>
    </row>
    <row r="211" spans="1:7" s="154" customFormat="1" ht="13.5" customHeight="1">
      <c r="A211" s="310"/>
      <c r="B211" s="311"/>
      <c r="C211" s="311" t="s">
        <v>159</v>
      </c>
      <c r="D211" s="311"/>
      <c r="E211" s="312">
        <v>966</v>
      </c>
      <c r="F211" s="312"/>
      <c r="G211" s="312"/>
    </row>
    <row r="212" spans="1:7" s="154" customFormat="1" ht="24" customHeight="1">
      <c r="A212" s="301">
        <v>45</v>
      </c>
      <c r="B212" s="302" t="s">
        <v>1190</v>
      </c>
      <c r="C212" s="302" t="s">
        <v>1191</v>
      </c>
      <c r="D212" s="302" t="s">
        <v>156</v>
      </c>
      <c r="E212" s="303">
        <v>16.5</v>
      </c>
      <c r="F212" s="303"/>
      <c r="G212" s="303"/>
    </row>
    <row r="213" spans="1:7" s="154" customFormat="1" ht="13.5" customHeight="1">
      <c r="A213" s="304"/>
      <c r="B213" s="305"/>
      <c r="C213" s="305" t="s">
        <v>1192</v>
      </c>
      <c r="D213" s="305"/>
      <c r="E213" s="306"/>
      <c r="F213" s="306"/>
      <c r="G213" s="306"/>
    </row>
    <row r="214" spans="1:7" s="154" customFormat="1" ht="13.5" customHeight="1">
      <c r="A214" s="307"/>
      <c r="B214" s="308"/>
      <c r="C214" s="308" t="s">
        <v>1193</v>
      </c>
      <c r="D214" s="308"/>
      <c r="E214" s="309">
        <v>16.5</v>
      </c>
      <c r="F214" s="309"/>
      <c r="G214" s="309"/>
    </row>
    <row r="215" spans="1:7" s="154" customFormat="1" ht="24" customHeight="1">
      <c r="A215" s="301">
        <v>46</v>
      </c>
      <c r="B215" s="302" t="s">
        <v>1194</v>
      </c>
      <c r="C215" s="302" t="s">
        <v>1195</v>
      </c>
      <c r="D215" s="302" t="s">
        <v>156</v>
      </c>
      <c r="E215" s="303">
        <v>50</v>
      </c>
      <c r="F215" s="303"/>
      <c r="G215" s="303"/>
    </row>
    <row r="216" spans="1:7" s="154" customFormat="1" ht="13.5" customHeight="1">
      <c r="A216" s="304"/>
      <c r="B216" s="305"/>
      <c r="C216" s="305" t="s">
        <v>1196</v>
      </c>
      <c r="D216" s="305"/>
      <c r="E216" s="306"/>
      <c r="F216" s="306"/>
      <c r="G216" s="306"/>
    </row>
    <row r="217" spans="1:7" s="154" customFormat="1" ht="24" customHeight="1">
      <c r="A217" s="301">
        <v>47</v>
      </c>
      <c r="B217" s="302" t="s">
        <v>1197</v>
      </c>
      <c r="C217" s="302" t="s">
        <v>1198</v>
      </c>
      <c r="D217" s="302" t="s">
        <v>323</v>
      </c>
      <c r="E217" s="303">
        <v>22</v>
      </c>
      <c r="F217" s="303"/>
      <c r="G217" s="303"/>
    </row>
    <row r="218" spans="1:7" s="154" customFormat="1" ht="13.5" customHeight="1">
      <c r="A218" s="304"/>
      <c r="B218" s="305"/>
      <c r="C218" s="305" t="s">
        <v>1199</v>
      </c>
      <c r="D218" s="305"/>
      <c r="E218" s="306"/>
      <c r="F218" s="306"/>
      <c r="G218" s="306"/>
    </row>
    <row r="219" spans="1:7" s="154" customFormat="1" ht="24" customHeight="1">
      <c r="A219" s="301">
        <v>48</v>
      </c>
      <c r="B219" s="302" t="s">
        <v>1200</v>
      </c>
      <c r="C219" s="302" t="s">
        <v>1201</v>
      </c>
      <c r="D219" s="302" t="s">
        <v>240</v>
      </c>
      <c r="E219" s="303">
        <v>200</v>
      </c>
      <c r="F219" s="303"/>
      <c r="G219" s="303"/>
    </row>
    <row r="220" spans="1:7" s="154" customFormat="1" ht="13.5" customHeight="1">
      <c r="A220" s="304"/>
      <c r="B220" s="305"/>
      <c r="C220" s="305" t="s">
        <v>197</v>
      </c>
      <c r="D220" s="305"/>
      <c r="E220" s="306"/>
      <c r="F220" s="306"/>
      <c r="G220" s="306"/>
    </row>
    <row r="221" spans="1:7" s="154" customFormat="1" ht="13.5" customHeight="1">
      <c r="A221" s="307"/>
      <c r="B221" s="308"/>
      <c r="C221" s="308" t="s">
        <v>259</v>
      </c>
      <c r="D221" s="308"/>
      <c r="E221" s="309">
        <v>200</v>
      </c>
      <c r="F221" s="309"/>
      <c r="G221" s="309"/>
    </row>
    <row r="222" spans="1:7" s="154" customFormat="1" ht="13.5" customHeight="1">
      <c r="A222" s="310"/>
      <c r="B222" s="311"/>
      <c r="C222" s="311" t="s">
        <v>159</v>
      </c>
      <c r="D222" s="311"/>
      <c r="E222" s="312">
        <v>200</v>
      </c>
      <c r="F222" s="312"/>
      <c r="G222" s="312"/>
    </row>
    <row r="223" spans="1:7" s="154" customFormat="1" ht="24" customHeight="1">
      <c r="A223" s="301">
        <v>49</v>
      </c>
      <c r="B223" s="302" t="s">
        <v>1202</v>
      </c>
      <c r="C223" s="302" t="s">
        <v>1203</v>
      </c>
      <c r="D223" s="302" t="s">
        <v>156</v>
      </c>
      <c r="E223" s="303">
        <v>17.5</v>
      </c>
      <c r="F223" s="303"/>
      <c r="G223" s="303"/>
    </row>
    <row r="224" spans="1:7" s="154" customFormat="1" ht="13.5" customHeight="1">
      <c r="A224" s="307"/>
      <c r="B224" s="308"/>
      <c r="C224" s="308" t="s">
        <v>1204</v>
      </c>
      <c r="D224" s="308"/>
      <c r="E224" s="309">
        <v>17.5</v>
      </c>
      <c r="F224" s="309"/>
      <c r="G224" s="309"/>
    </row>
    <row r="225" spans="1:7" s="154" customFormat="1" ht="24" customHeight="1">
      <c r="A225" s="301">
        <v>50</v>
      </c>
      <c r="B225" s="302" t="s">
        <v>260</v>
      </c>
      <c r="C225" s="302" t="s">
        <v>261</v>
      </c>
      <c r="D225" s="302" t="s">
        <v>156</v>
      </c>
      <c r="E225" s="303">
        <v>3150</v>
      </c>
      <c r="F225" s="303"/>
      <c r="G225" s="303"/>
    </row>
    <row r="226" spans="1:7" s="154" customFormat="1" ht="21" customHeight="1">
      <c r="A226" s="304"/>
      <c r="B226" s="305"/>
      <c r="C226" s="305" t="s">
        <v>1205</v>
      </c>
      <c r="D226" s="305"/>
      <c r="E226" s="306"/>
      <c r="F226" s="306"/>
      <c r="G226" s="306"/>
    </row>
    <row r="227" spans="1:7" s="154" customFormat="1" ht="13.5" customHeight="1">
      <c r="A227" s="307"/>
      <c r="B227" s="308"/>
      <c r="C227" s="308" t="s">
        <v>263</v>
      </c>
      <c r="D227" s="308"/>
      <c r="E227" s="309">
        <v>270</v>
      </c>
      <c r="F227" s="309"/>
      <c r="G227" s="309"/>
    </row>
    <row r="228" spans="1:7" s="154" customFormat="1" ht="13.5" customHeight="1">
      <c r="A228" s="307"/>
      <c r="B228" s="308"/>
      <c r="C228" s="308" t="s">
        <v>259</v>
      </c>
      <c r="D228" s="308"/>
      <c r="E228" s="309">
        <v>200</v>
      </c>
      <c r="F228" s="309"/>
      <c r="G228" s="309"/>
    </row>
    <row r="229" spans="1:7" s="154" customFormat="1" ht="13.5" customHeight="1">
      <c r="A229" s="307"/>
      <c r="B229" s="308"/>
      <c r="C229" s="308" t="s">
        <v>594</v>
      </c>
      <c r="D229" s="308"/>
      <c r="E229" s="309">
        <v>500</v>
      </c>
      <c r="F229" s="309"/>
      <c r="G229" s="309"/>
    </row>
    <row r="230" spans="1:7" s="154" customFormat="1" ht="13.5" customHeight="1">
      <c r="A230" s="307"/>
      <c r="B230" s="308"/>
      <c r="C230" s="308" t="s">
        <v>1206</v>
      </c>
      <c r="D230" s="308"/>
      <c r="E230" s="309">
        <v>1000</v>
      </c>
      <c r="F230" s="309"/>
      <c r="G230" s="309"/>
    </row>
    <row r="231" spans="1:7" s="154" customFormat="1" ht="13.5" customHeight="1">
      <c r="A231" s="307"/>
      <c r="B231" s="308"/>
      <c r="C231" s="308" t="s">
        <v>1179</v>
      </c>
      <c r="D231" s="308"/>
      <c r="E231" s="309">
        <v>800</v>
      </c>
      <c r="F231" s="309"/>
      <c r="G231" s="309"/>
    </row>
    <row r="232" spans="1:7" s="154" customFormat="1" ht="13.5" customHeight="1">
      <c r="A232" s="307"/>
      <c r="B232" s="308"/>
      <c r="C232" s="308" t="s">
        <v>219</v>
      </c>
      <c r="D232" s="308"/>
      <c r="E232" s="309">
        <v>10</v>
      </c>
      <c r="F232" s="309"/>
      <c r="G232" s="309"/>
    </row>
    <row r="233" spans="1:7" s="154" customFormat="1" ht="13.5" customHeight="1">
      <c r="A233" s="307"/>
      <c r="B233" s="308"/>
      <c r="C233" s="308" t="s">
        <v>1207</v>
      </c>
      <c r="D233" s="308"/>
      <c r="E233" s="309">
        <v>120</v>
      </c>
      <c r="F233" s="309"/>
      <c r="G233" s="309"/>
    </row>
    <row r="234" spans="1:7" s="154" customFormat="1" ht="13.5" customHeight="1">
      <c r="A234" s="307"/>
      <c r="B234" s="308"/>
      <c r="C234" s="308" t="s">
        <v>1157</v>
      </c>
      <c r="D234" s="308"/>
      <c r="E234" s="309">
        <v>250</v>
      </c>
      <c r="F234" s="309"/>
      <c r="G234" s="309"/>
    </row>
    <row r="235" spans="1:7" s="154" customFormat="1" ht="13.5" customHeight="1">
      <c r="A235" s="310"/>
      <c r="B235" s="311"/>
      <c r="C235" s="311" t="s">
        <v>159</v>
      </c>
      <c r="D235" s="311"/>
      <c r="E235" s="312">
        <v>3150</v>
      </c>
      <c r="F235" s="312"/>
      <c r="G235" s="312"/>
    </row>
    <row r="236" spans="1:7" s="154" customFormat="1" ht="24" customHeight="1">
      <c r="A236" s="301">
        <v>51</v>
      </c>
      <c r="B236" s="302" t="s">
        <v>264</v>
      </c>
      <c r="C236" s="302" t="s">
        <v>265</v>
      </c>
      <c r="D236" s="302" t="s">
        <v>156</v>
      </c>
      <c r="E236" s="303">
        <v>470</v>
      </c>
      <c r="F236" s="303"/>
      <c r="G236" s="303"/>
    </row>
    <row r="237" spans="1:7" s="154" customFormat="1" ht="13.5" customHeight="1">
      <c r="A237" s="304"/>
      <c r="B237" s="305"/>
      <c r="C237" s="305" t="s">
        <v>262</v>
      </c>
      <c r="D237" s="305"/>
      <c r="E237" s="306"/>
      <c r="F237" s="306"/>
      <c r="G237" s="306"/>
    </row>
    <row r="238" spans="1:7" s="154" customFormat="1" ht="13.5" customHeight="1">
      <c r="A238" s="307"/>
      <c r="B238" s="308"/>
      <c r="C238" s="308" t="s">
        <v>263</v>
      </c>
      <c r="D238" s="308"/>
      <c r="E238" s="309">
        <v>270</v>
      </c>
      <c r="F238" s="309"/>
      <c r="G238" s="309"/>
    </row>
    <row r="239" spans="1:7" s="154" customFormat="1" ht="13.5" customHeight="1">
      <c r="A239" s="307"/>
      <c r="B239" s="308"/>
      <c r="C239" s="308" t="s">
        <v>259</v>
      </c>
      <c r="D239" s="308"/>
      <c r="E239" s="309">
        <v>200</v>
      </c>
      <c r="F239" s="309"/>
      <c r="G239" s="309"/>
    </row>
    <row r="240" spans="1:7" s="154" customFormat="1" ht="13.5" customHeight="1">
      <c r="A240" s="310"/>
      <c r="B240" s="311"/>
      <c r="C240" s="311" t="s">
        <v>159</v>
      </c>
      <c r="D240" s="311"/>
      <c r="E240" s="312">
        <v>470</v>
      </c>
      <c r="F240" s="312"/>
      <c r="G240" s="312"/>
    </row>
    <row r="241" spans="1:7" s="154" customFormat="1" ht="24" customHeight="1">
      <c r="A241" s="301">
        <v>52</v>
      </c>
      <c r="B241" s="302" t="s">
        <v>266</v>
      </c>
      <c r="C241" s="302" t="s">
        <v>267</v>
      </c>
      <c r="D241" s="302" t="s">
        <v>171</v>
      </c>
      <c r="E241" s="303">
        <v>219.318</v>
      </c>
      <c r="F241" s="303"/>
      <c r="G241" s="303"/>
    </row>
    <row r="242" spans="1:7" s="154" customFormat="1" ht="24" customHeight="1">
      <c r="A242" s="301">
        <v>53</v>
      </c>
      <c r="B242" s="302" t="s">
        <v>268</v>
      </c>
      <c r="C242" s="302" t="s">
        <v>269</v>
      </c>
      <c r="D242" s="302" t="s">
        <v>171</v>
      </c>
      <c r="E242" s="303">
        <v>5482.95</v>
      </c>
      <c r="F242" s="303"/>
      <c r="G242" s="303"/>
    </row>
    <row r="243" spans="1:7" s="154" customFormat="1" ht="13.5" customHeight="1">
      <c r="A243" s="301">
        <v>54</v>
      </c>
      <c r="B243" s="302" t="s">
        <v>270</v>
      </c>
      <c r="C243" s="302" t="s">
        <v>271</v>
      </c>
      <c r="D243" s="302" t="s">
        <v>171</v>
      </c>
      <c r="E243" s="303">
        <v>219.318</v>
      </c>
      <c r="F243" s="303"/>
      <c r="G243" s="303"/>
    </row>
    <row r="244" spans="1:7" s="154" customFormat="1" ht="34.5" customHeight="1">
      <c r="A244" s="301">
        <v>55</v>
      </c>
      <c r="B244" s="302" t="s">
        <v>272</v>
      </c>
      <c r="C244" s="302" t="s">
        <v>273</v>
      </c>
      <c r="D244" s="302" t="s">
        <v>171</v>
      </c>
      <c r="E244" s="303">
        <v>1973.862</v>
      </c>
      <c r="F244" s="303"/>
      <c r="G244" s="303"/>
    </row>
    <row r="245" spans="1:7" s="154" customFormat="1" ht="21" customHeight="1">
      <c r="A245" s="304"/>
      <c r="B245" s="305"/>
      <c r="C245" s="305" t="s">
        <v>274</v>
      </c>
      <c r="D245" s="305"/>
      <c r="E245" s="306"/>
      <c r="F245" s="306"/>
      <c r="G245" s="306"/>
    </row>
    <row r="246" spans="1:7" s="154" customFormat="1" ht="13.5" customHeight="1">
      <c r="A246" s="307"/>
      <c r="B246" s="308"/>
      <c r="C246" s="308" t="s">
        <v>275</v>
      </c>
      <c r="D246" s="308"/>
      <c r="E246" s="309">
        <v>1973.862</v>
      </c>
      <c r="F246" s="309"/>
      <c r="G246" s="309"/>
    </row>
    <row r="247" spans="1:7" s="154" customFormat="1" ht="13.5" customHeight="1">
      <c r="A247" s="310"/>
      <c r="B247" s="311"/>
      <c r="C247" s="311" t="s">
        <v>159</v>
      </c>
      <c r="D247" s="311"/>
      <c r="E247" s="312">
        <v>1973.862</v>
      </c>
      <c r="F247" s="312"/>
      <c r="G247" s="312"/>
    </row>
    <row r="248" spans="1:7" s="154" customFormat="1" ht="24" customHeight="1">
      <c r="A248" s="301">
        <v>56</v>
      </c>
      <c r="B248" s="302" t="s">
        <v>276</v>
      </c>
      <c r="C248" s="302" t="s">
        <v>277</v>
      </c>
      <c r="D248" s="302" t="s">
        <v>171</v>
      </c>
      <c r="E248" s="303">
        <v>219.318</v>
      </c>
      <c r="F248" s="303"/>
      <c r="G248" s="303"/>
    </row>
    <row r="249" spans="1:7" s="154" customFormat="1" ht="24" customHeight="1">
      <c r="A249" s="301">
        <v>57</v>
      </c>
      <c r="B249" s="302" t="s">
        <v>278</v>
      </c>
      <c r="C249" s="302" t="s">
        <v>279</v>
      </c>
      <c r="D249" s="302" t="s">
        <v>171</v>
      </c>
      <c r="E249" s="303">
        <v>219.318</v>
      </c>
      <c r="F249" s="303"/>
      <c r="G249" s="303"/>
    </row>
    <row r="250" spans="1:7" s="154" customFormat="1" ht="24" customHeight="1">
      <c r="A250" s="301">
        <v>58</v>
      </c>
      <c r="B250" s="302" t="s">
        <v>280</v>
      </c>
      <c r="C250" s="302" t="s">
        <v>281</v>
      </c>
      <c r="D250" s="302" t="s">
        <v>171</v>
      </c>
      <c r="E250" s="303">
        <v>21.252</v>
      </c>
      <c r="F250" s="303"/>
      <c r="G250" s="303"/>
    </row>
    <row r="251" spans="1:7" s="154" customFormat="1" ht="34.5" customHeight="1">
      <c r="A251" s="301">
        <v>59</v>
      </c>
      <c r="B251" s="302" t="s">
        <v>282</v>
      </c>
      <c r="C251" s="302" t="s">
        <v>283</v>
      </c>
      <c r="D251" s="302" t="s">
        <v>171</v>
      </c>
      <c r="E251" s="303">
        <v>21.252</v>
      </c>
      <c r="F251" s="303"/>
      <c r="G251" s="303"/>
    </row>
    <row r="252" spans="1:7" s="154" customFormat="1" ht="24" customHeight="1">
      <c r="A252" s="301">
        <v>60</v>
      </c>
      <c r="B252" s="302" t="s">
        <v>284</v>
      </c>
      <c r="C252" s="302" t="s">
        <v>285</v>
      </c>
      <c r="D252" s="302" t="s">
        <v>171</v>
      </c>
      <c r="E252" s="303">
        <v>219.318</v>
      </c>
      <c r="F252" s="303"/>
      <c r="G252" s="303"/>
    </row>
    <row r="253" spans="1:7" s="154" customFormat="1" ht="28.5" customHeight="1">
      <c r="A253" s="298"/>
      <c r="B253" s="299" t="s">
        <v>120</v>
      </c>
      <c r="C253" s="299" t="s">
        <v>121</v>
      </c>
      <c r="D253" s="299"/>
      <c r="E253" s="300"/>
      <c r="F253" s="300"/>
      <c r="G253" s="300"/>
    </row>
    <row r="254" spans="1:7" s="154" customFormat="1" ht="24" customHeight="1">
      <c r="A254" s="301">
        <v>61</v>
      </c>
      <c r="B254" s="302" t="s">
        <v>286</v>
      </c>
      <c r="C254" s="302" t="s">
        <v>287</v>
      </c>
      <c r="D254" s="302" t="s">
        <v>171</v>
      </c>
      <c r="E254" s="303">
        <v>201.118</v>
      </c>
      <c r="F254" s="303"/>
      <c r="G254" s="303"/>
    </row>
    <row r="255" spans="1:7" s="154" customFormat="1" ht="30.75" customHeight="1">
      <c r="A255" s="297"/>
      <c r="B255" s="285" t="s">
        <v>145</v>
      </c>
      <c r="C255" s="285" t="s">
        <v>146</v>
      </c>
      <c r="D255" s="285"/>
      <c r="E255" s="286"/>
      <c r="F255" s="286"/>
      <c r="G255" s="286"/>
    </row>
    <row r="256" spans="1:7" s="154" customFormat="1" ht="13.5" customHeight="1">
      <c r="A256" s="301">
        <v>62</v>
      </c>
      <c r="B256" s="302" t="s">
        <v>601</v>
      </c>
      <c r="C256" s="302" t="s">
        <v>602</v>
      </c>
      <c r="D256" s="302" t="s">
        <v>603</v>
      </c>
      <c r="E256" s="303">
        <v>1</v>
      </c>
      <c r="F256" s="303"/>
      <c r="G256" s="303"/>
    </row>
    <row r="257" spans="1:7" s="154" customFormat="1" ht="13.5" customHeight="1">
      <c r="A257" s="301">
        <v>63</v>
      </c>
      <c r="B257" s="302" t="s">
        <v>604</v>
      </c>
      <c r="C257" s="302" t="s">
        <v>605</v>
      </c>
      <c r="D257" s="302" t="s">
        <v>606</v>
      </c>
      <c r="E257" s="303">
        <v>1</v>
      </c>
      <c r="F257" s="303"/>
      <c r="G257" s="303"/>
    </row>
    <row r="258" spans="1:7" s="154" customFormat="1" ht="21" customHeight="1">
      <c r="A258" s="304"/>
      <c r="B258" s="305"/>
      <c r="C258" s="305" t="s">
        <v>607</v>
      </c>
      <c r="D258" s="305"/>
      <c r="E258" s="306"/>
      <c r="F258" s="306"/>
      <c r="G258" s="306"/>
    </row>
    <row r="259" spans="1:7" s="154" customFormat="1" ht="13.5" customHeight="1">
      <c r="A259" s="301">
        <v>64</v>
      </c>
      <c r="B259" s="302" t="s">
        <v>608</v>
      </c>
      <c r="C259" s="302" t="s">
        <v>609</v>
      </c>
      <c r="D259" s="302" t="s">
        <v>606</v>
      </c>
      <c r="E259" s="303">
        <v>1</v>
      </c>
      <c r="F259" s="303"/>
      <c r="G259" s="303"/>
    </row>
    <row r="260" spans="1:7" s="154" customFormat="1" ht="13.5" customHeight="1">
      <c r="A260" s="304"/>
      <c r="B260" s="305"/>
      <c r="C260" s="305" t="s">
        <v>610</v>
      </c>
      <c r="D260" s="305"/>
      <c r="E260" s="306"/>
      <c r="F260" s="306"/>
      <c r="G260" s="306"/>
    </row>
    <row r="261" spans="1:7" s="154" customFormat="1" ht="24" customHeight="1">
      <c r="A261" s="301">
        <v>65</v>
      </c>
      <c r="B261" s="302" t="s">
        <v>611</v>
      </c>
      <c r="C261" s="302" t="s">
        <v>612</v>
      </c>
      <c r="D261" s="302" t="s">
        <v>323</v>
      </c>
      <c r="E261" s="303">
        <v>30</v>
      </c>
      <c r="F261" s="303"/>
      <c r="G261" s="303"/>
    </row>
    <row r="262" spans="1:7" s="154" customFormat="1" ht="13.5" customHeight="1">
      <c r="A262" s="307"/>
      <c r="B262" s="308"/>
      <c r="C262" s="308" t="s">
        <v>176</v>
      </c>
      <c r="D262" s="308"/>
      <c r="E262" s="309">
        <v>30</v>
      </c>
      <c r="F262" s="309"/>
      <c r="G262" s="309"/>
    </row>
    <row r="263" spans="1:7" s="154" customFormat="1" ht="13.5" customHeight="1">
      <c r="A263" s="310"/>
      <c r="B263" s="311"/>
      <c r="C263" s="311" t="s">
        <v>159</v>
      </c>
      <c r="D263" s="311"/>
      <c r="E263" s="312">
        <v>30</v>
      </c>
      <c r="F263" s="312"/>
      <c r="G263" s="312"/>
    </row>
    <row r="264" spans="1:7" s="154" customFormat="1" ht="30.75" customHeight="1">
      <c r="A264" s="297"/>
      <c r="B264" s="285" t="s">
        <v>56</v>
      </c>
      <c r="C264" s="285" t="s">
        <v>122</v>
      </c>
      <c r="D264" s="285"/>
      <c r="E264" s="286"/>
      <c r="F264" s="286"/>
      <c r="G264" s="286"/>
    </row>
    <row r="265" spans="1:7" s="154" customFormat="1" ht="28.5" customHeight="1">
      <c r="A265" s="298"/>
      <c r="B265" s="299" t="s">
        <v>123</v>
      </c>
      <c r="C265" s="299" t="s">
        <v>124</v>
      </c>
      <c r="D265" s="299"/>
      <c r="E265" s="300"/>
      <c r="F265" s="300"/>
      <c r="G265" s="300"/>
    </row>
    <row r="266" spans="1:7" s="154" customFormat="1" ht="14.25" customHeight="1">
      <c r="A266" s="301">
        <v>66</v>
      </c>
      <c r="B266" s="302" t="s">
        <v>288</v>
      </c>
      <c r="C266" s="302" t="s">
        <v>1539</v>
      </c>
      <c r="D266" s="302" t="s">
        <v>156</v>
      </c>
      <c r="E266" s="303">
        <v>509</v>
      </c>
      <c r="F266" s="303"/>
      <c r="G266" s="303"/>
    </row>
    <row r="267" spans="1:7" s="154" customFormat="1" ht="13.5" customHeight="1">
      <c r="A267" s="304"/>
      <c r="B267" s="305"/>
      <c r="C267" s="305" t="s">
        <v>289</v>
      </c>
      <c r="D267" s="305"/>
      <c r="E267" s="306"/>
      <c r="F267" s="306"/>
      <c r="G267" s="306"/>
    </row>
    <row r="268" spans="1:7" s="154" customFormat="1" ht="13.5" customHeight="1">
      <c r="A268" s="307"/>
      <c r="B268" s="308"/>
      <c r="C268" s="308" t="s">
        <v>200</v>
      </c>
      <c r="D268" s="308"/>
      <c r="E268" s="309">
        <v>100</v>
      </c>
      <c r="F268" s="309"/>
      <c r="G268" s="309"/>
    </row>
    <row r="269" spans="1:7" s="154" customFormat="1" ht="13.5" customHeight="1">
      <c r="A269" s="307"/>
      <c r="B269" s="308"/>
      <c r="C269" s="308" t="s">
        <v>206</v>
      </c>
      <c r="D269" s="308"/>
      <c r="E269" s="309">
        <v>400</v>
      </c>
      <c r="F269" s="309"/>
      <c r="G269" s="309"/>
    </row>
    <row r="270" spans="1:7" s="154" customFormat="1" ht="13.5" customHeight="1">
      <c r="A270" s="307"/>
      <c r="B270" s="308"/>
      <c r="C270" s="308" t="s">
        <v>290</v>
      </c>
      <c r="D270" s="308"/>
      <c r="E270" s="309">
        <v>9</v>
      </c>
      <c r="F270" s="309"/>
      <c r="G270" s="309"/>
    </row>
    <row r="271" spans="1:7" s="154" customFormat="1" ht="13.5" customHeight="1">
      <c r="A271" s="316"/>
      <c r="B271" s="317"/>
      <c r="C271" s="317" t="s">
        <v>1104</v>
      </c>
      <c r="D271" s="317"/>
      <c r="E271" s="318"/>
      <c r="F271" s="318"/>
      <c r="G271" s="318"/>
    </row>
    <row r="272" spans="1:7" s="154" customFormat="1" ht="13.5" customHeight="1">
      <c r="A272" s="310"/>
      <c r="B272" s="311"/>
      <c r="C272" s="311" t="s">
        <v>159</v>
      </c>
      <c r="D272" s="311"/>
      <c r="E272" s="312">
        <v>509</v>
      </c>
      <c r="F272" s="312"/>
      <c r="G272" s="312"/>
    </row>
    <row r="273" spans="1:7" s="154" customFormat="1" ht="24" customHeight="1">
      <c r="A273" s="301">
        <v>67</v>
      </c>
      <c r="B273" s="302" t="s">
        <v>291</v>
      </c>
      <c r="C273" s="302" t="s">
        <v>292</v>
      </c>
      <c r="D273" s="302" t="s">
        <v>171</v>
      </c>
      <c r="E273" s="303">
        <v>0.153</v>
      </c>
      <c r="F273" s="303"/>
      <c r="G273" s="303"/>
    </row>
    <row r="274" spans="1:7" s="154" customFormat="1" ht="28.5" customHeight="1">
      <c r="A274" s="298"/>
      <c r="B274" s="299" t="s">
        <v>125</v>
      </c>
      <c r="C274" s="299" t="s">
        <v>126</v>
      </c>
      <c r="D274" s="299"/>
      <c r="E274" s="300"/>
      <c r="F274" s="300"/>
      <c r="G274" s="300"/>
    </row>
    <row r="275" spans="1:7" s="154" customFormat="1" ht="24" customHeight="1">
      <c r="A275" s="301">
        <v>68</v>
      </c>
      <c r="B275" s="302" t="s">
        <v>293</v>
      </c>
      <c r="C275" s="302" t="s">
        <v>294</v>
      </c>
      <c r="D275" s="302" t="s">
        <v>156</v>
      </c>
      <c r="E275" s="303">
        <v>1435</v>
      </c>
      <c r="F275" s="303"/>
      <c r="G275" s="303"/>
    </row>
    <row r="276" spans="1:7" s="154" customFormat="1" ht="13.5" customHeight="1">
      <c r="A276" s="304"/>
      <c r="B276" s="305"/>
      <c r="C276" s="305" t="s">
        <v>295</v>
      </c>
      <c r="D276" s="305"/>
      <c r="E276" s="306"/>
      <c r="F276" s="306"/>
      <c r="G276" s="306"/>
    </row>
    <row r="277" spans="1:7" s="154" customFormat="1" ht="13.5" customHeight="1">
      <c r="A277" s="307"/>
      <c r="B277" s="308"/>
      <c r="C277" s="308" t="s">
        <v>238</v>
      </c>
      <c r="D277" s="308"/>
      <c r="E277" s="309">
        <v>1435</v>
      </c>
      <c r="F277" s="309"/>
      <c r="G277" s="309"/>
    </row>
    <row r="278" spans="1:7" s="154" customFormat="1" ht="13.5" customHeight="1">
      <c r="A278" s="310"/>
      <c r="B278" s="311"/>
      <c r="C278" s="311" t="s">
        <v>159</v>
      </c>
      <c r="D278" s="311"/>
      <c r="E278" s="312">
        <v>1435</v>
      </c>
      <c r="F278" s="312"/>
      <c r="G278" s="312"/>
    </row>
    <row r="279" spans="1:7" s="154" customFormat="1" ht="24" customHeight="1">
      <c r="A279" s="301">
        <v>69</v>
      </c>
      <c r="B279" s="302" t="s">
        <v>296</v>
      </c>
      <c r="C279" s="302" t="s">
        <v>297</v>
      </c>
      <c r="D279" s="302" t="s">
        <v>156</v>
      </c>
      <c r="E279" s="303">
        <v>1445</v>
      </c>
      <c r="F279" s="303"/>
      <c r="G279" s="303"/>
    </row>
    <row r="280" spans="1:7" s="154" customFormat="1" ht="13.5" customHeight="1">
      <c r="A280" s="304"/>
      <c r="B280" s="305"/>
      <c r="C280" s="305" t="s">
        <v>298</v>
      </c>
      <c r="D280" s="305"/>
      <c r="E280" s="306"/>
      <c r="F280" s="306"/>
      <c r="G280" s="306"/>
    </row>
    <row r="281" spans="1:7" s="154" customFormat="1" ht="13.5" customHeight="1">
      <c r="A281" s="307"/>
      <c r="B281" s="308"/>
      <c r="C281" s="308" t="s">
        <v>180</v>
      </c>
      <c r="D281" s="308"/>
      <c r="E281" s="309">
        <v>380</v>
      </c>
      <c r="F281" s="309"/>
      <c r="G281" s="309"/>
    </row>
    <row r="282" spans="1:7" s="154" customFormat="1" ht="13.5" customHeight="1">
      <c r="A282" s="307"/>
      <c r="B282" s="308"/>
      <c r="C282" s="308" t="s">
        <v>181</v>
      </c>
      <c r="D282" s="308"/>
      <c r="E282" s="309">
        <v>410</v>
      </c>
      <c r="F282" s="309"/>
      <c r="G282" s="309"/>
    </row>
    <row r="283" spans="1:7" s="154" customFormat="1" ht="13.5" customHeight="1">
      <c r="A283" s="307"/>
      <c r="B283" s="308"/>
      <c r="C283" s="308" t="s">
        <v>183</v>
      </c>
      <c r="D283" s="308"/>
      <c r="E283" s="309">
        <v>630</v>
      </c>
      <c r="F283" s="309"/>
      <c r="G283" s="309"/>
    </row>
    <row r="284" spans="1:7" s="154" customFormat="1" ht="13.5" customHeight="1">
      <c r="A284" s="307"/>
      <c r="B284" s="308"/>
      <c r="C284" s="308" t="s">
        <v>182</v>
      </c>
      <c r="D284" s="308"/>
      <c r="E284" s="309">
        <v>25</v>
      </c>
      <c r="F284" s="309"/>
      <c r="G284" s="309"/>
    </row>
    <row r="285" spans="1:7" s="154" customFormat="1" ht="13.5" customHeight="1">
      <c r="A285" s="316"/>
      <c r="B285" s="317"/>
      <c r="C285" s="317" t="s">
        <v>1104</v>
      </c>
      <c r="D285" s="317"/>
      <c r="E285" s="318"/>
      <c r="F285" s="318"/>
      <c r="G285" s="318"/>
    </row>
    <row r="286" spans="1:7" s="154" customFormat="1" ht="13.5" customHeight="1">
      <c r="A286" s="310"/>
      <c r="B286" s="311"/>
      <c r="C286" s="311" t="s">
        <v>159</v>
      </c>
      <c r="D286" s="311"/>
      <c r="E286" s="312">
        <v>1445</v>
      </c>
      <c r="F286" s="312"/>
      <c r="G286" s="312"/>
    </row>
    <row r="287" spans="1:7" s="154" customFormat="1" ht="13.5" customHeight="1">
      <c r="A287" s="313">
        <v>70</v>
      </c>
      <c r="B287" s="314" t="s">
        <v>299</v>
      </c>
      <c r="C287" s="314" t="s">
        <v>1540</v>
      </c>
      <c r="D287" s="314" t="s">
        <v>156</v>
      </c>
      <c r="E287" s="315">
        <v>1445</v>
      </c>
      <c r="F287" s="315"/>
      <c r="G287" s="315"/>
    </row>
    <row r="288" spans="1:7" s="154" customFormat="1" ht="13.5" customHeight="1">
      <c r="A288" s="304"/>
      <c r="B288" s="305"/>
      <c r="C288" s="305" t="s">
        <v>298</v>
      </c>
      <c r="D288" s="305"/>
      <c r="E288" s="306"/>
      <c r="F288" s="306"/>
      <c r="G288" s="306"/>
    </row>
    <row r="289" spans="1:7" s="154" customFormat="1" ht="13.5" customHeight="1">
      <c r="A289" s="307"/>
      <c r="B289" s="308"/>
      <c r="C289" s="308" t="s">
        <v>180</v>
      </c>
      <c r="D289" s="308"/>
      <c r="E289" s="309">
        <v>380</v>
      </c>
      <c r="F289" s="309"/>
      <c r="G289" s="309"/>
    </row>
    <row r="290" spans="1:7" s="154" customFormat="1" ht="13.5" customHeight="1">
      <c r="A290" s="307"/>
      <c r="B290" s="308"/>
      <c r="C290" s="308" t="s">
        <v>181</v>
      </c>
      <c r="D290" s="308"/>
      <c r="E290" s="309">
        <v>410</v>
      </c>
      <c r="F290" s="309"/>
      <c r="G290" s="309"/>
    </row>
    <row r="291" spans="1:7" s="154" customFormat="1" ht="13.5" customHeight="1">
      <c r="A291" s="307"/>
      <c r="B291" s="308"/>
      <c r="C291" s="308" t="s">
        <v>183</v>
      </c>
      <c r="D291" s="308"/>
      <c r="E291" s="309">
        <v>630</v>
      </c>
      <c r="F291" s="309"/>
      <c r="G291" s="309"/>
    </row>
    <row r="292" spans="1:7" s="154" customFormat="1" ht="13.5" customHeight="1">
      <c r="A292" s="307"/>
      <c r="B292" s="308"/>
      <c r="C292" s="308" t="s">
        <v>182</v>
      </c>
      <c r="D292" s="308"/>
      <c r="E292" s="309">
        <v>25</v>
      </c>
      <c r="F292" s="309"/>
      <c r="G292" s="309"/>
    </row>
    <row r="293" spans="1:7" s="154" customFormat="1" ht="13.5" customHeight="1">
      <c r="A293" s="310"/>
      <c r="B293" s="311"/>
      <c r="C293" s="311" t="s">
        <v>159</v>
      </c>
      <c r="D293" s="311"/>
      <c r="E293" s="312">
        <v>1445</v>
      </c>
      <c r="F293" s="312"/>
      <c r="G293" s="312"/>
    </row>
    <row r="294" spans="1:7" s="154" customFormat="1" ht="24" customHeight="1">
      <c r="A294" s="301">
        <v>71</v>
      </c>
      <c r="B294" s="302" t="s">
        <v>1208</v>
      </c>
      <c r="C294" s="302" t="s">
        <v>1209</v>
      </c>
      <c r="D294" s="302" t="s">
        <v>323</v>
      </c>
      <c r="E294" s="303">
        <v>1445</v>
      </c>
      <c r="F294" s="303"/>
      <c r="G294" s="303"/>
    </row>
    <row r="295" spans="1:7" s="154" customFormat="1" ht="13.5" customHeight="1">
      <c r="A295" s="313">
        <v>72</v>
      </c>
      <c r="B295" s="314" t="s">
        <v>1210</v>
      </c>
      <c r="C295" s="314" t="s">
        <v>1211</v>
      </c>
      <c r="D295" s="314" t="s">
        <v>323</v>
      </c>
      <c r="E295" s="315">
        <v>1445</v>
      </c>
      <c r="F295" s="315"/>
      <c r="G295" s="315"/>
    </row>
    <row r="296" spans="1:7" s="154" customFormat="1" ht="24" customHeight="1">
      <c r="A296" s="301">
        <v>73</v>
      </c>
      <c r="B296" s="302" t="s">
        <v>300</v>
      </c>
      <c r="C296" s="302" t="s">
        <v>301</v>
      </c>
      <c r="D296" s="302" t="s">
        <v>171</v>
      </c>
      <c r="E296" s="303">
        <v>0.366</v>
      </c>
      <c r="F296" s="303"/>
      <c r="G296" s="303"/>
    </row>
    <row r="297" spans="1:7" s="154" customFormat="1" ht="28.5" customHeight="1">
      <c r="A297" s="298"/>
      <c r="B297" s="299" t="s">
        <v>127</v>
      </c>
      <c r="C297" s="299" t="s">
        <v>128</v>
      </c>
      <c r="D297" s="299"/>
      <c r="E297" s="300"/>
      <c r="F297" s="300"/>
      <c r="G297" s="300"/>
    </row>
    <row r="298" spans="1:7" s="154" customFormat="1" ht="24" customHeight="1">
      <c r="A298" s="301">
        <v>74</v>
      </c>
      <c r="B298" s="302" t="s">
        <v>302</v>
      </c>
      <c r="C298" s="302" t="s">
        <v>303</v>
      </c>
      <c r="D298" s="302" t="s">
        <v>156</v>
      </c>
      <c r="E298" s="303">
        <v>40</v>
      </c>
      <c r="F298" s="303"/>
      <c r="G298" s="303"/>
    </row>
    <row r="299" spans="1:7" s="154" customFormat="1" ht="15.75" customHeight="1">
      <c r="A299" s="313">
        <v>75</v>
      </c>
      <c r="B299" s="314" t="s">
        <v>304</v>
      </c>
      <c r="C299" s="314" t="s">
        <v>1541</v>
      </c>
      <c r="D299" s="314" t="s">
        <v>156</v>
      </c>
      <c r="E299" s="315">
        <v>40.8</v>
      </c>
      <c r="F299" s="315"/>
      <c r="G299" s="315"/>
    </row>
    <row r="300" spans="1:7" s="154" customFormat="1" ht="13.5" customHeight="1">
      <c r="A300" s="307"/>
      <c r="B300" s="308"/>
      <c r="C300" s="308" t="s">
        <v>305</v>
      </c>
      <c r="D300" s="308"/>
      <c r="E300" s="309">
        <v>40.8</v>
      </c>
      <c r="F300" s="309"/>
      <c r="G300" s="309"/>
    </row>
    <row r="301" spans="1:7" s="154" customFormat="1" ht="13.5" customHeight="1">
      <c r="A301" s="310"/>
      <c r="B301" s="311"/>
      <c r="C301" s="311" t="s">
        <v>159</v>
      </c>
      <c r="D301" s="311"/>
      <c r="E301" s="312">
        <v>40.8</v>
      </c>
      <c r="F301" s="312"/>
      <c r="G301" s="312"/>
    </row>
    <row r="302" spans="1:7" s="154" customFormat="1" ht="24" customHeight="1">
      <c r="A302" s="301">
        <v>76</v>
      </c>
      <c r="B302" s="302" t="s">
        <v>306</v>
      </c>
      <c r="C302" s="302" t="s">
        <v>307</v>
      </c>
      <c r="D302" s="302" t="s">
        <v>156</v>
      </c>
      <c r="E302" s="303">
        <v>1170</v>
      </c>
      <c r="F302" s="303"/>
      <c r="G302" s="303"/>
    </row>
    <row r="303" spans="1:7" s="154" customFormat="1" ht="13.5" customHeight="1">
      <c r="A303" s="304"/>
      <c r="B303" s="305"/>
      <c r="C303" s="305" t="s">
        <v>308</v>
      </c>
      <c r="D303" s="305"/>
      <c r="E303" s="306"/>
      <c r="F303" s="306"/>
      <c r="G303" s="306"/>
    </row>
    <row r="304" spans="1:7" s="154" customFormat="1" ht="13.5" customHeight="1">
      <c r="A304" s="307"/>
      <c r="B304" s="308"/>
      <c r="C304" s="308" t="s">
        <v>309</v>
      </c>
      <c r="D304" s="308"/>
      <c r="E304" s="309">
        <v>760</v>
      </c>
      <c r="F304" s="309"/>
      <c r="G304" s="309"/>
    </row>
    <row r="305" spans="1:7" s="154" customFormat="1" ht="13.5" customHeight="1">
      <c r="A305" s="307"/>
      <c r="B305" s="308"/>
      <c r="C305" s="308" t="s">
        <v>181</v>
      </c>
      <c r="D305" s="308"/>
      <c r="E305" s="309">
        <v>410</v>
      </c>
      <c r="F305" s="309"/>
      <c r="G305" s="309"/>
    </row>
    <row r="306" spans="1:7" s="154" customFormat="1" ht="13.5" customHeight="1">
      <c r="A306" s="310"/>
      <c r="B306" s="311"/>
      <c r="C306" s="311" t="s">
        <v>159</v>
      </c>
      <c r="D306" s="311"/>
      <c r="E306" s="312">
        <v>1170</v>
      </c>
      <c r="F306" s="312"/>
      <c r="G306" s="312"/>
    </row>
    <row r="307" spans="1:7" s="154" customFormat="1" ht="16.5" customHeight="1">
      <c r="A307" s="313">
        <v>77</v>
      </c>
      <c r="B307" s="314" t="s">
        <v>310</v>
      </c>
      <c r="C307" s="314" t="s">
        <v>1542</v>
      </c>
      <c r="D307" s="314" t="s">
        <v>156</v>
      </c>
      <c r="E307" s="315">
        <v>410.4</v>
      </c>
      <c r="F307" s="315"/>
      <c r="G307" s="315"/>
    </row>
    <row r="308" spans="1:7" s="154" customFormat="1" ht="13.5" customHeight="1">
      <c r="A308" s="304"/>
      <c r="B308" s="305"/>
      <c r="C308" s="305" t="s">
        <v>308</v>
      </c>
      <c r="D308" s="305"/>
      <c r="E308" s="306"/>
      <c r="F308" s="306"/>
      <c r="G308" s="306"/>
    </row>
    <row r="309" spans="1:7" s="154" customFormat="1" ht="15" customHeight="1">
      <c r="A309" s="313">
        <v>78</v>
      </c>
      <c r="B309" s="314" t="s">
        <v>311</v>
      </c>
      <c r="C309" s="314" t="s">
        <v>1543</v>
      </c>
      <c r="D309" s="314" t="s">
        <v>156</v>
      </c>
      <c r="E309" s="315">
        <v>410.4</v>
      </c>
      <c r="F309" s="315"/>
      <c r="G309" s="315"/>
    </row>
    <row r="310" spans="1:7" s="154" customFormat="1" ht="13.5" customHeight="1">
      <c r="A310" s="304"/>
      <c r="B310" s="305"/>
      <c r="C310" s="305" t="s">
        <v>308</v>
      </c>
      <c r="D310" s="305"/>
      <c r="E310" s="306"/>
      <c r="F310" s="306"/>
      <c r="G310" s="306"/>
    </row>
    <row r="311" spans="1:7" s="154" customFormat="1" ht="13.5" customHeight="1">
      <c r="A311" s="313">
        <v>79</v>
      </c>
      <c r="B311" s="314" t="s">
        <v>312</v>
      </c>
      <c r="C311" s="314" t="s">
        <v>1542</v>
      </c>
      <c r="D311" s="314" t="s">
        <v>156</v>
      </c>
      <c r="E311" s="315">
        <v>410.4</v>
      </c>
      <c r="F311" s="315"/>
      <c r="G311" s="315"/>
    </row>
    <row r="312" spans="1:7" s="154" customFormat="1" ht="13.5" customHeight="1">
      <c r="A312" s="304"/>
      <c r="B312" s="305"/>
      <c r="C312" s="305" t="s">
        <v>308</v>
      </c>
      <c r="D312" s="305"/>
      <c r="E312" s="306"/>
      <c r="F312" s="306"/>
      <c r="G312" s="306"/>
    </row>
    <row r="313" spans="1:7" s="154" customFormat="1" ht="12.75" customHeight="1">
      <c r="A313" s="313">
        <v>80</v>
      </c>
      <c r="B313" s="314" t="s">
        <v>313</v>
      </c>
      <c r="C313" s="314" t="s">
        <v>1543</v>
      </c>
      <c r="D313" s="314" t="s">
        <v>156</v>
      </c>
      <c r="E313" s="315">
        <v>410.4</v>
      </c>
      <c r="F313" s="315"/>
      <c r="G313" s="315"/>
    </row>
    <row r="314" spans="1:7" s="154" customFormat="1" ht="13.5" customHeight="1">
      <c r="A314" s="304"/>
      <c r="B314" s="305"/>
      <c r="C314" s="305" t="s">
        <v>308</v>
      </c>
      <c r="D314" s="305"/>
      <c r="E314" s="306"/>
      <c r="F314" s="306"/>
      <c r="G314" s="306"/>
    </row>
    <row r="315" spans="1:7" s="154" customFormat="1" ht="23.25" customHeight="1">
      <c r="A315" s="313">
        <v>81</v>
      </c>
      <c r="B315" s="314" t="s">
        <v>314</v>
      </c>
      <c r="C315" s="314" t="s">
        <v>1544</v>
      </c>
      <c r="D315" s="314" t="s">
        <v>156</v>
      </c>
      <c r="E315" s="315">
        <v>861</v>
      </c>
      <c r="F315" s="315"/>
      <c r="G315" s="315"/>
    </row>
    <row r="316" spans="1:7" s="154" customFormat="1" ht="13.5" customHeight="1">
      <c r="A316" s="304"/>
      <c r="B316" s="305"/>
      <c r="C316" s="305" t="s">
        <v>1212</v>
      </c>
      <c r="D316" s="305"/>
      <c r="E316" s="306"/>
      <c r="F316" s="306"/>
      <c r="G316" s="306"/>
    </row>
    <row r="317" spans="1:7" s="154" customFormat="1" ht="24" customHeight="1">
      <c r="A317" s="301">
        <v>82</v>
      </c>
      <c r="B317" s="302" t="s">
        <v>306</v>
      </c>
      <c r="C317" s="302" t="s">
        <v>307</v>
      </c>
      <c r="D317" s="302" t="s">
        <v>156</v>
      </c>
      <c r="E317" s="303">
        <v>630</v>
      </c>
      <c r="F317" s="303"/>
      <c r="G317" s="303"/>
    </row>
    <row r="318" spans="1:7" s="154" customFormat="1" ht="13.5" customHeight="1">
      <c r="A318" s="304"/>
      <c r="B318" s="305"/>
      <c r="C318" s="305" t="s">
        <v>1213</v>
      </c>
      <c r="D318" s="305"/>
      <c r="E318" s="306"/>
      <c r="F318" s="306"/>
      <c r="G318" s="306"/>
    </row>
    <row r="319" spans="1:7" s="154" customFormat="1" ht="13.5" customHeight="1">
      <c r="A319" s="307"/>
      <c r="B319" s="308"/>
      <c r="C319" s="308" t="s">
        <v>183</v>
      </c>
      <c r="D319" s="308"/>
      <c r="E319" s="309">
        <v>630</v>
      </c>
      <c r="F319" s="309"/>
      <c r="G319" s="309"/>
    </row>
    <row r="320" spans="1:7" s="154" customFormat="1" ht="13.5" customHeight="1">
      <c r="A320" s="310"/>
      <c r="B320" s="311"/>
      <c r="C320" s="311" t="s">
        <v>159</v>
      </c>
      <c r="D320" s="311"/>
      <c r="E320" s="312">
        <v>630</v>
      </c>
      <c r="F320" s="312"/>
      <c r="G320" s="312"/>
    </row>
    <row r="321" spans="1:7" s="154" customFormat="1" ht="12.75" customHeight="1">
      <c r="A321" s="313">
        <v>83</v>
      </c>
      <c r="B321" s="314" t="s">
        <v>315</v>
      </c>
      <c r="C321" s="314" t="s">
        <v>1545</v>
      </c>
      <c r="D321" s="314" t="s">
        <v>156</v>
      </c>
      <c r="E321" s="315">
        <v>661.5</v>
      </c>
      <c r="F321" s="315"/>
      <c r="G321" s="315"/>
    </row>
    <row r="322" spans="1:7" s="154" customFormat="1" ht="13.5" customHeight="1">
      <c r="A322" s="304"/>
      <c r="B322" s="305"/>
      <c r="C322" s="305" t="s">
        <v>316</v>
      </c>
      <c r="D322" s="305"/>
      <c r="E322" s="306"/>
      <c r="F322" s="306"/>
      <c r="G322" s="306"/>
    </row>
    <row r="323" spans="1:7" s="154" customFormat="1" ht="13.5" customHeight="1">
      <c r="A323" s="307"/>
      <c r="B323" s="308"/>
      <c r="C323" s="308" t="s">
        <v>317</v>
      </c>
      <c r="D323" s="308"/>
      <c r="E323" s="309">
        <v>661.5</v>
      </c>
      <c r="F323" s="309"/>
      <c r="G323" s="309"/>
    </row>
    <row r="324" spans="1:7" s="154" customFormat="1" ht="13.5" customHeight="1">
      <c r="A324" s="310"/>
      <c r="B324" s="311"/>
      <c r="C324" s="311" t="s">
        <v>159</v>
      </c>
      <c r="D324" s="311"/>
      <c r="E324" s="312">
        <v>661.5</v>
      </c>
      <c r="F324" s="312"/>
      <c r="G324" s="312"/>
    </row>
    <row r="325" spans="1:7" s="154" customFormat="1" ht="24" customHeight="1">
      <c r="A325" s="301">
        <v>84</v>
      </c>
      <c r="B325" s="302" t="s">
        <v>318</v>
      </c>
      <c r="C325" s="302" t="s">
        <v>319</v>
      </c>
      <c r="D325" s="302" t="s">
        <v>156</v>
      </c>
      <c r="E325" s="303">
        <v>966</v>
      </c>
      <c r="F325" s="303"/>
      <c r="G325" s="303"/>
    </row>
    <row r="326" spans="1:7" s="154" customFormat="1" ht="13.5" customHeight="1">
      <c r="A326" s="304"/>
      <c r="B326" s="305"/>
      <c r="C326" s="305" t="s">
        <v>257</v>
      </c>
      <c r="D326" s="305"/>
      <c r="E326" s="306"/>
      <c r="F326" s="306"/>
      <c r="G326" s="306"/>
    </row>
    <row r="327" spans="1:7" s="154" customFormat="1" ht="13.5" customHeight="1">
      <c r="A327" s="307"/>
      <c r="B327" s="308"/>
      <c r="C327" s="308" t="s">
        <v>258</v>
      </c>
      <c r="D327" s="308"/>
      <c r="E327" s="309">
        <v>966</v>
      </c>
      <c r="F327" s="309"/>
      <c r="G327" s="309"/>
    </row>
    <row r="328" spans="1:7" s="154" customFormat="1" ht="13.5" customHeight="1">
      <c r="A328" s="310"/>
      <c r="B328" s="311"/>
      <c r="C328" s="311" t="s">
        <v>159</v>
      </c>
      <c r="D328" s="311"/>
      <c r="E328" s="312">
        <v>966</v>
      </c>
      <c r="F328" s="312"/>
      <c r="G328" s="312"/>
    </row>
    <row r="329" spans="1:7" s="154" customFormat="1" ht="24" customHeight="1">
      <c r="A329" s="301">
        <v>85</v>
      </c>
      <c r="B329" s="302" t="s">
        <v>320</v>
      </c>
      <c r="C329" s="302" t="s">
        <v>321</v>
      </c>
      <c r="D329" s="302" t="s">
        <v>171</v>
      </c>
      <c r="E329" s="303">
        <v>9.872</v>
      </c>
      <c r="F329" s="303"/>
      <c r="G329" s="303"/>
    </row>
    <row r="330" spans="1:7" s="154" customFormat="1" ht="28.5" customHeight="1">
      <c r="A330" s="298"/>
      <c r="B330" s="299" t="s">
        <v>129</v>
      </c>
      <c r="C330" s="299" t="s">
        <v>130</v>
      </c>
      <c r="D330" s="299"/>
      <c r="E330" s="300"/>
      <c r="F330" s="300"/>
      <c r="G330" s="300"/>
    </row>
    <row r="331" spans="1:7" s="154" customFormat="1" ht="13.5" customHeight="1">
      <c r="A331" s="301">
        <v>86</v>
      </c>
      <c r="B331" s="302" t="s">
        <v>322</v>
      </c>
      <c r="C331" s="302" t="s">
        <v>1214</v>
      </c>
      <c r="D331" s="302" t="s">
        <v>323</v>
      </c>
      <c r="E331" s="303">
        <v>7</v>
      </c>
      <c r="F331" s="303"/>
      <c r="G331" s="303"/>
    </row>
    <row r="332" spans="1:7" s="154" customFormat="1" ht="13.5" customHeight="1">
      <c r="A332" s="304"/>
      <c r="B332" s="305"/>
      <c r="C332" s="305" t="s">
        <v>295</v>
      </c>
      <c r="D332" s="305"/>
      <c r="E332" s="306"/>
      <c r="F332" s="306"/>
      <c r="G332" s="306"/>
    </row>
    <row r="333" spans="1:7" s="154" customFormat="1" ht="24" customHeight="1">
      <c r="A333" s="301">
        <v>87</v>
      </c>
      <c r="B333" s="302" t="s">
        <v>1215</v>
      </c>
      <c r="C333" s="302" t="s">
        <v>1216</v>
      </c>
      <c r="D333" s="302" t="s">
        <v>323</v>
      </c>
      <c r="E333" s="303">
        <v>7</v>
      </c>
      <c r="F333" s="303"/>
      <c r="G333" s="303"/>
    </row>
    <row r="334" spans="1:7" s="154" customFormat="1" ht="28.5" customHeight="1">
      <c r="A334" s="298"/>
      <c r="B334" s="299" t="s">
        <v>131</v>
      </c>
      <c r="C334" s="299" t="s">
        <v>132</v>
      </c>
      <c r="D334" s="299"/>
      <c r="E334" s="300"/>
      <c r="F334" s="300"/>
      <c r="G334" s="300"/>
    </row>
    <row r="335" spans="1:7" s="154" customFormat="1" ht="35.25" customHeight="1">
      <c r="A335" s="301">
        <v>88</v>
      </c>
      <c r="B335" s="302" t="s">
        <v>324</v>
      </c>
      <c r="C335" s="302" t="s">
        <v>1546</v>
      </c>
      <c r="D335" s="302" t="s">
        <v>156</v>
      </c>
      <c r="E335" s="303">
        <v>40</v>
      </c>
      <c r="F335" s="303"/>
      <c r="G335" s="303"/>
    </row>
    <row r="336" spans="1:7" s="154" customFormat="1" ht="13.5" customHeight="1">
      <c r="A336" s="304"/>
      <c r="B336" s="305"/>
      <c r="C336" s="305" t="s">
        <v>325</v>
      </c>
      <c r="D336" s="305"/>
      <c r="E336" s="306"/>
      <c r="F336" s="306"/>
      <c r="G336" s="306"/>
    </row>
    <row r="337" spans="1:7" s="154" customFormat="1" ht="24" customHeight="1">
      <c r="A337" s="301">
        <v>89</v>
      </c>
      <c r="B337" s="302" t="s">
        <v>1217</v>
      </c>
      <c r="C337" s="302" t="s">
        <v>1218</v>
      </c>
      <c r="D337" s="302" t="s">
        <v>156</v>
      </c>
      <c r="E337" s="303">
        <v>36</v>
      </c>
      <c r="F337" s="303"/>
      <c r="G337" s="303"/>
    </row>
    <row r="338" spans="1:7" s="154" customFormat="1" ht="13.5" customHeight="1">
      <c r="A338" s="304"/>
      <c r="B338" s="305"/>
      <c r="C338" s="305" t="s">
        <v>1219</v>
      </c>
      <c r="D338" s="305"/>
      <c r="E338" s="306"/>
      <c r="F338" s="306"/>
      <c r="G338" s="306"/>
    </row>
    <row r="339" spans="1:7" s="154" customFormat="1" ht="13.5" customHeight="1">
      <c r="A339" s="307"/>
      <c r="B339" s="308"/>
      <c r="C339" s="308" t="s">
        <v>1220</v>
      </c>
      <c r="D339" s="308"/>
      <c r="E339" s="309">
        <v>36</v>
      </c>
      <c r="F339" s="309"/>
      <c r="G339" s="309"/>
    </row>
    <row r="340" spans="1:7" s="154" customFormat="1" ht="24" customHeight="1">
      <c r="A340" s="301">
        <v>90</v>
      </c>
      <c r="B340" s="302" t="s">
        <v>326</v>
      </c>
      <c r="C340" s="302" t="s">
        <v>327</v>
      </c>
      <c r="D340" s="302" t="s">
        <v>156</v>
      </c>
      <c r="E340" s="303">
        <v>270</v>
      </c>
      <c r="F340" s="303"/>
      <c r="G340" s="303"/>
    </row>
    <row r="341" spans="1:7" s="154" customFormat="1" ht="13.5" customHeight="1">
      <c r="A341" s="316"/>
      <c r="B341" s="317"/>
      <c r="C341" s="317" t="s">
        <v>20</v>
      </c>
      <c r="D341" s="317"/>
      <c r="E341" s="318"/>
      <c r="F341" s="318"/>
      <c r="G341" s="318"/>
    </row>
    <row r="342" spans="1:7" s="154" customFormat="1" ht="13.5" customHeight="1">
      <c r="A342" s="307"/>
      <c r="B342" s="308"/>
      <c r="C342" s="308" t="s">
        <v>202</v>
      </c>
      <c r="D342" s="308"/>
      <c r="E342" s="309">
        <v>120</v>
      </c>
      <c r="F342" s="309"/>
      <c r="G342" s="309"/>
    </row>
    <row r="343" spans="1:7" s="154" customFormat="1" ht="13.5" customHeight="1">
      <c r="A343" s="307"/>
      <c r="B343" s="308"/>
      <c r="C343" s="308" t="s">
        <v>328</v>
      </c>
      <c r="D343" s="308"/>
      <c r="E343" s="309">
        <v>150</v>
      </c>
      <c r="F343" s="309"/>
      <c r="G343" s="309"/>
    </row>
    <row r="344" spans="1:7" s="154" customFormat="1" ht="13.5" customHeight="1">
      <c r="A344" s="310"/>
      <c r="B344" s="311"/>
      <c r="C344" s="311" t="s">
        <v>159</v>
      </c>
      <c r="D344" s="311"/>
      <c r="E344" s="312">
        <v>270</v>
      </c>
      <c r="F344" s="312"/>
      <c r="G344" s="312"/>
    </row>
    <row r="345" spans="1:7" s="154" customFormat="1" ht="24" customHeight="1">
      <c r="A345" s="301">
        <v>91</v>
      </c>
      <c r="B345" s="302" t="s">
        <v>1221</v>
      </c>
      <c r="C345" s="302" t="s">
        <v>1222</v>
      </c>
      <c r="D345" s="302" t="s">
        <v>156</v>
      </c>
      <c r="E345" s="303">
        <v>36</v>
      </c>
      <c r="F345" s="303"/>
      <c r="G345" s="303"/>
    </row>
    <row r="346" spans="1:7" s="154" customFormat="1" ht="13.5" customHeight="1">
      <c r="A346" s="304"/>
      <c r="B346" s="305"/>
      <c r="C346" s="305" t="s">
        <v>1223</v>
      </c>
      <c r="D346" s="305"/>
      <c r="E346" s="306"/>
      <c r="F346" s="306"/>
      <c r="G346" s="306"/>
    </row>
    <row r="347" spans="1:7" s="154" customFormat="1" ht="24" customHeight="1">
      <c r="A347" s="301">
        <v>92</v>
      </c>
      <c r="B347" s="302" t="s">
        <v>329</v>
      </c>
      <c r="C347" s="302" t="s">
        <v>330</v>
      </c>
      <c r="D347" s="302" t="s">
        <v>171</v>
      </c>
      <c r="E347" s="303">
        <v>4.191</v>
      </c>
      <c r="F347" s="303"/>
      <c r="G347" s="303"/>
    </row>
    <row r="348" spans="1:7" s="154" customFormat="1" ht="28.5" customHeight="1">
      <c r="A348" s="298"/>
      <c r="B348" s="299" t="s">
        <v>133</v>
      </c>
      <c r="C348" s="299" t="s">
        <v>134</v>
      </c>
      <c r="D348" s="299"/>
      <c r="E348" s="300"/>
      <c r="F348" s="300"/>
      <c r="G348" s="300"/>
    </row>
    <row r="349" spans="1:7" s="154" customFormat="1" ht="24" customHeight="1">
      <c r="A349" s="301">
        <v>93</v>
      </c>
      <c r="B349" s="302" t="s">
        <v>331</v>
      </c>
      <c r="C349" s="302" t="s">
        <v>1547</v>
      </c>
      <c r="D349" s="302" t="s">
        <v>156</v>
      </c>
      <c r="E349" s="303">
        <v>2080</v>
      </c>
      <c r="F349" s="303"/>
      <c r="G349" s="303"/>
    </row>
    <row r="350" spans="1:7" s="154" customFormat="1" ht="13.5" customHeight="1">
      <c r="A350" s="304"/>
      <c r="B350" s="305"/>
      <c r="C350" s="305" t="s">
        <v>332</v>
      </c>
      <c r="D350" s="305"/>
      <c r="E350" s="306"/>
      <c r="F350" s="306"/>
      <c r="G350" s="306"/>
    </row>
    <row r="351" spans="1:7" s="154" customFormat="1" ht="13.5" customHeight="1">
      <c r="A351" s="307"/>
      <c r="B351" s="308"/>
      <c r="C351" s="308" t="s">
        <v>206</v>
      </c>
      <c r="D351" s="308"/>
      <c r="E351" s="309">
        <v>400</v>
      </c>
      <c r="F351" s="309"/>
      <c r="G351" s="309"/>
    </row>
    <row r="352" spans="1:7" s="154" customFormat="1" ht="13.5" customHeight="1">
      <c r="A352" s="307"/>
      <c r="B352" s="308"/>
      <c r="C352" s="308" t="s">
        <v>1224</v>
      </c>
      <c r="D352" s="308"/>
      <c r="E352" s="309">
        <v>1680</v>
      </c>
      <c r="F352" s="309"/>
      <c r="G352" s="309"/>
    </row>
    <row r="353" spans="1:7" s="154" customFormat="1" ht="13.5" customHeight="1">
      <c r="A353" s="310"/>
      <c r="B353" s="311"/>
      <c r="C353" s="311" t="s">
        <v>159</v>
      </c>
      <c r="D353" s="311"/>
      <c r="E353" s="312">
        <v>2080</v>
      </c>
      <c r="F353" s="312"/>
      <c r="G353" s="312"/>
    </row>
    <row r="354" spans="1:7" s="154" customFormat="1" ht="24" customHeight="1">
      <c r="A354" s="301">
        <v>94</v>
      </c>
      <c r="B354" s="302" t="s">
        <v>333</v>
      </c>
      <c r="C354" s="302" t="s">
        <v>334</v>
      </c>
      <c r="D354" s="302" t="s">
        <v>171</v>
      </c>
      <c r="E354" s="303">
        <v>21.715</v>
      </c>
      <c r="F354" s="303"/>
      <c r="G354" s="303"/>
    </row>
    <row r="355" spans="1:7" s="154" customFormat="1" ht="28.5" customHeight="1">
      <c r="A355" s="298"/>
      <c r="B355" s="299" t="s">
        <v>135</v>
      </c>
      <c r="C355" s="299" t="s">
        <v>136</v>
      </c>
      <c r="D355" s="299"/>
      <c r="E355" s="300"/>
      <c r="F355" s="300"/>
      <c r="G355" s="300"/>
    </row>
    <row r="356" spans="1:7" s="154" customFormat="1" ht="24" customHeight="1">
      <c r="A356" s="301">
        <v>95</v>
      </c>
      <c r="B356" s="302" t="s">
        <v>1225</v>
      </c>
      <c r="C356" s="302" t="s">
        <v>1226</v>
      </c>
      <c r="D356" s="302" t="s">
        <v>323</v>
      </c>
      <c r="E356" s="303">
        <v>7</v>
      </c>
      <c r="F356" s="303"/>
      <c r="G356" s="303"/>
    </row>
    <row r="357" spans="1:7" s="154" customFormat="1" ht="23.25" customHeight="1">
      <c r="A357" s="301">
        <v>96</v>
      </c>
      <c r="B357" s="302" t="s">
        <v>335</v>
      </c>
      <c r="C357" s="302" t="s">
        <v>336</v>
      </c>
      <c r="D357" s="302" t="s">
        <v>156</v>
      </c>
      <c r="E357" s="303">
        <v>20</v>
      </c>
      <c r="F357" s="303"/>
      <c r="G357" s="303"/>
    </row>
    <row r="358" spans="1:7" s="154" customFormat="1" ht="13.5" customHeight="1">
      <c r="A358" s="304"/>
      <c r="B358" s="305"/>
      <c r="C358" s="305" t="s">
        <v>337</v>
      </c>
      <c r="D358" s="305"/>
      <c r="E358" s="306"/>
      <c r="F358" s="306"/>
      <c r="G358" s="306"/>
    </row>
    <row r="359" spans="1:7" s="154" customFormat="1" ht="13.5" customHeight="1">
      <c r="A359" s="307"/>
      <c r="B359" s="308"/>
      <c r="C359" s="308" t="s">
        <v>255</v>
      </c>
      <c r="D359" s="308"/>
      <c r="E359" s="309">
        <v>20</v>
      </c>
      <c r="F359" s="309"/>
      <c r="G359" s="309"/>
    </row>
    <row r="360" spans="1:7" s="154" customFormat="1" ht="13.5" customHeight="1">
      <c r="A360" s="310"/>
      <c r="B360" s="311"/>
      <c r="C360" s="311" t="s">
        <v>159</v>
      </c>
      <c r="D360" s="311"/>
      <c r="E360" s="312">
        <v>20</v>
      </c>
      <c r="F360" s="312"/>
      <c r="G360" s="312"/>
    </row>
    <row r="361" spans="1:7" s="154" customFormat="1" ht="24" customHeight="1">
      <c r="A361" s="301">
        <v>97</v>
      </c>
      <c r="B361" s="302" t="s">
        <v>338</v>
      </c>
      <c r="C361" s="302" t="s">
        <v>339</v>
      </c>
      <c r="D361" s="302" t="s">
        <v>156</v>
      </c>
      <c r="E361" s="303">
        <v>20</v>
      </c>
      <c r="F361" s="303"/>
      <c r="G361" s="303"/>
    </row>
    <row r="362" spans="1:7" s="154" customFormat="1" ht="13.5" customHeight="1">
      <c r="A362" s="304"/>
      <c r="B362" s="305"/>
      <c r="C362" s="305" t="s">
        <v>340</v>
      </c>
      <c r="D362" s="305"/>
      <c r="E362" s="306"/>
      <c r="F362" s="306"/>
      <c r="G362" s="306"/>
    </row>
    <row r="363" spans="1:7" s="154" customFormat="1" ht="13.5" customHeight="1">
      <c r="A363" s="307"/>
      <c r="B363" s="308"/>
      <c r="C363" s="308" t="s">
        <v>255</v>
      </c>
      <c r="D363" s="308"/>
      <c r="E363" s="309">
        <v>20</v>
      </c>
      <c r="F363" s="309"/>
      <c r="G363" s="309"/>
    </row>
    <row r="364" spans="1:7" s="154" customFormat="1" ht="13.5" customHeight="1">
      <c r="A364" s="310"/>
      <c r="B364" s="311"/>
      <c r="C364" s="311" t="s">
        <v>159</v>
      </c>
      <c r="D364" s="311"/>
      <c r="E364" s="312">
        <v>20</v>
      </c>
      <c r="F364" s="312"/>
      <c r="G364" s="312"/>
    </row>
    <row r="365" spans="1:7" s="154" customFormat="1" ht="13.5" customHeight="1">
      <c r="A365" s="301">
        <v>98</v>
      </c>
      <c r="B365" s="302" t="s">
        <v>1227</v>
      </c>
      <c r="C365" s="302" t="s">
        <v>1228</v>
      </c>
      <c r="D365" s="302" t="s">
        <v>240</v>
      </c>
      <c r="E365" s="303">
        <v>12</v>
      </c>
      <c r="F365" s="303"/>
      <c r="G365" s="303"/>
    </row>
    <row r="366" spans="1:7" s="154" customFormat="1" ht="13.5" customHeight="1">
      <c r="A366" s="307"/>
      <c r="B366" s="308"/>
      <c r="C366" s="308" t="s">
        <v>1229</v>
      </c>
      <c r="D366" s="308"/>
      <c r="E366" s="309">
        <v>12</v>
      </c>
      <c r="F366" s="309"/>
      <c r="G366" s="309"/>
    </row>
    <row r="367" spans="1:7" s="154" customFormat="1" ht="24" customHeight="1">
      <c r="A367" s="301">
        <v>99</v>
      </c>
      <c r="B367" s="302" t="s">
        <v>1230</v>
      </c>
      <c r="C367" s="302" t="s">
        <v>1231</v>
      </c>
      <c r="D367" s="302" t="s">
        <v>156</v>
      </c>
      <c r="E367" s="303">
        <v>3.78</v>
      </c>
      <c r="F367" s="303"/>
      <c r="G367" s="303"/>
    </row>
    <row r="368" spans="1:7" s="154" customFormat="1" ht="13.5" customHeight="1">
      <c r="A368" s="304"/>
      <c r="B368" s="305"/>
      <c r="C368" s="305" t="s">
        <v>295</v>
      </c>
      <c r="D368" s="305"/>
      <c r="E368" s="306"/>
      <c r="F368" s="306"/>
      <c r="G368" s="306"/>
    </row>
    <row r="369" spans="1:7" s="154" customFormat="1" ht="13.5" customHeight="1">
      <c r="A369" s="307"/>
      <c r="B369" s="308"/>
      <c r="C369" s="308" t="s">
        <v>1232</v>
      </c>
      <c r="D369" s="308"/>
      <c r="E369" s="309">
        <v>3.78</v>
      </c>
      <c r="F369" s="309"/>
      <c r="G369" s="309"/>
    </row>
    <row r="370" spans="1:7" s="154" customFormat="1" ht="34.5" customHeight="1">
      <c r="A370" s="301">
        <v>100</v>
      </c>
      <c r="B370" s="302" t="s">
        <v>1233</v>
      </c>
      <c r="C370" s="302" t="s">
        <v>1234</v>
      </c>
      <c r="D370" s="302" t="s">
        <v>240</v>
      </c>
      <c r="E370" s="303">
        <v>20</v>
      </c>
      <c r="F370" s="303"/>
      <c r="G370" s="303"/>
    </row>
    <row r="371" spans="1:7" s="154" customFormat="1" ht="13.5" customHeight="1">
      <c r="A371" s="304"/>
      <c r="B371" s="305"/>
      <c r="C371" s="305" t="s">
        <v>341</v>
      </c>
      <c r="D371" s="305"/>
      <c r="E371" s="306"/>
      <c r="F371" s="306"/>
      <c r="G371" s="306"/>
    </row>
    <row r="372" spans="1:7" s="154" customFormat="1" ht="13.5" customHeight="1">
      <c r="A372" s="307"/>
      <c r="B372" s="308"/>
      <c r="C372" s="308" t="s">
        <v>255</v>
      </c>
      <c r="D372" s="308"/>
      <c r="E372" s="309">
        <v>20</v>
      </c>
      <c r="F372" s="309"/>
      <c r="G372" s="309"/>
    </row>
    <row r="373" spans="1:7" s="154" customFormat="1" ht="13.5" customHeight="1">
      <c r="A373" s="310"/>
      <c r="B373" s="311"/>
      <c r="C373" s="311" t="s">
        <v>159</v>
      </c>
      <c r="D373" s="311"/>
      <c r="E373" s="312">
        <v>20</v>
      </c>
      <c r="F373" s="312"/>
      <c r="G373" s="312"/>
    </row>
    <row r="374" spans="1:7" s="154" customFormat="1" ht="24" customHeight="1">
      <c r="A374" s="301">
        <v>101</v>
      </c>
      <c r="B374" s="302" t="s">
        <v>342</v>
      </c>
      <c r="C374" s="302" t="s">
        <v>343</v>
      </c>
      <c r="D374" s="302" t="s">
        <v>240</v>
      </c>
      <c r="E374" s="303">
        <v>10</v>
      </c>
      <c r="F374" s="303"/>
      <c r="G374" s="303"/>
    </row>
    <row r="375" spans="1:7" s="154" customFormat="1" ht="13.5" customHeight="1">
      <c r="A375" s="304"/>
      <c r="B375" s="305"/>
      <c r="C375" s="305" t="s">
        <v>344</v>
      </c>
      <c r="D375" s="305"/>
      <c r="E375" s="306"/>
      <c r="F375" s="306"/>
      <c r="G375" s="306"/>
    </row>
    <row r="376" spans="1:7" s="154" customFormat="1" ht="13.5" customHeight="1">
      <c r="A376" s="307"/>
      <c r="B376" s="308"/>
      <c r="C376" s="308" t="s">
        <v>219</v>
      </c>
      <c r="D376" s="308"/>
      <c r="E376" s="309">
        <v>10</v>
      </c>
      <c r="F376" s="309"/>
      <c r="G376" s="309"/>
    </row>
    <row r="377" spans="1:7" s="154" customFormat="1" ht="13.5" customHeight="1">
      <c r="A377" s="316"/>
      <c r="B377" s="317"/>
      <c r="C377" s="317" t="s">
        <v>1104</v>
      </c>
      <c r="D377" s="317"/>
      <c r="E377" s="318"/>
      <c r="F377" s="318"/>
      <c r="G377" s="318"/>
    </row>
    <row r="378" spans="1:7" s="154" customFormat="1" ht="13.5" customHeight="1">
      <c r="A378" s="310"/>
      <c r="B378" s="311"/>
      <c r="C378" s="311" t="s">
        <v>159</v>
      </c>
      <c r="D378" s="311"/>
      <c r="E378" s="312">
        <v>10</v>
      </c>
      <c r="F378" s="312"/>
      <c r="G378" s="312"/>
    </row>
    <row r="379" spans="1:7" s="154" customFormat="1" ht="34.5" customHeight="1">
      <c r="A379" s="313">
        <v>102</v>
      </c>
      <c r="B379" s="314" t="s">
        <v>345</v>
      </c>
      <c r="C379" s="314" t="s">
        <v>346</v>
      </c>
      <c r="D379" s="314" t="s">
        <v>323</v>
      </c>
      <c r="E379" s="315">
        <v>10</v>
      </c>
      <c r="F379" s="315"/>
      <c r="G379" s="315"/>
    </row>
    <row r="380" spans="1:7" s="154" customFormat="1" ht="13.5" customHeight="1">
      <c r="A380" s="307"/>
      <c r="B380" s="308"/>
      <c r="C380" s="308" t="s">
        <v>219</v>
      </c>
      <c r="D380" s="308"/>
      <c r="E380" s="309">
        <v>10</v>
      </c>
      <c r="F380" s="309"/>
      <c r="G380" s="309"/>
    </row>
    <row r="381" spans="1:7" s="154" customFormat="1" ht="13.5" customHeight="1">
      <c r="A381" s="316"/>
      <c r="B381" s="317"/>
      <c r="C381" s="317" t="s">
        <v>1104</v>
      </c>
      <c r="D381" s="317"/>
      <c r="E381" s="318"/>
      <c r="F381" s="318"/>
      <c r="G381" s="318"/>
    </row>
    <row r="382" spans="1:7" s="154" customFormat="1" ht="13.5" customHeight="1">
      <c r="A382" s="310"/>
      <c r="B382" s="311"/>
      <c r="C382" s="311" t="s">
        <v>159</v>
      </c>
      <c r="D382" s="311"/>
      <c r="E382" s="312">
        <v>10</v>
      </c>
      <c r="F382" s="312"/>
      <c r="G382" s="312"/>
    </row>
    <row r="383" spans="1:7" s="154" customFormat="1" ht="24" customHeight="1">
      <c r="A383" s="313">
        <v>103</v>
      </c>
      <c r="B383" s="314" t="s">
        <v>1235</v>
      </c>
      <c r="C383" s="314" t="s">
        <v>1236</v>
      </c>
      <c r="D383" s="314" t="s">
        <v>240</v>
      </c>
      <c r="E383" s="315">
        <v>10</v>
      </c>
      <c r="F383" s="315"/>
      <c r="G383" s="315"/>
    </row>
    <row r="384" spans="1:7" s="154" customFormat="1" ht="13.5" customHeight="1">
      <c r="A384" s="307"/>
      <c r="B384" s="308"/>
      <c r="C384" s="308" t="s">
        <v>219</v>
      </c>
      <c r="D384" s="308"/>
      <c r="E384" s="309">
        <v>10</v>
      </c>
      <c r="F384" s="309"/>
      <c r="G384" s="309"/>
    </row>
    <row r="385" spans="1:7" s="154" customFormat="1" ht="13.5" customHeight="1">
      <c r="A385" s="316"/>
      <c r="B385" s="317"/>
      <c r="C385" s="317" t="s">
        <v>1104</v>
      </c>
      <c r="D385" s="317"/>
      <c r="E385" s="318"/>
      <c r="F385" s="318"/>
      <c r="G385" s="318"/>
    </row>
    <row r="386" spans="1:7" s="154" customFormat="1" ht="13.5" customHeight="1">
      <c r="A386" s="310"/>
      <c r="B386" s="311"/>
      <c r="C386" s="311" t="s">
        <v>159</v>
      </c>
      <c r="D386" s="311"/>
      <c r="E386" s="312">
        <v>10</v>
      </c>
      <c r="F386" s="312"/>
      <c r="G386" s="312"/>
    </row>
    <row r="387" spans="1:7" s="154" customFormat="1" ht="34.5" customHeight="1">
      <c r="A387" s="301">
        <v>104</v>
      </c>
      <c r="B387" s="302" t="s">
        <v>347</v>
      </c>
      <c r="C387" s="302" t="s">
        <v>348</v>
      </c>
      <c r="D387" s="302" t="s">
        <v>240</v>
      </c>
      <c r="E387" s="303">
        <v>546.6</v>
      </c>
      <c r="F387" s="303"/>
      <c r="G387" s="303"/>
    </row>
    <row r="388" spans="1:7" s="154" customFormat="1" ht="13.5" customHeight="1">
      <c r="A388" s="307"/>
      <c r="B388" s="308"/>
      <c r="C388" s="308" t="s">
        <v>349</v>
      </c>
      <c r="D388" s="308"/>
      <c r="E388" s="309">
        <v>115.2</v>
      </c>
      <c r="F388" s="309"/>
      <c r="G388" s="309"/>
    </row>
    <row r="389" spans="1:7" s="154" customFormat="1" ht="13.5" customHeight="1">
      <c r="A389" s="307"/>
      <c r="B389" s="308"/>
      <c r="C389" s="308" t="s">
        <v>350</v>
      </c>
      <c r="D389" s="308"/>
      <c r="E389" s="309">
        <v>25.2</v>
      </c>
      <c r="F389" s="309"/>
      <c r="G389" s="309"/>
    </row>
    <row r="390" spans="1:7" s="154" customFormat="1" ht="13.5" customHeight="1">
      <c r="A390" s="307"/>
      <c r="B390" s="308"/>
      <c r="C390" s="308" t="s">
        <v>351</v>
      </c>
      <c r="D390" s="308"/>
      <c r="E390" s="309">
        <v>43.2</v>
      </c>
      <c r="F390" s="309"/>
      <c r="G390" s="309"/>
    </row>
    <row r="391" spans="1:7" s="154" customFormat="1" ht="13.5" customHeight="1">
      <c r="A391" s="307"/>
      <c r="B391" s="308"/>
      <c r="C391" s="308" t="s">
        <v>352</v>
      </c>
      <c r="D391" s="308"/>
      <c r="E391" s="309">
        <v>37.5</v>
      </c>
      <c r="F391" s="309"/>
      <c r="G391" s="309"/>
    </row>
    <row r="392" spans="1:7" s="154" customFormat="1" ht="13.5" customHeight="1">
      <c r="A392" s="307"/>
      <c r="B392" s="308"/>
      <c r="C392" s="308" t="s">
        <v>377</v>
      </c>
      <c r="D392" s="308"/>
      <c r="E392" s="309">
        <v>19.5</v>
      </c>
      <c r="F392" s="309"/>
      <c r="G392" s="309"/>
    </row>
    <row r="393" spans="1:7" s="154" customFormat="1" ht="13.5" customHeight="1">
      <c r="A393" s="307"/>
      <c r="B393" s="308"/>
      <c r="C393" s="308" t="s">
        <v>1237</v>
      </c>
      <c r="D393" s="308"/>
      <c r="E393" s="309">
        <v>54</v>
      </c>
      <c r="F393" s="309"/>
      <c r="G393" s="309"/>
    </row>
    <row r="394" spans="1:7" s="154" customFormat="1" ht="13.5" customHeight="1">
      <c r="A394" s="307"/>
      <c r="B394" s="308"/>
      <c r="C394" s="308" t="s">
        <v>1238</v>
      </c>
      <c r="D394" s="308"/>
      <c r="E394" s="309">
        <v>86.4</v>
      </c>
      <c r="F394" s="309"/>
      <c r="G394" s="309"/>
    </row>
    <row r="395" spans="1:7" s="154" customFormat="1" ht="13.5" customHeight="1">
      <c r="A395" s="307"/>
      <c r="B395" s="308"/>
      <c r="C395" s="308" t="s">
        <v>1239</v>
      </c>
      <c r="D395" s="308"/>
      <c r="E395" s="309">
        <v>50.4</v>
      </c>
      <c r="F395" s="309"/>
      <c r="G395" s="309"/>
    </row>
    <row r="396" spans="1:7" s="154" customFormat="1" ht="13.5" customHeight="1">
      <c r="A396" s="307"/>
      <c r="B396" s="308"/>
      <c r="C396" s="308" t="s">
        <v>349</v>
      </c>
      <c r="D396" s="308"/>
      <c r="E396" s="309">
        <v>115.2</v>
      </c>
      <c r="F396" s="309"/>
      <c r="G396" s="309"/>
    </row>
    <row r="397" spans="1:7" s="154" customFormat="1" ht="13.5" customHeight="1">
      <c r="A397" s="310"/>
      <c r="B397" s="311"/>
      <c r="C397" s="311" t="s">
        <v>159</v>
      </c>
      <c r="D397" s="311"/>
      <c r="E397" s="312">
        <v>546.6</v>
      </c>
      <c r="F397" s="312"/>
      <c r="G397" s="312"/>
    </row>
    <row r="398" spans="1:7" s="154" customFormat="1" ht="34.5" customHeight="1">
      <c r="A398" s="301">
        <v>105</v>
      </c>
      <c r="B398" s="302" t="s">
        <v>353</v>
      </c>
      <c r="C398" s="302" t="s">
        <v>354</v>
      </c>
      <c r="D398" s="302" t="s">
        <v>240</v>
      </c>
      <c r="E398" s="303">
        <v>175.575</v>
      </c>
      <c r="F398" s="303"/>
      <c r="G398" s="303"/>
    </row>
    <row r="399" spans="1:7" s="154" customFormat="1" ht="13.5" customHeight="1">
      <c r="A399" s="304"/>
      <c r="B399" s="305"/>
      <c r="C399" s="305" t="s">
        <v>1240</v>
      </c>
      <c r="D399" s="305"/>
      <c r="E399" s="306"/>
      <c r="F399" s="306"/>
      <c r="G399" s="306"/>
    </row>
    <row r="400" spans="1:7" s="154" customFormat="1" ht="13.5" customHeight="1">
      <c r="A400" s="307"/>
      <c r="B400" s="308"/>
      <c r="C400" s="308" t="s">
        <v>1241</v>
      </c>
      <c r="D400" s="308"/>
      <c r="E400" s="309">
        <v>7.2</v>
      </c>
      <c r="F400" s="309"/>
      <c r="G400" s="309"/>
    </row>
    <row r="401" spans="1:7" s="154" customFormat="1" ht="13.5" customHeight="1">
      <c r="A401" s="307"/>
      <c r="B401" s="308"/>
      <c r="C401" s="308" t="s">
        <v>355</v>
      </c>
      <c r="D401" s="308"/>
      <c r="E401" s="309">
        <v>0.9</v>
      </c>
      <c r="F401" s="309"/>
      <c r="G401" s="309"/>
    </row>
    <row r="402" spans="1:7" s="154" customFormat="1" ht="13.5" customHeight="1">
      <c r="A402" s="307"/>
      <c r="B402" s="308"/>
      <c r="C402" s="308" t="s">
        <v>356</v>
      </c>
      <c r="D402" s="308"/>
      <c r="E402" s="309">
        <v>5.4</v>
      </c>
      <c r="F402" s="309"/>
      <c r="G402" s="309"/>
    </row>
    <row r="403" spans="1:7" s="154" customFormat="1" ht="13.5" customHeight="1">
      <c r="A403" s="307"/>
      <c r="B403" s="308"/>
      <c r="C403" s="308" t="s">
        <v>357</v>
      </c>
      <c r="D403" s="308"/>
      <c r="E403" s="309">
        <v>18</v>
      </c>
      <c r="F403" s="309"/>
      <c r="G403" s="309"/>
    </row>
    <row r="404" spans="1:7" s="154" customFormat="1" ht="13.5" customHeight="1">
      <c r="A404" s="307"/>
      <c r="B404" s="308"/>
      <c r="C404" s="308" t="s">
        <v>358</v>
      </c>
      <c r="D404" s="308"/>
      <c r="E404" s="309">
        <v>3.6</v>
      </c>
      <c r="F404" s="309"/>
      <c r="G404" s="309"/>
    </row>
    <row r="405" spans="1:7" s="154" customFormat="1" ht="13.5" customHeight="1">
      <c r="A405" s="307"/>
      <c r="B405" s="308"/>
      <c r="C405" s="308" t="s">
        <v>359</v>
      </c>
      <c r="D405" s="308"/>
      <c r="E405" s="309">
        <v>43.2</v>
      </c>
      <c r="F405" s="309"/>
      <c r="G405" s="309"/>
    </row>
    <row r="406" spans="1:7" s="154" customFormat="1" ht="13.5" customHeight="1">
      <c r="A406" s="307"/>
      <c r="B406" s="308"/>
      <c r="C406" s="308" t="s">
        <v>360</v>
      </c>
      <c r="D406" s="308"/>
      <c r="E406" s="309">
        <v>7.2</v>
      </c>
      <c r="F406" s="309"/>
      <c r="G406" s="309"/>
    </row>
    <row r="407" spans="1:7" s="154" customFormat="1" ht="13.5" customHeight="1">
      <c r="A407" s="307"/>
      <c r="B407" s="308"/>
      <c r="C407" s="308" t="s">
        <v>361</v>
      </c>
      <c r="D407" s="308"/>
      <c r="E407" s="309">
        <v>3</v>
      </c>
      <c r="F407" s="309"/>
      <c r="G407" s="309"/>
    </row>
    <row r="408" spans="1:7" s="154" customFormat="1" ht="13.5" customHeight="1">
      <c r="A408" s="307"/>
      <c r="B408" s="308"/>
      <c r="C408" s="308" t="s">
        <v>362</v>
      </c>
      <c r="D408" s="308"/>
      <c r="E408" s="309">
        <v>6</v>
      </c>
      <c r="F408" s="309"/>
      <c r="G408" s="309"/>
    </row>
    <row r="409" spans="1:7" s="154" customFormat="1" ht="13.5" customHeight="1">
      <c r="A409" s="307"/>
      <c r="B409" s="308"/>
      <c r="C409" s="308" t="s">
        <v>363</v>
      </c>
      <c r="D409" s="308"/>
      <c r="E409" s="309">
        <v>1.2</v>
      </c>
      <c r="F409" s="309"/>
      <c r="G409" s="309"/>
    </row>
    <row r="410" spans="1:7" s="154" customFormat="1" ht="13.5" customHeight="1">
      <c r="A410" s="307"/>
      <c r="B410" s="308"/>
      <c r="C410" s="308" t="s">
        <v>364</v>
      </c>
      <c r="D410" s="308"/>
      <c r="E410" s="309">
        <v>0.6</v>
      </c>
      <c r="F410" s="309"/>
      <c r="G410" s="309"/>
    </row>
    <row r="411" spans="1:7" s="154" customFormat="1" ht="13.5" customHeight="1">
      <c r="A411" s="307"/>
      <c r="B411" s="308"/>
      <c r="C411" s="308" t="s">
        <v>365</v>
      </c>
      <c r="D411" s="308"/>
      <c r="E411" s="309">
        <v>2.7</v>
      </c>
      <c r="F411" s="309"/>
      <c r="G411" s="309"/>
    </row>
    <row r="412" spans="1:7" s="154" customFormat="1" ht="13.5" customHeight="1">
      <c r="A412" s="307"/>
      <c r="B412" s="308"/>
      <c r="C412" s="308" t="s">
        <v>366</v>
      </c>
      <c r="D412" s="308"/>
      <c r="E412" s="309">
        <v>28.8</v>
      </c>
      <c r="F412" s="309"/>
      <c r="G412" s="309"/>
    </row>
    <row r="413" spans="1:7" s="154" customFormat="1" ht="13.5" customHeight="1">
      <c r="A413" s="307"/>
      <c r="B413" s="308"/>
      <c r="C413" s="308" t="s">
        <v>367</v>
      </c>
      <c r="D413" s="308"/>
      <c r="E413" s="309">
        <v>2.5</v>
      </c>
      <c r="F413" s="309"/>
      <c r="G413" s="309"/>
    </row>
    <row r="414" spans="1:7" s="154" customFormat="1" ht="13.5" customHeight="1">
      <c r="A414" s="307"/>
      <c r="B414" s="308"/>
      <c r="C414" s="308" t="s">
        <v>368</v>
      </c>
      <c r="D414" s="308"/>
      <c r="E414" s="309">
        <v>4.8</v>
      </c>
      <c r="F414" s="309"/>
      <c r="G414" s="309"/>
    </row>
    <row r="415" spans="1:7" s="154" customFormat="1" ht="13.5" customHeight="1">
      <c r="A415" s="307"/>
      <c r="B415" s="308"/>
      <c r="C415" s="308" t="s">
        <v>369</v>
      </c>
      <c r="D415" s="308"/>
      <c r="E415" s="309">
        <v>1.2</v>
      </c>
      <c r="F415" s="309"/>
      <c r="G415" s="309"/>
    </row>
    <row r="416" spans="1:7" s="154" customFormat="1" ht="13.5" customHeight="1">
      <c r="A416" s="307"/>
      <c r="B416" s="308"/>
      <c r="C416" s="308" t="s">
        <v>370</v>
      </c>
      <c r="D416" s="308"/>
      <c r="E416" s="309">
        <v>3.6</v>
      </c>
      <c r="F416" s="309"/>
      <c r="G416" s="309"/>
    </row>
    <row r="417" spans="1:7" s="154" customFormat="1" ht="13.5" customHeight="1">
      <c r="A417" s="307"/>
      <c r="B417" s="308"/>
      <c r="C417" s="308" t="s">
        <v>371</v>
      </c>
      <c r="D417" s="308"/>
      <c r="E417" s="309">
        <v>2.675</v>
      </c>
      <c r="F417" s="309"/>
      <c r="G417" s="309"/>
    </row>
    <row r="418" spans="1:7" s="154" customFormat="1" ht="13.5" customHeight="1">
      <c r="A418" s="307"/>
      <c r="B418" s="308"/>
      <c r="C418" s="308" t="s">
        <v>372</v>
      </c>
      <c r="D418" s="308"/>
      <c r="E418" s="309">
        <v>33</v>
      </c>
      <c r="F418" s="309"/>
      <c r="G418" s="309"/>
    </row>
    <row r="419" spans="1:7" s="154" customFormat="1" ht="13.5" customHeight="1">
      <c r="A419" s="310"/>
      <c r="B419" s="311"/>
      <c r="C419" s="311" t="s">
        <v>159</v>
      </c>
      <c r="D419" s="311"/>
      <c r="E419" s="312">
        <v>175.575</v>
      </c>
      <c r="F419" s="312"/>
      <c r="G419" s="312"/>
    </row>
    <row r="420" spans="1:7" s="154" customFormat="1" ht="13.5" customHeight="1">
      <c r="A420" s="301">
        <v>106</v>
      </c>
      <c r="B420" s="302" t="s">
        <v>373</v>
      </c>
      <c r="C420" s="302" t="s">
        <v>374</v>
      </c>
      <c r="D420" s="302" t="s">
        <v>240</v>
      </c>
      <c r="E420" s="303">
        <v>159.975</v>
      </c>
      <c r="F420" s="303"/>
      <c r="G420" s="303"/>
    </row>
    <row r="421" spans="1:7" s="154" customFormat="1" ht="13.5" customHeight="1">
      <c r="A421" s="304"/>
      <c r="B421" s="305"/>
      <c r="C421" s="305" t="s">
        <v>375</v>
      </c>
      <c r="D421" s="305"/>
      <c r="E421" s="306"/>
      <c r="F421" s="306"/>
      <c r="G421" s="306"/>
    </row>
    <row r="422" spans="1:7" s="154" customFormat="1" ht="13.5" customHeight="1">
      <c r="A422" s="307"/>
      <c r="B422" s="308"/>
      <c r="C422" s="308" t="s">
        <v>1242</v>
      </c>
      <c r="D422" s="308"/>
      <c r="E422" s="309">
        <v>7.2</v>
      </c>
      <c r="F422" s="309"/>
      <c r="G422" s="309"/>
    </row>
    <row r="423" spans="1:7" s="154" customFormat="1" ht="13.5" customHeight="1">
      <c r="A423" s="307"/>
      <c r="B423" s="308"/>
      <c r="C423" s="308" t="s">
        <v>1243</v>
      </c>
      <c r="D423" s="308"/>
      <c r="E423" s="309">
        <v>0.9</v>
      </c>
      <c r="F423" s="309"/>
      <c r="G423" s="309"/>
    </row>
    <row r="424" spans="1:7" s="154" customFormat="1" ht="13.5" customHeight="1">
      <c r="A424" s="307"/>
      <c r="B424" s="308"/>
      <c r="C424" s="308" t="s">
        <v>1244</v>
      </c>
      <c r="D424" s="308"/>
      <c r="E424" s="309">
        <v>5.4</v>
      </c>
      <c r="F424" s="309"/>
      <c r="G424" s="309"/>
    </row>
    <row r="425" spans="1:7" s="154" customFormat="1" ht="13.5" customHeight="1">
      <c r="A425" s="307"/>
      <c r="B425" s="308"/>
      <c r="C425" s="308" t="s">
        <v>1245</v>
      </c>
      <c r="D425" s="308"/>
      <c r="E425" s="309">
        <v>18</v>
      </c>
      <c r="F425" s="309"/>
      <c r="G425" s="309"/>
    </row>
    <row r="426" spans="1:7" s="154" customFormat="1" ht="13.5" customHeight="1">
      <c r="A426" s="307"/>
      <c r="B426" s="308"/>
      <c r="C426" s="308" t="s">
        <v>1246</v>
      </c>
      <c r="D426" s="308"/>
      <c r="E426" s="309">
        <v>1.2</v>
      </c>
      <c r="F426" s="309"/>
      <c r="G426" s="309"/>
    </row>
    <row r="427" spans="1:7" s="154" customFormat="1" ht="13.5" customHeight="1">
      <c r="A427" s="307"/>
      <c r="B427" s="308"/>
      <c r="C427" s="308" t="s">
        <v>1247</v>
      </c>
      <c r="D427" s="308"/>
      <c r="E427" s="309">
        <v>33.6</v>
      </c>
      <c r="F427" s="309"/>
      <c r="G427" s="309"/>
    </row>
    <row r="428" spans="1:7" s="154" customFormat="1" ht="13.5" customHeight="1">
      <c r="A428" s="307"/>
      <c r="B428" s="308"/>
      <c r="C428" s="308" t="s">
        <v>1248</v>
      </c>
      <c r="D428" s="308"/>
      <c r="E428" s="309">
        <v>3.6</v>
      </c>
      <c r="F428" s="309"/>
      <c r="G428" s="309"/>
    </row>
    <row r="429" spans="1:7" s="154" customFormat="1" ht="13.5" customHeight="1">
      <c r="A429" s="307"/>
      <c r="B429" s="308"/>
      <c r="C429" s="308" t="s">
        <v>1249</v>
      </c>
      <c r="D429" s="308"/>
      <c r="E429" s="309">
        <v>3</v>
      </c>
      <c r="F429" s="309"/>
      <c r="G429" s="309"/>
    </row>
    <row r="430" spans="1:7" s="154" customFormat="1" ht="13.5" customHeight="1">
      <c r="A430" s="307"/>
      <c r="B430" s="308"/>
      <c r="C430" s="308" t="s">
        <v>1250</v>
      </c>
      <c r="D430" s="308"/>
      <c r="E430" s="309">
        <v>6</v>
      </c>
      <c r="F430" s="309"/>
      <c r="G430" s="309"/>
    </row>
    <row r="431" spans="1:7" s="154" customFormat="1" ht="13.5" customHeight="1">
      <c r="A431" s="307"/>
      <c r="B431" s="308"/>
      <c r="C431" s="308" t="s">
        <v>1251</v>
      </c>
      <c r="D431" s="308"/>
      <c r="E431" s="309">
        <v>1.2</v>
      </c>
      <c r="F431" s="309"/>
      <c r="G431" s="309"/>
    </row>
    <row r="432" spans="1:7" s="154" customFormat="1" ht="13.5" customHeight="1">
      <c r="A432" s="307"/>
      <c r="B432" s="308"/>
      <c r="C432" s="308" t="s">
        <v>1252</v>
      </c>
      <c r="D432" s="308"/>
      <c r="E432" s="309">
        <v>0.6</v>
      </c>
      <c r="F432" s="309"/>
      <c r="G432" s="309"/>
    </row>
    <row r="433" spans="1:7" s="154" customFormat="1" ht="13.5" customHeight="1">
      <c r="A433" s="307"/>
      <c r="B433" s="308"/>
      <c r="C433" s="308" t="s">
        <v>365</v>
      </c>
      <c r="D433" s="308"/>
      <c r="E433" s="309">
        <v>2.7</v>
      </c>
      <c r="F433" s="309"/>
      <c r="G433" s="309"/>
    </row>
    <row r="434" spans="1:7" s="154" customFormat="1" ht="13.5" customHeight="1">
      <c r="A434" s="307"/>
      <c r="B434" s="308"/>
      <c r="C434" s="308" t="s">
        <v>366</v>
      </c>
      <c r="D434" s="308"/>
      <c r="E434" s="309">
        <v>28.8</v>
      </c>
      <c r="F434" s="309"/>
      <c r="G434" s="309"/>
    </row>
    <row r="435" spans="1:7" s="154" customFormat="1" ht="13.5" customHeight="1">
      <c r="A435" s="307"/>
      <c r="B435" s="308"/>
      <c r="C435" s="308" t="s">
        <v>367</v>
      </c>
      <c r="D435" s="308"/>
      <c r="E435" s="309">
        <v>2.5</v>
      </c>
      <c r="F435" s="309"/>
      <c r="G435" s="309"/>
    </row>
    <row r="436" spans="1:7" s="154" customFormat="1" ht="13.5" customHeight="1">
      <c r="A436" s="307"/>
      <c r="B436" s="308"/>
      <c r="C436" s="308" t="s">
        <v>368</v>
      </c>
      <c r="D436" s="308"/>
      <c r="E436" s="309">
        <v>4.8</v>
      </c>
      <c r="F436" s="309"/>
      <c r="G436" s="309"/>
    </row>
    <row r="437" spans="1:7" s="154" customFormat="1" ht="13.5" customHeight="1">
      <c r="A437" s="307"/>
      <c r="B437" s="308"/>
      <c r="C437" s="308" t="s">
        <v>369</v>
      </c>
      <c r="D437" s="308"/>
      <c r="E437" s="309">
        <v>1.2</v>
      </c>
      <c r="F437" s="309"/>
      <c r="G437" s="309"/>
    </row>
    <row r="438" spans="1:7" s="154" customFormat="1" ht="13.5" customHeight="1">
      <c r="A438" s="307"/>
      <c r="B438" s="308"/>
      <c r="C438" s="308" t="s">
        <v>370</v>
      </c>
      <c r="D438" s="308"/>
      <c r="E438" s="309">
        <v>3.6</v>
      </c>
      <c r="F438" s="309"/>
      <c r="G438" s="309"/>
    </row>
    <row r="439" spans="1:7" s="154" customFormat="1" ht="13.5" customHeight="1">
      <c r="A439" s="307"/>
      <c r="B439" s="308"/>
      <c r="C439" s="308" t="s">
        <v>371</v>
      </c>
      <c r="D439" s="308"/>
      <c r="E439" s="309">
        <v>2.675</v>
      </c>
      <c r="F439" s="309"/>
      <c r="G439" s="309"/>
    </row>
    <row r="440" spans="1:7" s="154" customFormat="1" ht="13.5" customHeight="1">
      <c r="A440" s="307"/>
      <c r="B440" s="308"/>
      <c r="C440" s="308" t="s">
        <v>372</v>
      </c>
      <c r="D440" s="308"/>
      <c r="E440" s="309">
        <v>33</v>
      </c>
      <c r="F440" s="309"/>
      <c r="G440" s="309"/>
    </row>
    <row r="441" spans="1:7" s="154" customFormat="1" ht="13.5" customHeight="1">
      <c r="A441" s="310"/>
      <c r="B441" s="311"/>
      <c r="C441" s="311" t="s">
        <v>159</v>
      </c>
      <c r="D441" s="311"/>
      <c r="E441" s="312">
        <v>159.975</v>
      </c>
      <c r="F441" s="312"/>
      <c r="G441" s="312"/>
    </row>
    <row r="442" spans="1:7" s="154" customFormat="1" ht="24" customHeight="1">
      <c r="A442" s="313">
        <v>107</v>
      </c>
      <c r="B442" s="314" t="s">
        <v>378</v>
      </c>
      <c r="C442" s="314" t="s">
        <v>1548</v>
      </c>
      <c r="D442" s="314" t="s">
        <v>323</v>
      </c>
      <c r="E442" s="315">
        <v>60</v>
      </c>
      <c r="F442" s="315"/>
      <c r="G442" s="315"/>
    </row>
    <row r="443" spans="1:7" s="154" customFormat="1" ht="13.5" customHeight="1">
      <c r="A443" s="304"/>
      <c r="B443" s="305"/>
      <c r="C443" s="305" t="s">
        <v>375</v>
      </c>
      <c r="D443" s="305"/>
      <c r="E443" s="306"/>
      <c r="F443" s="306"/>
      <c r="G443" s="306"/>
    </row>
    <row r="444" spans="1:7" s="154" customFormat="1" ht="13.5" customHeight="1">
      <c r="A444" s="307"/>
      <c r="B444" s="308"/>
      <c r="C444" s="308" t="s">
        <v>1253</v>
      </c>
      <c r="D444" s="308"/>
      <c r="E444" s="309">
        <v>16</v>
      </c>
      <c r="F444" s="309"/>
      <c r="G444" s="309"/>
    </row>
    <row r="445" spans="1:7" s="154" customFormat="1" ht="13.5" customHeight="1">
      <c r="A445" s="307"/>
      <c r="B445" s="308"/>
      <c r="C445" s="308" t="s">
        <v>578</v>
      </c>
      <c r="D445" s="308"/>
      <c r="E445" s="309">
        <v>2</v>
      </c>
      <c r="F445" s="309"/>
      <c r="G445" s="309"/>
    </row>
    <row r="446" spans="1:7" s="154" customFormat="1" ht="13.5" customHeight="1">
      <c r="A446" s="307"/>
      <c r="B446" s="308"/>
      <c r="C446" s="308" t="s">
        <v>1254</v>
      </c>
      <c r="D446" s="308"/>
      <c r="E446" s="309">
        <v>12</v>
      </c>
      <c r="F446" s="309"/>
      <c r="G446" s="309"/>
    </row>
    <row r="447" spans="1:7" s="154" customFormat="1" ht="13.5" customHeight="1">
      <c r="A447" s="307"/>
      <c r="B447" s="308"/>
      <c r="C447" s="308" t="s">
        <v>176</v>
      </c>
      <c r="D447" s="308"/>
      <c r="E447" s="309">
        <v>30</v>
      </c>
      <c r="F447" s="309"/>
      <c r="G447" s="309"/>
    </row>
    <row r="448" spans="1:7" s="154" customFormat="1" ht="13.5" customHeight="1">
      <c r="A448" s="310"/>
      <c r="B448" s="311"/>
      <c r="C448" s="311" t="s">
        <v>159</v>
      </c>
      <c r="D448" s="311"/>
      <c r="E448" s="312">
        <v>60</v>
      </c>
      <c r="F448" s="312"/>
      <c r="G448" s="312"/>
    </row>
    <row r="449" spans="1:7" s="154" customFormat="1" ht="24" customHeight="1">
      <c r="A449" s="313">
        <v>108</v>
      </c>
      <c r="B449" s="314" t="s">
        <v>1255</v>
      </c>
      <c r="C449" s="314" t="s">
        <v>1549</v>
      </c>
      <c r="D449" s="314" t="s">
        <v>323</v>
      </c>
      <c r="E449" s="315">
        <v>290</v>
      </c>
      <c r="F449" s="315"/>
      <c r="G449" s="315"/>
    </row>
    <row r="450" spans="1:7" s="154" customFormat="1" ht="13.5" customHeight="1">
      <c r="A450" s="304"/>
      <c r="B450" s="305"/>
      <c r="C450" s="305" t="s">
        <v>375</v>
      </c>
      <c r="D450" s="305"/>
      <c r="E450" s="306"/>
      <c r="F450" s="306"/>
      <c r="G450" s="306"/>
    </row>
    <row r="451" spans="1:7" s="154" customFormat="1" ht="13.5" customHeight="1">
      <c r="A451" s="307"/>
      <c r="B451" s="308"/>
      <c r="C451" s="308" t="s">
        <v>1256</v>
      </c>
      <c r="D451" s="308"/>
      <c r="E451" s="309">
        <v>26</v>
      </c>
      <c r="F451" s="309"/>
      <c r="G451" s="309"/>
    </row>
    <row r="452" spans="1:7" s="154" customFormat="1" ht="13.5" customHeight="1">
      <c r="A452" s="307"/>
      <c r="B452" s="308"/>
      <c r="C452" s="308" t="s">
        <v>1257</v>
      </c>
      <c r="D452" s="308"/>
      <c r="E452" s="309">
        <v>72</v>
      </c>
      <c r="F452" s="309"/>
      <c r="G452" s="309"/>
    </row>
    <row r="453" spans="1:7" s="154" customFormat="1" ht="13.5" customHeight="1">
      <c r="A453" s="307"/>
      <c r="B453" s="308"/>
      <c r="C453" s="308" t="s">
        <v>1258</v>
      </c>
      <c r="D453" s="308"/>
      <c r="E453" s="309">
        <v>48</v>
      </c>
      <c r="F453" s="309"/>
      <c r="G453" s="309"/>
    </row>
    <row r="454" spans="1:7" s="154" customFormat="1" ht="13.5" customHeight="1">
      <c r="A454" s="307"/>
      <c r="B454" s="308"/>
      <c r="C454" s="308" t="s">
        <v>1258</v>
      </c>
      <c r="D454" s="308"/>
      <c r="E454" s="309">
        <v>48</v>
      </c>
      <c r="F454" s="309"/>
      <c r="G454" s="309"/>
    </row>
    <row r="455" spans="1:7" s="154" customFormat="1" ht="13.5" customHeight="1">
      <c r="A455" s="307"/>
      <c r="B455" s="308"/>
      <c r="C455" s="308" t="s">
        <v>1259</v>
      </c>
      <c r="D455" s="308"/>
      <c r="E455" s="309">
        <v>96</v>
      </c>
      <c r="F455" s="309"/>
      <c r="G455" s="309"/>
    </row>
    <row r="456" spans="1:7" s="154" customFormat="1" ht="13.5" customHeight="1">
      <c r="A456" s="310"/>
      <c r="B456" s="311"/>
      <c r="C456" s="311" t="s">
        <v>159</v>
      </c>
      <c r="D456" s="311"/>
      <c r="E456" s="312">
        <v>290</v>
      </c>
      <c r="F456" s="312"/>
      <c r="G456" s="312"/>
    </row>
    <row r="457" spans="1:7" s="154" customFormat="1" ht="13.5" customHeight="1">
      <c r="A457" s="313">
        <v>109</v>
      </c>
      <c r="B457" s="314" t="s">
        <v>379</v>
      </c>
      <c r="C457" s="314" t="s">
        <v>380</v>
      </c>
      <c r="D457" s="314" t="s">
        <v>240</v>
      </c>
      <c r="E457" s="315">
        <v>183.971</v>
      </c>
      <c r="F457" s="315"/>
      <c r="G457" s="315"/>
    </row>
    <row r="458" spans="1:7" s="154" customFormat="1" ht="13.5" customHeight="1">
      <c r="A458" s="304"/>
      <c r="B458" s="305"/>
      <c r="C458" s="305" t="s">
        <v>381</v>
      </c>
      <c r="D458" s="305"/>
      <c r="E458" s="306"/>
      <c r="F458" s="306"/>
      <c r="G458" s="306"/>
    </row>
    <row r="459" spans="1:7" s="154" customFormat="1" ht="13.5" customHeight="1">
      <c r="A459" s="307"/>
      <c r="B459" s="308"/>
      <c r="C459" s="308" t="s">
        <v>1260</v>
      </c>
      <c r="D459" s="308"/>
      <c r="E459" s="309">
        <v>183.971</v>
      </c>
      <c r="F459" s="309"/>
      <c r="G459" s="309"/>
    </row>
    <row r="460" spans="1:7" s="154" customFormat="1" ht="13.5" customHeight="1">
      <c r="A460" s="313">
        <v>110</v>
      </c>
      <c r="B460" s="314" t="s">
        <v>1261</v>
      </c>
      <c r="C460" s="314" t="s">
        <v>1262</v>
      </c>
      <c r="D460" s="314" t="s">
        <v>240</v>
      </c>
      <c r="E460" s="315">
        <v>374.325</v>
      </c>
      <c r="F460" s="315"/>
      <c r="G460" s="315"/>
    </row>
    <row r="461" spans="1:7" s="154" customFormat="1" ht="13.5" customHeight="1">
      <c r="A461" s="304"/>
      <c r="B461" s="305"/>
      <c r="C461" s="305" t="s">
        <v>381</v>
      </c>
      <c r="D461" s="305"/>
      <c r="E461" s="306"/>
      <c r="F461" s="306"/>
      <c r="G461" s="306"/>
    </row>
    <row r="462" spans="1:7" s="154" customFormat="1" ht="13.5" customHeight="1">
      <c r="A462" s="307"/>
      <c r="B462" s="308"/>
      <c r="C462" s="308" t="s">
        <v>1263</v>
      </c>
      <c r="D462" s="308"/>
      <c r="E462" s="309">
        <v>374.325</v>
      </c>
      <c r="F462" s="309"/>
      <c r="G462" s="309"/>
    </row>
    <row r="463" spans="1:7" s="154" customFormat="1" ht="13.5" customHeight="1">
      <c r="A463" s="301">
        <v>111</v>
      </c>
      <c r="B463" s="302" t="s">
        <v>1264</v>
      </c>
      <c r="C463" s="302" t="s">
        <v>1265</v>
      </c>
      <c r="D463" s="302" t="s">
        <v>240</v>
      </c>
      <c r="E463" s="303">
        <v>325.5</v>
      </c>
      <c r="F463" s="303"/>
      <c r="G463" s="303"/>
    </row>
    <row r="464" spans="1:7" s="154" customFormat="1" ht="13.5" customHeight="1">
      <c r="A464" s="304"/>
      <c r="B464" s="305"/>
      <c r="C464" s="305" t="s">
        <v>375</v>
      </c>
      <c r="D464" s="305"/>
      <c r="E464" s="306"/>
      <c r="F464" s="306"/>
      <c r="G464" s="306"/>
    </row>
    <row r="465" spans="1:7" s="154" customFormat="1" ht="13.5" customHeight="1">
      <c r="A465" s="307"/>
      <c r="B465" s="308"/>
      <c r="C465" s="308" t="s">
        <v>377</v>
      </c>
      <c r="D465" s="308"/>
      <c r="E465" s="309">
        <v>19.5</v>
      </c>
      <c r="F465" s="309"/>
      <c r="G465" s="309"/>
    </row>
    <row r="466" spans="1:7" s="154" customFormat="1" ht="13.5" customHeight="1">
      <c r="A466" s="307"/>
      <c r="B466" s="308"/>
      <c r="C466" s="308" t="s">
        <v>1237</v>
      </c>
      <c r="D466" s="308"/>
      <c r="E466" s="309">
        <v>54</v>
      </c>
      <c r="F466" s="309"/>
      <c r="G466" s="309"/>
    </row>
    <row r="467" spans="1:7" s="154" customFormat="1" ht="13.5" customHeight="1">
      <c r="A467" s="307"/>
      <c r="B467" s="308"/>
      <c r="C467" s="308" t="s">
        <v>1238</v>
      </c>
      <c r="D467" s="308"/>
      <c r="E467" s="309">
        <v>86.4</v>
      </c>
      <c r="F467" s="309"/>
      <c r="G467" s="309"/>
    </row>
    <row r="468" spans="1:7" s="154" customFormat="1" ht="13.5" customHeight="1">
      <c r="A468" s="307"/>
      <c r="B468" s="308"/>
      <c r="C468" s="308" t="s">
        <v>1239</v>
      </c>
      <c r="D468" s="308"/>
      <c r="E468" s="309">
        <v>50.4</v>
      </c>
      <c r="F468" s="309"/>
      <c r="G468" s="309"/>
    </row>
    <row r="469" spans="1:7" s="154" customFormat="1" ht="13.5" customHeight="1">
      <c r="A469" s="307"/>
      <c r="B469" s="308"/>
      <c r="C469" s="308" t="s">
        <v>349</v>
      </c>
      <c r="D469" s="308"/>
      <c r="E469" s="309">
        <v>115.2</v>
      </c>
      <c r="F469" s="309"/>
      <c r="G469" s="309"/>
    </row>
    <row r="470" spans="1:7" s="154" customFormat="1" ht="13.5" customHeight="1">
      <c r="A470" s="310"/>
      <c r="B470" s="311"/>
      <c r="C470" s="311" t="s">
        <v>159</v>
      </c>
      <c r="D470" s="311"/>
      <c r="E470" s="312">
        <v>325.5</v>
      </c>
      <c r="F470" s="312"/>
      <c r="G470" s="312"/>
    </row>
    <row r="471" spans="1:7" s="154" customFormat="1" ht="24" customHeight="1">
      <c r="A471" s="301">
        <v>112</v>
      </c>
      <c r="B471" s="302" t="s">
        <v>382</v>
      </c>
      <c r="C471" s="302" t="s">
        <v>383</v>
      </c>
      <c r="D471" s="302" t="s">
        <v>240</v>
      </c>
      <c r="E471" s="303">
        <v>131.38</v>
      </c>
      <c r="F471" s="303"/>
      <c r="G471" s="303"/>
    </row>
    <row r="472" spans="1:7" s="154" customFormat="1" ht="13.5" customHeight="1">
      <c r="A472" s="304"/>
      <c r="B472" s="305"/>
      <c r="C472" s="305" t="s">
        <v>384</v>
      </c>
      <c r="D472" s="305"/>
      <c r="E472" s="306"/>
      <c r="F472" s="306"/>
      <c r="G472" s="306"/>
    </row>
    <row r="473" spans="1:7" s="154" customFormat="1" ht="13.5" customHeight="1">
      <c r="A473" s="307"/>
      <c r="B473" s="308"/>
      <c r="C473" s="308" t="s">
        <v>385</v>
      </c>
      <c r="D473" s="308"/>
      <c r="E473" s="309">
        <v>2.4</v>
      </c>
      <c r="F473" s="309"/>
      <c r="G473" s="309"/>
    </row>
    <row r="474" spans="1:7" s="154" customFormat="1" ht="13.5" customHeight="1">
      <c r="A474" s="307"/>
      <c r="B474" s="308"/>
      <c r="C474" s="308" t="s">
        <v>363</v>
      </c>
      <c r="D474" s="308"/>
      <c r="E474" s="309">
        <v>1.2</v>
      </c>
      <c r="F474" s="309"/>
      <c r="G474" s="309"/>
    </row>
    <row r="475" spans="1:7" s="154" customFormat="1" ht="13.5" customHeight="1">
      <c r="A475" s="307"/>
      <c r="B475" s="308"/>
      <c r="C475" s="308" t="s">
        <v>363</v>
      </c>
      <c r="D475" s="308"/>
      <c r="E475" s="309">
        <v>1.2</v>
      </c>
      <c r="F475" s="309"/>
      <c r="G475" s="309"/>
    </row>
    <row r="476" spans="1:7" s="154" customFormat="1" ht="13.5" customHeight="1">
      <c r="A476" s="307"/>
      <c r="B476" s="308"/>
      <c r="C476" s="308" t="s">
        <v>376</v>
      </c>
      <c r="D476" s="308"/>
      <c r="E476" s="309">
        <v>33.6</v>
      </c>
      <c r="F476" s="309"/>
      <c r="G476" s="309"/>
    </row>
    <row r="477" spans="1:7" s="154" customFormat="1" ht="13.5" customHeight="1">
      <c r="A477" s="307"/>
      <c r="B477" s="308"/>
      <c r="C477" s="308" t="s">
        <v>360</v>
      </c>
      <c r="D477" s="308"/>
      <c r="E477" s="309">
        <v>7.2</v>
      </c>
      <c r="F477" s="309"/>
      <c r="G477" s="309"/>
    </row>
    <row r="478" spans="1:7" s="154" customFormat="1" ht="13.5" customHeight="1">
      <c r="A478" s="307"/>
      <c r="B478" s="308"/>
      <c r="C478" s="308" t="s">
        <v>361</v>
      </c>
      <c r="D478" s="308"/>
      <c r="E478" s="309">
        <v>3</v>
      </c>
      <c r="F478" s="309"/>
      <c r="G478" s="309"/>
    </row>
    <row r="479" spans="1:7" s="154" customFormat="1" ht="13.5" customHeight="1">
      <c r="A479" s="307"/>
      <c r="B479" s="308"/>
      <c r="C479" s="308" t="s">
        <v>386</v>
      </c>
      <c r="D479" s="308"/>
      <c r="E479" s="309">
        <v>2.4</v>
      </c>
      <c r="F479" s="309"/>
      <c r="G479" s="309"/>
    </row>
    <row r="480" spans="1:7" s="154" customFormat="1" ht="13.5" customHeight="1">
      <c r="A480" s="307"/>
      <c r="B480" s="308"/>
      <c r="C480" s="308" t="s">
        <v>364</v>
      </c>
      <c r="D480" s="308"/>
      <c r="E480" s="309">
        <v>0.6</v>
      </c>
      <c r="F480" s="309"/>
      <c r="G480" s="309"/>
    </row>
    <row r="481" spans="1:7" s="154" customFormat="1" ht="13.5" customHeight="1">
      <c r="A481" s="307"/>
      <c r="B481" s="308"/>
      <c r="C481" s="308" t="s">
        <v>387</v>
      </c>
      <c r="D481" s="308"/>
      <c r="E481" s="309">
        <v>1.8</v>
      </c>
      <c r="F481" s="309"/>
      <c r="G481" s="309"/>
    </row>
    <row r="482" spans="1:7" s="154" customFormat="1" ht="13.5" customHeight="1">
      <c r="A482" s="307"/>
      <c r="B482" s="308"/>
      <c r="C482" s="308" t="s">
        <v>366</v>
      </c>
      <c r="D482" s="308"/>
      <c r="E482" s="309">
        <v>28.8</v>
      </c>
      <c r="F482" s="309"/>
      <c r="G482" s="309"/>
    </row>
    <row r="483" spans="1:7" s="154" customFormat="1" ht="13.5" customHeight="1">
      <c r="A483" s="307"/>
      <c r="B483" s="308"/>
      <c r="C483" s="308" t="s">
        <v>367</v>
      </c>
      <c r="D483" s="308"/>
      <c r="E483" s="309">
        <v>2.5</v>
      </c>
      <c r="F483" s="309"/>
      <c r="G483" s="309"/>
    </row>
    <row r="484" spans="1:7" s="154" customFormat="1" ht="13.5" customHeight="1">
      <c r="A484" s="307"/>
      <c r="B484" s="308"/>
      <c r="C484" s="308" t="s">
        <v>368</v>
      </c>
      <c r="D484" s="308"/>
      <c r="E484" s="309">
        <v>4.8</v>
      </c>
      <c r="F484" s="309"/>
      <c r="G484" s="309"/>
    </row>
    <row r="485" spans="1:7" s="154" customFormat="1" ht="13.5" customHeight="1">
      <c r="A485" s="307"/>
      <c r="B485" s="308"/>
      <c r="C485" s="308" t="s">
        <v>369</v>
      </c>
      <c r="D485" s="308"/>
      <c r="E485" s="309">
        <v>1.2</v>
      </c>
      <c r="F485" s="309"/>
      <c r="G485" s="309"/>
    </row>
    <row r="486" spans="1:7" s="154" customFormat="1" ht="13.5" customHeight="1">
      <c r="A486" s="307"/>
      <c r="B486" s="308"/>
      <c r="C486" s="308" t="s">
        <v>370</v>
      </c>
      <c r="D486" s="308"/>
      <c r="E486" s="309">
        <v>3.6</v>
      </c>
      <c r="F486" s="309"/>
      <c r="G486" s="309"/>
    </row>
    <row r="487" spans="1:7" s="154" customFormat="1" ht="13.5" customHeight="1">
      <c r="A487" s="307"/>
      <c r="B487" s="308"/>
      <c r="C487" s="308" t="s">
        <v>388</v>
      </c>
      <c r="D487" s="308"/>
      <c r="E487" s="309">
        <v>2.34</v>
      </c>
      <c r="F487" s="309"/>
      <c r="G487" s="309"/>
    </row>
    <row r="488" spans="1:7" s="154" customFormat="1" ht="13.5" customHeight="1">
      <c r="A488" s="307"/>
      <c r="B488" s="308"/>
      <c r="C488" s="308" t="s">
        <v>389</v>
      </c>
      <c r="D488" s="308"/>
      <c r="E488" s="309">
        <v>34.74</v>
      </c>
      <c r="F488" s="309"/>
      <c r="G488" s="309"/>
    </row>
    <row r="489" spans="1:7" s="154" customFormat="1" ht="13.5" customHeight="1">
      <c r="A489" s="310"/>
      <c r="B489" s="311"/>
      <c r="C489" s="311" t="s">
        <v>159</v>
      </c>
      <c r="D489" s="311"/>
      <c r="E489" s="312">
        <v>131.38</v>
      </c>
      <c r="F489" s="312"/>
      <c r="G489" s="312"/>
    </row>
    <row r="490" spans="1:7" s="154" customFormat="1" ht="24" customHeight="1">
      <c r="A490" s="301">
        <v>113</v>
      </c>
      <c r="B490" s="302" t="s">
        <v>390</v>
      </c>
      <c r="C490" s="302" t="s">
        <v>391</v>
      </c>
      <c r="D490" s="302" t="s">
        <v>240</v>
      </c>
      <c r="E490" s="303">
        <v>10</v>
      </c>
      <c r="F490" s="303"/>
      <c r="G490" s="303"/>
    </row>
    <row r="491" spans="1:7" s="154" customFormat="1" ht="13.5" customHeight="1">
      <c r="A491" s="304"/>
      <c r="B491" s="305"/>
      <c r="C491" s="305" t="s">
        <v>392</v>
      </c>
      <c r="D491" s="305"/>
      <c r="E491" s="306"/>
      <c r="F491" s="306"/>
      <c r="G491" s="306"/>
    </row>
    <row r="492" spans="1:7" s="154" customFormat="1" ht="13.5" customHeight="1">
      <c r="A492" s="307"/>
      <c r="B492" s="308"/>
      <c r="C492" s="308" t="s">
        <v>219</v>
      </c>
      <c r="D492" s="308"/>
      <c r="E492" s="309">
        <v>10</v>
      </c>
      <c r="F492" s="309"/>
      <c r="G492" s="309"/>
    </row>
    <row r="493" spans="1:7" s="154" customFormat="1" ht="13.5" customHeight="1">
      <c r="A493" s="310"/>
      <c r="B493" s="311"/>
      <c r="C493" s="311" t="s">
        <v>159</v>
      </c>
      <c r="D493" s="311"/>
      <c r="E493" s="312">
        <v>10</v>
      </c>
      <c r="F493" s="312"/>
      <c r="G493" s="312"/>
    </row>
    <row r="494" spans="1:7" s="154" customFormat="1" ht="24" customHeight="1">
      <c r="A494" s="301">
        <v>114</v>
      </c>
      <c r="B494" s="302" t="s">
        <v>393</v>
      </c>
      <c r="C494" s="302" t="s">
        <v>394</v>
      </c>
      <c r="D494" s="302" t="s">
        <v>240</v>
      </c>
      <c r="E494" s="303">
        <v>50</v>
      </c>
      <c r="F494" s="303"/>
      <c r="G494" s="303"/>
    </row>
    <row r="495" spans="1:7" s="154" customFormat="1" ht="13.5" customHeight="1">
      <c r="A495" s="304"/>
      <c r="B495" s="305"/>
      <c r="C495" s="305" t="s">
        <v>395</v>
      </c>
      <c r="D495" s="305"/>
      <c r="E495" s="306"/>
      <c r="F495" s="306"/>
      <c r="G495" s="306"/>
    </row>
    <row r="496" spans="1:7" s="154" customFormat="1" ht="13.5" customHeight="1">
      <c r="A496" s="307"/>
      <c r="B496" s="308"/>
      <c r="C496" s="308" t="s">
        <v>190</v>
      </c>
      <c r="D496" s="308"/>
      <c r="E496" s="309">
        <v>50</v>
      </c>
      <c r="F496" s="309"/>
      <c r="G496" s="309"/>
    </row>
    <row r="497" spans="1:7" s="154" customFormat="1" ht="13.5" customHeight="1">
      <c r="A497" s="310"/>
      <c r="B497" s="311"/>
      <c r="C497" s="311" t="s">
        <v>159</v>
      </c>
      <c r="D497" s="311"/>
      <c r="E497" s="312">
        <v>50</v>
      </c>
      <c r="F497" s="312"/>
      <c r="G497" s="312"/>
    </row>
    <row r="498" spans="1:7" s="154" customFormat="1" ht="24" customHeight="1">
      <c r="A498" s="301">
        <v>115</v>
      </c>
      <c r="B498" s="302" t="s">
        <v>396</v>
      </c>
      <c r="C498" s="302" t="s">
        <v>1266</v>
      </c>
      <c r="D498" s="302" t="s">
        <v>240</v>
      </c>
      <c r="E498" s="303">
        <v>390</v>
      </c>
      <c r="F498" s="303"/>
      <c r="G498" s="303"/>
    </row>
    <row r="499" spans="1:7" s="154" customFormat="1" ht="13.5" customHeight="1">
      <c r="A499" s="304"/>
      <c r="B499" s="305"/>
      <c r="C499" s="305" t="s">
        <v>397</v>
      </c>
      <c r="D499" s="305"/>
      <c r="E499" s="306"/>
      <c r="F499" s="306"/>
      <c r="G499" s="306"/>
    </row>
    <row r="500" spans="1:7" s="154" customFormat="1" ht="13.5" customHeight="1">
      <c r="A500" s="307"/>
      <c r="B500" s="308"/>
      <c r="C500" s="308" t="s">
        <v>398</v>
      </c>
      <c r="D500" s="308"/>
      <c r="E500" s="309">
        <v>90</v>
      </c>
      <c r="F500" s="309"/>
      <c r="G500" s="309"/>
    </row>
    <row r="501" spans="1:7" s="154" customFormat="1" ht="13.5" customHeight="1">
      <c r="A501" s="307"/>
      <c r="B501" s="308"/>
      <c r="C501" s="308" t="s">
        <v>399</v>
      </c>
      <c r="D501" s="308"/>
      <c r="E501" s="309">
        <v>110</v>
      </c>
      <c r="F501" s="309"/>
      <c r="G501" s="309"/>
    </row>
    <row r="502" spans="1:7" s="154" customFormat="1" ht="13.5" customHeight="1">
      <c r="A502" s="307"/>
      <c r="B502" s="308"/>
      <c r="C502" s="308" t="s">
        <v>328</v>
      </c>
      <c r="D502" s="308"/>
      <c r="E502" s="309">
        <v>150</v>
      </c>
      <c r="F502" s="309"/>
      <c r="G502" s="309"/>
    </row>
    <row r="503" spans="1:7" s="154" customFormat="1" ht="13.5" customHeight="1">
      <c r="A503" s="307"/>
      <c r="B503" s="308"/>
      <c r="C503" s="308" t="s">
        <v>400</v>
      </c>
      <c r="D503" s="308"/>
      <c r="E503" s="309">
        <v>40</v>
      </c>
      <c r="F503" s="309"/>
      <c r="G503" s="309"/>
    </row>
    <row r="504" spans="1:7" s="154" customFormat="1" ht="13.5" customHeight="1">
      <c r="A504" s="310"/>
      <c r="B504" s="311"/>
      <c r="C504" s="311" t="s">
        <v>159</v>
      </c>
      <c r="D504" s="311"/>
      <c r="E504" s="312">
        <v>390</v>
      </c>
      <c r="F504" s="312"/>
      <c r="G504" s="312"/>
    </row>
    <row r="505" spans="1:7" s="154" customFormat="1" ht="24" customHeight="1">
      <c r="A505" s="301">
        <v>116</v>
      </c>
      <c r="B505" s="302" t="s">
        <v>401</v>
      </c>
      <c r="C505" s="302" t="s">
        <v>402</v>
      </c>
      <c r="D505" s="302" t="s">
        <v>240</v>
      </c>
      <c r="E505" s="303">
        <v>21</v>
      </c>
      <c r="F505" s="303"/>
      <c r="G505" s="303"/>
    </row>
    <row r="506" spans="1:7" s="154" customFormat="1" ht="13.5" customHeight="1">
      <c r="A506" s="304"/>
      <c r="B506" s="305"/>
      <c r="C506" s="305" t="s">
        <v>1267</v>
      </c>
      <c r="D506" s="305"/>
      <c r="E506" s="306"/>
      <c r="F506" s="306"/>
      <c r="G506" s="306"/>
    </row>
    <row r="507" spans="1:7" s="154" customFormat="1" ht="13.5" customHeight="1">
      <c r="A507" s="307"/>
      <c r="B507" s="308"/>
      <c r="C507" s="308" t="s">
        <v>403</v>
      </c>
      <c r="D507" s="308"/>
      <c r="E507" s="309">
        <v>15</v>
      </c>
      <c r="F507" s="309"/>
      <c r="G507" s="309"/>
    </row>
    <row r="508" spans="1:7" s="154" customFormat="1" ht="13.5" customHeight="1">
      <c r="A508" s="307"/>
      <c r="B508" s="308"/>
      <c r="C508" s="308" t="s">
        <v>576</v>
      </c>
      <c r="D508" s="308"/>
      <c r="E508" s="309">
        <v>6</v>
      </c>
      <c r="F508" s="309"/>
      <c r="G508" s="309"/>
    </row>
    <row r="509" spans="1:7" s="154" customFormat="1" ht="13.5" customHeight="1">
      <c r="A509" s="310"/>
      <c r="B509" s="311"/>
      <c r="C509" s="311" t="s">
        <v>159</v>
      </c>
      <c r="D509" s="311"/>
      <c r="E509" s="312">
        <v>21</v>
      </c>
      <c r="F509" s="312"/>
      <c r="G509" s="312"/>
    </row>
    <row r="510" spans="1:7" s="154" customFormat="1" ht="34.5" customHeight="1">
      <c r="A510" s="313">
        <v>117</v>
      </c>
      <c r="B510" s="314" t="s">
        <v>404</v>
      </c>
      <c r="C510" s="314" t="s">
        <v>405</v>
      </c>
      <c r="D510" s="314" t="s">
        <v>323</v>
      </c>
      <c r="E510" s="315">
        <v>21</v>
      </c>
      <c r="F510" s="315"/>
      <c r="G510" s="315"/>
    </row>
    <row r="511" spans="1:7" s="154" customFormat="1" ht="13.5" customHeight="1">
      <c r="A511" s="304"/>
      <c r="B511" s="305"/>
      <c r="C511" s="305" t="s">
        <v>406</v>
      </c>
      <c r="D511" s="305"/>
      <c r="E511" s="306"/>
      <c r="F511" s="306"/>
      <c r="G511" s="306"/>
    </row>
    <row r="512" spans="1:7" s="154" customFormat="1" ht="13.5" customHeight="1">
      <c r="A512" s="307"/>
      <c r="B512" s="308"/>
      <c r="C512" s="308" t="s">
        <v>403</v>
      </c>
      <c r="D512" s="308"/>
      <c r="E512" s="309">
        <v>15</v>
      </c>
      <c r="F512" s="309"/>
      <c r="G512" s="309"/>
    </row>
    <row r="513" spans="1:7" s="154" customFormat="1" ht="13.5" customHeight="1">
      <c r="A513" s="307"/>
      <c r="B513" s="308"/>
      <c r="C513" s="308" t="s">
        <v>576</v>
      </c>
      <c r="D513" s="308"/>
      <c r="E513" s="309">
        <v>6</v>
      </c>
      <c r="F513" s="309"/>
      <c r="G513" s="309"/>
    </row>
    <row r="514" spans="1:7" s="154" customFormat="1" ht="13.5" customHeight="1">
      <c r="A514" s="310"/>
      <c r="B514" s="311"/>
      <c r="C514" s="311" t="s">
        <v>159</v>
      </c>
      <c r="D514" s="311"/>
      <c r="E514" s="312">
        <v>21</v>
      </c>
      <c r="F514" s="312"/>
      <c r="G514" s="312"/>
    </row>
    <row r="515" spans="1:7" s="154" customFormat="1" ht="24" customHeight="1">
      <c r="A515" s="313">
        <v>118</v>
      </c>
      <c r="B515" s="314" t="s">
        <v>1268</v>
      </c>
      <c r="C515" s="314" t="s">
        <v>1269</v>
      </c>
      <c r="D515" s="314" t="s">
        <v>240</v>
      </c>
      <c r="E515" s="315">
        <v>21</v>
      </c>
      <c r="F515" s="315"/>
      <c r="G515" s="315"/>
    </row>
    <row r="516" spans="1:7" s="154" customFormat="1" ht="13.5" customHeight="1">
      <c r="A516" s="304"/>
      <c r="B516" s="305"/>
      <c r="C516" s="305" t="s">
        <v>406</v>
      </c>
      <c r="D516" s="305"/>
      <c r="E516" s="306"/>
      <c r="F516" s="306"/>
      <c r="G516" s="306"/>
    </row>
    <row r="517" spans="1:7" s="154" customFormat="1" ht="13.5" customHeight="1">
      <c r="A517" s="307"/>
      <c r="B517" s="308"/>
      <c r="C517" s="308" t="s">
        <v>403</v>
      </c>
      <c r="D517" s="308"/>
      <c r="E517" s="309">
        <v>15</v>
      </c>
      <c r="F517" s="309"/>
      <c r="G517" s="309"/>
    </row>
    <row r="518" spans="1:7" s="154" customFormat="1" ht="13.5" customHeight="1">
      <c r="A518" s="307"/>
      <c r="B518" s="308"/>
      <c r="C518" s="308" t="s">
        <v>576</v>
      </c>
      <c r="D518" s="308"/>
      <c r="E518" s="309">
        <v>6</v>
      </c>
      <c r="F518" s="309"/>
      <c r="G518" s="309"/>
    </row>
    <row r="519" spans="1:7" s="154" customFormat="1" ht="13.5" customHeight="1">
      <c r="A519" s="310"/>
      <c r="B519" s="311"/>
      <c r="C519" s="311" t="s">
        <v>159</v>
      </c>
      <c r="D519" s="311"/>
      <c r="E519" s="312">
        <v>21</v>
      </c>
      <c r="F519" s="312"/>
      <c r="G519" s="312"/>
    </row>
    <row r="520" spans="1:7" s="154" customFormat="1" ht="34.5" customHeight="1">
      <c r="A520" s="301">
        <v>119</v>
      </c>
      <c r="B520" s="302" t="s">
        <v>1270</v>
      </c>
      <c r="C520" s="302" t="s">
        <v>1271</v>
      </c>
      <c r="D520" s="302" t="s">
        <v>240</v>
      </c>
      <c r="E520" s="303">
        <v>21</v>
      </c>
      <c r="F520" s="303"/>
      <c r="G520" s="303"/>
    </row>
    <row r="521" spans="1:7" s="154" customFormat="1" ht="13.5" customHeight="1">
      <c r="A521" s="304"/>
      <c r="B521" s="305"/>
      <c r="C521" s="305" t="s">
        <v>1272</v>
      </c>
      <c r="D521" s="305"/>
      <c r="E521" s="306"/>
      <c r="F521" s="306"/>
      <c r="G521" s="306"/>
    </row>
    <row r="522" spans="1:7" s="154" customFormat="1" ht="13.5" customHeight="1">
      <c r="A522" s="307"/>
      <c r="B522" s="308"/>
      <c r="C522" s="308" t="s">
        <v>403</v>
      </c>
      <c r="D522" s="308"/>
      <c r="E522" s="309">
        <v>15</v>
      </c>
      <c r="F522" s="309"/>
      <c r="G522" s="309"/>
    </row>
    <row r="523" spans="1:7" s="154" customFormat="1" ht="13.5" customHeight="1">
      <c r="A523" s="307"/>
      <c r="B523" s="308"/>
      <c r="C523" s="308" t="s">
        <v>576</v>
      </c>
      <c r="D523" s="308"/>
      <c r="E523" s="309">
        <v>6</v>
      </c>
      <c r="F523" s="309"/>
      <c r="G523" s="309"/>
    </row>
    <row r="524" spans="1:7" s="154" customFormat="1" ht="13.5" customHeight="1">
      <c r="A524" s="310"/>
      <c r="B524" s="311"/>
      <c r="C524" s="311" t="s">
        <v>159</v>
      </c>
      <c r="D524" s="311"/>
      <c r="E524" s="312">
        <v>21</v>
      </c>
      <c r="F524" s="312"/>
      <c r="G524" s="312"/>
    </row>
    <row r="525" spans="1:7" s="154" customFormat="1" ht="13.5" customHeight="1">
      <c r="A525" s="301">
        <v>120</v>
      </c>
      <c r="B525" s="302" t="s">
        <v>1273</v>
      </c>
      <c r="C525" s="302" t="s">
        <v>1274</v>
      </c>
      <c r="D525" s="302" t="s">
        <v>323</v>
      </c>
      <c r="E525" s="303">
        <v>20</v>
      </c>
      <c r="F525" s="303"/>
      <c r="G525" s="303"/>
    </row>
    <row r="526" spans="1:7" s="154" customFormat="1" ht="13.5" customHeight="1">
      <c r="A526" s="304"/>
      <c r="B526" s="305"/>
      <c r="C526" s="305" t="s">
        <v>295</v>
      </c>
      <c r="D526" s="305"/>
      <c r="E526" s="306"/>
      <c r="F526" s="306"/>
      <c r="G526" s="306"/>
    </row>
    <row r="527" spans="1:7" s="154" customFormat="1" ht="24" customHeight="1">
      <c r="A527" s="301">
        <v>121</v>
      </c>
      <c r="B527" s="302" t="s">
        <v>407</v>
      </c>
      <c r="C527" s="302" t="s">
        <v>408</v>
      </c>
      <c r="D527" s="302" t="s">
        <v>240</v>
      </c>
      <c r="E527" s="303">
        <v>10</v>
      </c>
      <c r="F527" s="303"/>
      <c r="G527" s="303"/>
    </row>
    <row r="528" spans="1:7" s="154" customFormat="1" ht="13.5" customHeight="1">
      <c r="A528" s="304"/>
      <c r="B528" s="305"/>
      <c r="C528" s="305" t="s">
        <v>409</v>
      </c>
      <c r="D528" s="305"/>
      <c r="E528" s="306"/>
      <c r="F528" s="306"/>
      <c r="G528" s="306"/>
    </row>
    <row r="529" spans="1:7" s="154" customFormat="1" ht="13.5" customHeight="1">
      <c r="A529" s="307"/>
      <c r="B529" s="308"/>
      <c r="C529" s="308" t="s">
        <v>219</v>
      </c>
      <c r="D529" s="308"/>
      <c r="E529" s="309">
        <v>10</v>
      </c>
      <c r="F529" s="309"/>
      <c r="G529" s="309"/>
    </row>
    <row r="530" spans="1:7" s="154" customFormat="1" ht="13.5" customHeight="1">
      <c r="A530" s="310"/>
      <c r="B530" s="311"/>
      <c r="C530" s="311" t="s">
        <v>159</v>
      </c>
      <c r="D530" s="311"/>
      <c r="E530" s="312">
        <v>10</v>
      </c>
      <c r="F530" s="312"/>
      <c r="G530" s="312"/>
    </row>
    <row r="531" spans="1:7" s="154" customFormat="1" ht="24" customHeight="1">
      <c r="A531" s="301">
        <v>122</v>
      </c>
      <c r="B531" s="302" t="s">
        <v>410</v>
      </c>
      <c r="C531" s="302" t="s">
        <v>411</v>
      </c>
      <c r="D531" s="302" t="s">
        <v>240</v>
      </c>
      <c r="E531" s="303">
        <v>50</v>
      </c>
      <c r="F531" s="303"/>
      <c r="G531" s="303"/>
    </row>
    <row r="532" spans="1:7" s="154" customFormat="1" ht="13.5" customHeight="1">
      <c r="A532" s="304"/>
      <c r="B532" s="305"/>
      <c r="C532" s="305" t="s">
        <v>412</v>
      </c>
      <c r="D532" s="305"/>
      <c r="E532" s="306"/>
      <c r="F532" s="306"/>
      <c r="G532" s="306"/>
    </row>
    <row r="533" spans="1:7" s="154" customFormat="1" ht="13.5" customHeight="1">
      <c r="A533" s="307"/>
      <c r="B533" s="308"/>
      <c r="C533" s="308" t="s">
        <v>190</v>
      </c>
      <c r="D533" s="308"/>
      <c r="E533" s="309">
        <v>50</v>
      </c>
      <c r="F533" s="309"/>
      <c r="G533" s="309"/>
    </row>
    <row r="534" spans="1:7" s="154" customFormat="1" ht="13.5" customHeight="1">
      <c r="A534" s="310"/>
      <c r="B534" s="311"/>
      <c r="C534" s="311" t="s">
        <v>159</v>
      </c>
      <c r="D534" s="311"/>
      <c r="E534" s="312">
        <v>50</v>
      </c>
      <c r="F534" s="312"/>
      <c r="G534" s="312"/>
    </row>
    <row r="535" spans="1:7" s="154" customFormat="1" ht="24" customHeight="1">
      <c r="A535" s="301">
        <v>123</v>
      </c>
      <c r="B535" s="302" t="s">
        <v>413</v>
      </c>
      <c r="C535" s="302" t="s">
        <v>414</v>
      </c>
      <c r="D535" s="302" t="s">
        <v>240</v>
      </c>
      <c r="E535" s="303">
        <v>390</v>
      </c>
      <c r="F535" s="303"/>
      <c r="G535" s="303"/>
    </row>
    <row r="536" spans="1:7" s="154" customFormat="1" ht="13.5" customHeight="1">
      <c r="A536" s="304"/>
      <c r="B536" s="305"/>
      <c r="C536" s="305" t="s">
        <v>415</v>
      </c>
      <c r="D536" s="305"/>
      <c r="E536" s="306"/>
      <c r="F536" s="306"/>
      <c r="G536" s="306"/>
    </row>
    <row r="537" spans="1:7" s="154" customFormat="1" ht="13.5" customHeight="1">
      <c r="A537" s="307"/>
      <c r="B537" s="308"/>
      <c r="C537" s="308" t="s">
        <v>398</v>
      </c>
      <c r="D537" s="308"/>
      <c r="E537" s="309">
        <v>90</v>
      </c>
      <c r="F537" s="309"/>
      <c r="G537" s="309"/>
    </row>
    <row r="538" spans="1:7" s="154" customFormat="1" ht="13.5" customHeight="1">
      <c r="A538" s="307"/>
      <c r="B538" s="308"/>
      <c r="C538" s="308" t="s">
        <v>399</v>
      </c>
      <c r="D538" s="308"/>
      <c r="E538" s="309">
        <v>110</v>
      </c>
      <c r="F538" s="309"/>
      <c r="G538" s="309"/>
    </row>
    <row r="539" spans="1:7" s="154" customFormat="1" ht="13.5" customHeight="1">
      <c r="A539" s="307"/>
      <c r="B539" s="308"/>
      <c r="C539" s="308" t="s">
        <v>328</v>
      </c>
      <c r="D539" s="308"/>
      <c r="E539" s="309">
        <v>150</v>
      </c>
      <c r="F539" s="309"/>
      <c r="G539" s="309"/>
    </row>
    <row r="540" spans="1:7" s="154" customFormat="1" ht="13.5" customHeight="1">
      <c r="A540" s="307"/>
      <c r="B540" s="308"/>
      <c r="C540" s="308" t="s">
        <v>400</v>
      </c>
      <c r="D540" s="308"/>
      <c r="E540" s="309">
        <v>40</v>
      </c>
      <c r="F540" s="309"/>
      <c r="G540" s="309"/>
    </row>
    <row r="541" spans="1:7" s="154" customFormat="1" ht="13.5" customHeight="1">
      <c r="A541" s="310"/>
      <c r="B541" s="311"/>
      <c r="C541" s="311" t="s">
        <v>159</v>
      </c>
      <c r="D541" s="311"/>
      <c r="E541" s="312">
        <v>390</v>
      </c>
      <c r="F541" s="312"/>
      <c r="G541" s="312"/>
    </row>
    <row r="542" spans="1:7" s="154" customFormat="1" ht="24" customHeight="1">
      <c r="A542" s="301">
        <v>124</v>
      </c>
      <c r="B542" s="302" t="s">
        <v>416</v>
      </c>
      <c r="C542" s="302" t="s">
        <v>417</v>
      </c>
      <c r="D542" s="302" t="s">
        <v>171</v>
      </c>
      <c r="E542" s="303">
        <v>3.836</v>
      </c>
      <c r="F542" s="303"/>
      <c r="G542" s="303"/>
    </row>
    <row r="543" spans="1:7" s="154" customFormat="1" ht="28.5" customHeight="1">
      <c r="A543" s="298"/>
      <c r="B543" s="299" t="s">
        <v>137</v>
      </c>
      <c r="C543" s="299" t="s">
        <v>138</v>
      </c>
      <c r="D543" s="299"/>
      <c r="E543" s="300"/>
      <c r="F543" s="300"/>
      <c r="G543" s="300"/>
    </row>
    <row r="544" spans="1:7" s="154" customFormat="1" ht="24" customHeight="1">
      <c r="A544" s="301">
        <v>125</v>
      </c>
      <c r="B544" s="302" t="s">
        <v>418</v>
      </c>
      <c r="C544" s="302" t="s">
        <v>419</v>
      </c>
      <c r="D544" s="302" t="s">
        <v>156</v>
      </c>
      <c r="E544" s="303">
        <v>1593</v>
      </c>
      <c r="F544" s="303"/>
      <c r="G544" s="303"/>
    </row>
    <row r="545" spans="1:7" s="154" customFormat="1" ht="39" customHeight="1">
      <c r="A545" s="304"/>
      <c r="B545" s="305"/>
      <c r="C545" s="305" t="s">
        <v>1576</v>
      </c>
      <c r="D545" s="305"/>
      <c r="E545" s="306"/>
      <c r="F545" s="306"/>
      <c r="G545" s="306"/>
    </row>
    <row r="546" spans="1:7" s="154" customFormat="1" ht="13.5" customHeight="1">
      <c r="A546" s="307"/>
      <c r="B546" s="308"/>
      <c r="C546" s="308" t="s">
        <v>420</v>
      </c>
      <c r="D546" s="308"/>
      <c r="E546" s="309">
        <v>145</v>
      </c>
      <c r="F546" s="309"/>
      <c r="G546" s="309"/>
    </row>
    <row r="547" spans="1:7" s="154" customFormat="1" ht="13.5" customHeight="1">
      <c r="A547" s="307"/>
      <c r="B547" s="308"/>
      <c r="C547" s="308" t="s">
        <v>421</v>
      </c>
      <c r="D547" s="308"/>
      <c r="E547" s="309">
        <v>398</v>
      </c>
      <c r="F547" s="309"/>
      <c r="G547" s="309"/>
    </row>
    <row r="548" spans="1:7" s="154" customFormat="1" ht="13.5" customHeight="1">
      <c r="A548" s="307"/>
      <c r="B548" s="308"/>
      <c r="C548" s="308" t="s">
        <v>422</v>
      </c>
      <c r="D548" s="308"/>
      <c r="E548" s="309">
        <v>408</v>
      </c>
      <c r="F548" s="309"/>
      <c r="G548" s="309"/>
    </row>
    <row r="549" spans="1:7" s="154" customFormat="1" ht="13.5" customHeight="1">
      <c r="A549" s="307"/>
      <c r="B549" s="308"/>
      <c r="C549" s="308" t="s">
        <v>423</v>
      </c>
      <c r="D549" s="308"/>
      <c r="E549" s="309">
        <v>47</v>
      </c>
      <c r="F549" s="309"/>
      <c r="G549" s="309"/>
    </row>
    <row r="550" spans="1:7" s="154" customFormat="1" ht="13.5" customHeight="1">
      <c r="A550" s="307"/>
      <c r="B550" s="308"/>
      <c r="C550" s="308" t="s">
        <v>420</v>
      </c>
      <c r="D550" s="308"/>
      <c r="E550" s="309">
        <v>145</v>
      </c>
      <c r="F550" s="309"/>
      <c r="G550" s="309"/>
    </row>
    <row r="551" spans="1:7" s="154" customFormat="1" ht="13.5" customHeight="1">
      <c r="A551" s="307"/>
      <c r="B551" s="308"/>
      <c r="C551" s="308" t="s">
        <v>422</v>
      </c>
      <c r="D551" s="308"/>
      <c r="E551" s="309">
        <v>408</v>
      </c>
      <c r="F551" s="309"/>
      <c r="G551" s="309"/>
    </row>
    <row r="552" spans="1:7" s="154" customFormat="1" ht="13.5" customHeight="1">
      <c r="A552" s="307"/>
      <c r="B552" s="308"/>
      <c r="C552" s="308" t="s">
        <v>424</v>
      </c>
      <c r="D552" s="308"/>
      <c r="E552" s="309">
        <v>42</v>
      </c>
      <c r="F552" s="309"/>
      <c r="G552" s="309"/>
    </row>
    <row r="553" spans="1:7" s="154" customFormat="1" ht="13.5" customHeight="1">
      <c r="A553" s="310"/>
      <c r="B553" s="311"/>
      <c r="C553" s="311" t="s">
        <v>159</v>
      </c>
      <c r="D553" s="311"/>
      <c r="E553" s="312">
        <v>1593</v>
      </c>
      <c r="F553" s="312"/>
      <c r="G553" s="312"/>
    </row>
    <row r="554" spans="1:7" s="154" customFormat="1" ht="24" customHeight="1">
      <c r="A554" s="301">
        <v>126</v>
      </c>
      <c r="B554" s="302" t="s">
        <v>425</v>
      </c>
      <c r="C554" s="302" t="s">
        <v>426</v>
      </c>
      <c r="D554" s="302" t="s">
        <v>156</v>
      </c>
      <c r="E554" s="303">
        <v>1553</v>
      </c>
      <c r="F554" s="303"/>
      <c r="G554" s="303"/>
    </row>
    <row r="555" spans="1:7" s="154" customFormat="1" ht="13.5" customHeight="1">
      <c r="A555" s="304"/>
      <c r="B555" s="305"/>
      <c r="C555" s="305" t="s">
        <v>427</v>
      </c>
      <c r="D555" s="305"/>
      <c r="E555" s="306"/>
      <c r="F555" s="306"/>
      <c r="G555" s="306"/>
    </row>
    <row r="556" spans="1:7" s="154" customFormat="1" ht="13.5" customHeight="1">
      <c r="A556" s="307"/>
      <c r="B556" s="308"/>
      <c r="C556" s="308" t="s">
        <v>1275</v>
      </c>
      <c r="D556" s="308"/>
      <c r="E556" s="309">
        <v>145</v>
      </c>
      <c r="F556" s="309"/>
      <c r="G556" s="309"/>
    </row>
    <row r="557" spans="1:7" s="154" customFormat="1" ht="13.5" customHeight="1">
      <c r="A557" s="307"/>
      <c r="B557" s="308"/>
      <c r="C557" s="308" t="s">
        <v>1276</v>
      </c>
      <c r="D557" s="308"/>
      <c r="E557" s="309">
        <v>395</v>
      </c>
      <c r="F557" s="309"/>
      <c r="G557" s="309"/>
    </row>
    <row r="558" spans="1:7" s="154" customFormat="1" ht="13.5" customHeight="1">
      <c r="A558" s="307"/>
      <c r="B558" s="308"/>
      <c r="C558" s="308" t="s">
        <v>1277</v>
      </c>
      <c r="D558" s="308"/>
      <c r="E558" s="309">
        <v>395</v>
      </c>
      <c r="F558" s="309"/>
      <c r="G558" s="309"/>
    </row>
    <row r="559" spans="1:7" s="154" customFormat="1" ht="13.5" customHeight="1">
      <c r="A559" s="307"/>
      <c r="B559" s="308"/>
      <c r="C559" s="308" t="s">
        <v>1278</v>
      </c>
      <c r="D559" s="308"/>
      <c r="E559" s="309">
        <v>40</v>
      </c>
      <c r="F559" s="309"/>
      <c r="G559" s="309"/>
    </row>
    <row r="560" spans="1:7" s="154" customFormat="1" ht="13.5" customHeight="1">
      <c r="A560" s="307"/>
      <c r="B560" s="308"/>
      <c r="C560" s="308" t="s">
        <v>1279</v>
      </c>
      <c r="D560" s="308"/>
      <c r="E560" s="309">
        <v>145</v>
      </c>
      <c r="F560" s="309"/>
      <c r="G560" s="309"/>
    </row>
    <row r="561" spans="1:7" s="154" customFormat="1" ht="13.5" customHeight="1">
      <c r="A561" s="307"/>
      <c r="B561" s="308"/>
      <c r="C561" s="308" t="s">
        <v>1280</v>
      </c>
      <c r="D561" s="308"/>
      <c r="E561" s="309">
        <v>395</v>
      </c>
      <c r="F561" s="309"/>
      <c r="G561" s="309"/>
    </row>
    <row r="562" spans="1:7" s="154" customFormat="1" ht="13.5" customHeight="1">
      <c r="A562" s="307"/>
      <c r="B562" s="308"/>
      <c r="C562" s="308" t="s">
        <v>1281</v>
      </c>
      <c r="D562" s="308"/>
      <c r="E562" s="309">
        <v>38</v>
      </c>
      <c r="F562" s="309"/>
      <c r="G562" s="309"/>
    </row>
    <row r="563" spans="1:7" s="154" customFormat="1" ht="13.5" customHeight="1">
      <c r="A563" s="310"/>
      <c r="B563" s="311"/>
      <c r="C563" s="311" t="s">
        <v>159</v>
      </c>
      <c r="D563" s="311"/>
      <c r="E563" s="312">
        <v>1553</v>
      </c>
      <c r="F563" s="312"/>
      <c r="G563" s="312"/>
    </row>
    <row r="564" spans="1:7" s="154" customFormat="1" ht="13.5" customHeight="1">
      <c r="A564" s="301">
        <v>127</v>
      </c>
      <c r="B564" s="302" t="s">
        <v>428</v>
      </c>
      <c r="C564" s="302" t="s">
        <v>429</v>
      </c>
      <c r="D564" s="302" t="s">
        <v>156</v>
      </c>
      <c r="E564" s="303">
        <v>145</v>
      </c>
      <c r="F564" s="303"/>
      <c r="G564" s="303"/>
    </row>
    <row r="565" spans="1:7" s="154" customFormat="1" ht="21" customHeight="1">
      <c r="A565" s="304"/>
      <c r="B565" s="305"/>
      <c r="C565" s="305" t="s">
        <v>1282</v>
      </c>
      <c r="D565" s="305"/>
      <c r="E565" s="306"/>
      <c r="F565" s="306"/>
      <c r="G565" s="306"/>
    </row>
    <row r="566" spans="1:7" s="154" customFormat="1" ht="13.5" customHeight="1">
      <c r="A566" s="307"/>
      <c r="B566" s="308"/>
      <c r="C566" s="308" t="s">
        <v>400</v>
      </c>
      <c r="D566" s="308"/>
      <c r="E566" s="309">
        <v>40</v>
      </c>
      <c r="F566" s="309"/>
      <c r="G566" s="309"/>
    </row>
    <row r="567" spans="1:7" s="154" customFormat="1" ht="13.5" customHeight="1">
      <c r="A567" s="307"/>
      <c r="B567" s="308"/>
      <c r="C567" s="308" t="s">
        <v>200</v>
      </c>
      <c r="D567" s="308"/>
      <c r="E567" s="309">
        <v>100</v>
      </c>
      <c r="F567" s="309"/>
      <c r="G567" s="309"/>
    </row>
    <row r="568" spans="1:7" s="154" customFormat="1" ht="13.5" customHeight="1">
      <c r="A568" s="307"/>
      <c r="B568" s="308"/>
      <c r="C568" s="308" t="s">
        <v>218</v>
      </c>
      <c r="D568" s="308"/>
      <c r="E568" s="309">
        <v>5</v>
      </c>
      <c r="F568" s="309"/>
      <c r="G568" s="309"/>
    </row>
    <row r="569" spans="1:7" s="154" customFormat="1" ht="13.5" customHeight="1">
      <c r="A569" s="310"/>
      <c r="B569" s="311"/>
      <c r="C569" s="311" t="s">
        <v>159</v>
      </c>
      <c r="D569" s="311"/>
      <c r="E569" s="312">
        <v>145</v>
      </c>
      <c r="F569" s="312"/>
      <c r="G569" s="312"/>
    </row>
    <row r="570" spans="1:7" s="154" customFormat="1" ht="24" customHeight="1">
      <c r="A570" s="301">
        <v>128</v>
      </c>
      <c r="B570" s="302" t="s">
        <v>430</v>
      </c>
      <c r="C570" s="302" t="s">
        <v>431</v>
      </c>
      <c r="D570" s="302" t="s">
        <v>323</v>
      </c>
      <c r="E570" s="303">
        <v>3</v>
      </c>
      <c r="F570" s="303"/>
      <c r="G570" s="303"/>
    </row>
    <row r="571" spans="1:7" s="154" customFormat="1" ht="13.5" customHeight="1">
      <c r="A571" s="304"/>
      <c r="B571" s="305"/>
      <c r="C571" s="305" t="s">
        <v>432</v>
      </c>
      <c r="D571" s="305"/>
      <c r="E571" s="306"/>
      <c r="F571" s="306"/>
      <c r="G571" s="306"/>
    </row>
    <row r="572" spans="1:7" s="154" customFormat="1" ht="13.5" customHeight="1">
      <c r="A572" s="307"/>
      <c r="B572" s="308"/>
      <c r="C572" s="308" t="s">
        <v>433</v>
      </c>
      <c r="D572" s="308"/>
      <c r="E572" s="309">
        <v>3</v>
      </c>
      <c r="F572" s="309"/>
      <c r="G572" s="309"/>
    </row>
    <row r="573" spans="1:7" s="154" customFormat="1" ht="13.5" customHeight="1">
      <c r="A573" s="310"/>
      <c r="B573" s="311"/>
      <c r="C573" s="311" t="s">
        <v>159</v>
      </c>
      <c r="D573" s="311"/>
      <c r="E573" s="312">
        <v>3</v>
      </c>
      <c r="F573" s="312"/>
      <c r="G573" s="312"/>
    </row>
    <row r="574" spans="1:7" s="154" customFormat="1" ht="24" customHeight="1">
      <c r="A574" s="301">
        <v>129</v>
      </c>
      <c r="B574" s="302" t="s">
        <v>1283</v>
      </c>
      <c r="C574" s="302" t="s">
        <v>1284</v>
      </c>
      <c r="D574" s="302" t="s">
        <v>323</v>
      </c>
      <c r="E574" s="303">
        <v>2</v>
      </c>
      <c r="F574" s="303"/>
      <c r="G574" s="303"/>
    </row>
    <row r="575" spans="1:7" s="154" customFormat="1" ht="13.5" customHeight="1">
      <c r="A575" s="304"/>
      <c r="B575" s="305"/>
      <c r="C575" s="305" t="s">
        <v>1285</v>
      </c>
      <c r="D575" s="305"/>
      <c r="E575" s="306"/>
      <c r="F575" s="306"/>
      <c r="G575" s="306"/>
    </row>
    <row r="576" spans="1:7" s="154" customFormat="1" ht="13.5" customHeight="1">
      <c r="A576" s="307"/>
      <c r="B576" s="308"/>
      <c r="C576" s="308" t="s">
        <v>578</v>
      </c>
      <c r="D576" s="308"/>
      <c r="E576" s="309">
        <v>2</v>
      </c>
      <c r="F576" s="309"/>
      <c r="G576" s="309"/>
    </row>
    <row r="577" spans="1:7" s="154" customFormat="1" ht="13.5" customHeight="1">
      <c r="A577" s="310"/>
      <c r="B577" s="311"/>
      <c r="C577" s="311" t="s">
        <v>159</v>
      </c>
      <c r="D577" s="311"/>
      <c r="E577" s="312">
        <v>2</v>
      </c>
      <c r="F577" s="312"/>
      <c r="G577" s="312"/>
    </row>
    <row r="578" spans="1:7" s="154" customFormat="1" ht="24" customHeight="1">
      <c r="A578" s="301">
        <v>130</v>
      </c>
      <c r="B578" s="302" t="s">
        <v>434</v>
      </c>
      <c r="C578" s="302" t="s">
        <v>435</v>
      </c>
      <c r="D578" s="302" t="s">
        <v>323</v>
      </c>
      <c r="E578" s="303">
        <v>3</v>
      </c>
      <c r="F578" s="303"/>
      <c r="G578" s="303"/>
    </row>
    <row r="579" spans="1:7" s="154" customFormat="1" ht="13.5" customHeight="1">
      <c r="A579" s="304"/>
      <c r="B579" s="305"/>
      <c r="C579" s="305" t="s">
        <v>436</v>
      </c>
      <c r="D579" s="305"/>
      <c r="E579" s="306"/>
      <c r="F579" s="306"/>
      <c r="G579" s="306"/>
    </row>
    <row r="580" spans="1:7" s="154" customFormat="1" ht="24" customHeight="1">
      <c r="A580" s="301">
        <v>131</v>
      </c>
      <c r="B580" s="302" t="s">
        <v>437</v>
      </c>
      <c r="C580" s="302" t="s">
        <v>438</v>
      </c>
      <c r="D580" s="302" t="s">
        <v>323</v>
      </c>
      <c r="E580" s="303">
        <v>4</v>
      </c>
      <c r="F580" s="303"/>
      <c r="G580" s="303"/>
    </row>
    <row r="581" spans="1:7" s="154" customFormat="1" ht="13.5" customHeight="1">
      <c r="A581" s="304"/>
      <c r="B581" s="305"/>
      <c r="C581" s="305" t="s">
        <v>439</v>
      </c>
      <c r="D581" s="305"/>
      <c r="E581" s="306"/>
      <c r="F581" s="306"/>
      <c r="G581" s="306"/>
    </row>
    <row r="582" spans="1:7" s="154" customFormat="1" ht="13.5" customHeight="1">
      <c r="A582" s="307"/>
      <c r="B582" s="308"/>
      <c r="C582" s="308" t="s">
        <v>440</v>
      </c>
      <c r="D582" s="308"/>
      <c r="E582" s="309">
        <v>4</v>
      </c>
      <c r="F582" s="309"/>
      <c r="G582" s="309"/>
    </row>
    <row r="583" spans="1:7" s="154" customFormat="1" ht="13.5" customHeight="1">
      <c r="A583" s="316"/>
      <c r="B583" s="317"/>
      <c r="C583" s="317" t="s">
        <v>1104</v>
      </c>
      <c r="D583" s="317"/>
      <c r="E583" s="318"/>
      <c r="F583" s="318"/>
      <c r="G583" s="318"/>
    </row>
    <row r="584" spans="1:7" s="154" customFormat="1" ht="13.5" customHeight="1">
      <c r="A584" s="310"/>
      <c r="B584" s="311"/>
      <c r="C584" s="311" t="s">
        <v>159</v>
      </c>
      <c r="D584" s="311"/>
      <c r="E584" s="312">
        <v>4</v>
      </c>
      <c r="F584" s="312"/>
      <c r="G584" s="312"/>
    </row>
    <row r="585" spans="1:7" s="154" customFormat="1" ht="24" customHeight="1">
      <c r="A585" s="301">
        <v>132</v>
      </c>
      <c r="B585" s="302" t="s">
        <v>441</v>
      </c>
      <c r="C585" s="302" t="s">
        <v>442</v>
      </c>
      <c r="D585" s="302" t="s">
        <v>323</v>
      </c>
      <c r="E585" s="303">
        <v>16</v>
      </c>
      <c r="F585" s="303"/>
      <c r="G585" s="303"/>
    </row>
    <row r="586" spans="1:7" s="154" customFormat="1" ht="13.5" customHeight="1">
      <c r="A586" s="304"/>
      <c r="B586" s="305"/>
      <c r="C586" s="305" t="s">
        <v>1286</v>
      </c>
      <c r="D586" s="305"/>
      <c r="E586" s="306"/>
      <c r="F586" s="306"/>
      <c r="G586" s="306"/>
    </row>
    <row r="587" spans="1:7" s="154" customFormat="1" ht="13.5" customHeight="1">
      <c r="A587" s="307"/>
      <c r="B587" s="308"/>
      <c r="C587" s="308" t="s">
        <v>403</v>
      </c>
      <c r="D587" s="308"/>
      <c r="E587" s="309">
        <v>15</v>
      </c>
      <c r="F587" s="309"/>
      <c r="G587" s="309"/>
    </row>
    <row r="588" spans="1:7" s="154" customFormat="1" ht="13.5" customHeight="1">
      <c r="A588" s="307"/>
      <c r="B588" s="308"/>
      <c r="C588" s="308" t="s">
        <v>577</v>
      </c>
      <c r="D588" s="308"/>
      <c r="E588" s="309">
        <v>1</v>
      </c>
      <c r="F588" s="309"/>
      <c r="G588" s="309"/>
    </row>
    <row r="589" spans="1:7" s="154" customFormat="1" ht="13.5" customHeight="1">
      <c r="A589" s="310"/>
      <c r="B589" s="311"/>
      <c r="C589" s="311" t="s">
        <v>159</v>
      </c>
      <c r="D589" s="311"/>
      <c r="E589" s="312">
        <v>16</v>
      </c>
      <c r="F589" s="312"/>
      <c r="G589" s="312"/>
    </row>
    <row r="590" spans="1:7" s="154" customFormat="1" ht="24" customHeight="1">
      <c r="A590" s="301">
        <v>133</v>
      </c>
      <c r="B590" s="302" t="s">
        <v>443</v>
      </c>
      <c r="C590" s="302" t="s">
        <v>444</v>
      </c>
      <c r="D590" s="302" t="s">
        <v>323</v>
      </c>
      <c r="E590" s="303">
        <v>5</v>
      </c>
      <c r="F590" s="303"/>
      <c r="G590" s="303"/>
    </row>
    <row r="591" spans="1:7" s="154" customFormat="1" ht="13.5" customHeight="1">
      <c r="A591" s="304"/>
      <c r="B591" s="305"/>
      <c r="C591" s="305" t="s">
        <v>445</v>
      </c>
      <c r="D591" s="305"/>
      <c r="E591" s="306"/>
      <c r="F591" s="306"/>
      <c r="G591" s="306"/>
    </row>
    <row r="592" spans="1:7" s="154" customFormat="1" ht="24" customHeight="1">
      <c r="A592" s="301">
        <v>134</v>
      </c>
      <c r="B592" s="302" t="s">
        <v>446</v>
      </c>
      <c r="C592" s="302" t="s">
        <v>447</v>
      </c>
      <c r="D592" s="302" t="s">
        <v>323</v>
      </c>
      <c r="E592" s="303">
        <v>1</v>
      </c>
      <c r="F592" s="303"/>
      <c r="G592" s="303"/>
    </row>
    <row r="593" spans="1:7" s="154" customFormat="1" ht="13.5" customHeight="1">
      <c r="A593" s="304"/>
      <c r="B593" s="305"/>
      <c r="C593" s="305" t="s">
        <v>448</v>
      </c>
      <c r="D593" s="305"/>
      <c r="E593" s="306"/>
      <c r="F593" s="306"/>
      <c r="G593" s="306"/>
    </row>
    <row r="594" spans="1:7" s="154" customFormat="1" ht="24" customHeight="1">
      <c r="A594" s="301">
        <v>135</v>
      </c>
      <c r="B594" s="302" t="s">
        <v>449</v>
      </c>
      <c r="C594" s="302" t="s">
        <v>450</v>
      </c>
      <c r="D594" s="302" t="s">
        <v>323</v>
      </c>
      <c r="E594" s="303">
        <v>2</v>
      </c>
      <c r="F594" s="303"/>
      <c r="G594" s="303"/>
    </row>
    <row r="595" spans="1:7" s="154" customFormat="1" ht="13.5" customHeight="1">
      <c r="A595" s="304"/>
      <c r="B595" s="305"/>
      <c r="C595" s="305" t="s">
        <v>451</v>
      </c>
      <c r="D595" s="305"/>
      <c r="E595" s="306"/>
      <c r="F595" s="306"/>
      <c r="G595" s="306"/>
    </row>
    <row r="596" spans="1:7" s="154" customFormat="1" ht="24" customHeight="1">
      <c r="A596" s="301">
        <v>136</v>
      </c>
      <c r="B596" s="302" t="s">
        <v>452</v>
      </c>
      <c r="C596" s="302" t="s">
        <v>453</v>
      </c>
      <c r="D596" s="302" t="s">
        <v>323</v>
      </c>
      <c r="E596" s="303">
        <v>13</v>
      </c>
      <c r="F596" s="303"/>
      <c r="G596" s="303"/>
    </row>
    <row r="597" spans="1:7" s="154" customFormat="1" ht="13.5" customHeight="1">
      <c r="A597" s="304"/>
      <c r="B597" s="305"/>
      <c r="C597" s="305" t="s">
        <v>1287</v>
      </c>
      <c r="D597" s="305"/>
      <c r="E597" s="306"/>
      <c r="F597" s="306"/>
      <c r="G597" s="306"/>
    </row>
    <row r="598" spans="1:7" s="154" customFormat="1" ht="13.5" customHeight="1">
      <c r="A598" s="307"/>
      <c r="B598" s="308"/>
      <c r="C598" s="308" t="s">
        <v>454</v>
      </c>
      <c r="D598" s="308"/>
      <c r="E598" s="309">
        <v>13</v>
      </c>
      <c r="F598" s="309"/>
      <c r="G598" s="309"/>
    </row>
    <row r="599" spans="1:7" s="154" customFormat="1" ht="13.5" customHeight="1">
      <c r="A599" s="316"/>
      <c r="B599" s="317"/>
      <c r="C599" s="317" t="s">
        <v>1104</v>
      </c>
      <c r="D599" s="317"/>
      <c r="E599" s="318"/>
      <c r="F599" s="318"/>
      <c r="G599" s="318"/>
    </row>
    <row r="600" spans="1:7" s="154" customFormat="1" ht="13.5" customHeight="1">
      <c r="A600" s="310"/>
      <c r="B600" s="311"/>
      <c r="C600" s="311" t="s">
        <v>159</v>
      </c>
      <c r="D600" s="311"/>
      <c r="E600" s="312">
        <v>13</v>
      </c>
      <c r="F600" s="312"/>
      <c r="G600" s="312"/>
    </row>
    <row r="601" spans="1:7" s="154" customFormat="1" ht="24" customHeight="1">
      <c r="A601" s="301">
        <v>137</v>
      </c>
      <c r="B601" s="302" t="s">
        <v>455</v>
      </c>
      <c r="C601" s="302" t="s">
        <v>456</v>
      </c>
      <c r="D601" s="302" t="s">
        <v>323</v>
      </c>
      <c r="E601" s="303">
        <v>36</v>
      </c>
      <c r="F601" s="303"/>
      <c r="G601" s="303"/>
    </row>
    <row r="602" spans="1:7" s="154" customFormat="1" ht="13.5" customHeight="1">
      <c r="A602" s="304"/>
      <c r="B602" s="305"/>
      <c r="C602" s="305" t="s">
        <v>1288</v>
      </c>
      <c r="D602" s="305"/>
      <c r="E602" s="306"/>
      <c r="F602" s="306"/>
      <c r="G602" s="306"/>
    </row>
    <row r="603" spans="1:7" s="154" customFormat="1" ht="13.5" customHeight="1">
      <c r="A603" s="307"/>
      <c r="B603" s="308"/>
      <c r="C603" s="308" t="s">
        <v>1289</v>
      </c>
      <c r="D603" s="308"/>
      <c r="E603" s="309">
        <v>36</v>
      </c>
      <c r="F603" s="309"/>
      <c r="G603" s="309"/>
    </row>
    <row r="604" spans="1:7" s="154" customFormat="1" ht="13.5" customHeight="1">
      <c r="A604" s="310"/>
      <c r="B604" s="311"/>
      <c r="C604" s="311" t="s">
        <v>159</v>
      </c>
      <c r="D604" s="311"/>
      <c r="E604" s="312">
        <v>36</v>
      </c>
      <c r="F604" s="312"/>
      <c r="G604" s="312"/>
    </row>
    <row r="605" spans="1:7" s="154" customFormat="1" ht="24" customHeight="1">
      <c r="A605" s="301">
        <v>138</v>
      </c>
      <c r="B605" s="302" t="s">
        <v>457</v>
      </c>
      <c r="C605" s="302" t="s">
        <v>458</v>
      </c>
      <c r="D605" s="302" t="s">
        <v>323</v>
      </c>
      <c r="E605" s="303">
        <v>12</v>
      </c>
      <c r="F605" s="303"/>
      <c r="G605" s="303"/>
    </row>
    <row r="606" spans="1:7" s="154" customFormat="1" ht="13.5" customHeight="1">
      <c r="A606" s="304"/>
      <c r="B606" s="305"/>
      <c r="C606" s="305" t="s">
        <v>1290</v>
      </c>
      <c r="D606" s="305"/>
      <c r="E606" s="306"/>
      <c r="F606" s="306"/>
      <c r="G606" s="306"/>
    </row>
    <row r="607" spans="1:7" s="154" customFormat="1" ht="24" customHeight="1">
      <c r="A607" s="301">
        <v>139</v>
      </c>
      <c r="B607" s="302" t="s">
        <v>459</v>
      </c>
      <c r="C607" s="302" t="s">
        <v>460</v>
      </c>
      <c r="D607" s="302" t="s">
        <v>323</v>
      </c>
      <c r="E607" s="303">
        <v>1</v>
      </c>
      <c r="F607" s="303"/>
      <c r="G607" s="303"/>
    </row>
    <row r="608" spans="1:7" s="154" customFormat="1" ht="13.5" customHeight="1">
      <c r="A608" s="304"/>
      <c r="B608" s="305"/>
      <c r="C608" s="305" t="s">
        <v>1291</v>
      </c>
      <c r="D608" s="305"/>
      <c r="E608" s="306"/>
      <c r="F608" s="306"/>
      <c r="G608" s="306"/>
    </row>
    <row r="609" spans="1:7" s="154" customFormat="1" ht="13.5" customHeight="1">
      <c r="A609" s="313">
        <v>140</v>
      </c>
      <c r="B609" s="314" t="s">
        <v>461</v>
      </c>
      <c r="C609" s="314" t="s">
        <v>1550</v>
      </c>
      <c r="D609" s="314" t="s">
        <v>323</v>
      </c>
      <c r="E609" s="315">
        <v>1</v>
      </c>
      <c r="F609" s="315"/>
      <c r="G609" s="315"/>
    </row>
    <row r="610" spans="1:7" s="154" customFormat="1" ht="21" customHeight="1">
      <c r="A610" s="304"/>
      <c r="B610" s="305"/>
      <c r="C610" s="305" t="s">
        <v>1292</v>
      </c>
      <c r="D610" s="305"/>
      <c r="E610" s="306"/>
      <c r="F610" s="306"/>
      <c r="G610" s="306"/>
    </row>
    <row r="611" spans="1:7" s="154" customFormat="1" ht="24" customHeight="1">
      <c r="A611" s="301">
        <v>141</v>
      </c>
      <c r="B611" s="302" t="s">
        <v>462</v>
      </c>
      <c r="C611" s="302" t="s">
        <v>463</v>
      </c>
      <c r="D611" s="302" t="s">
        <v>323</v>
      </c>
      <c r="E611" s="303">
        <v>2</v>
      </c>
      <c r="F611" s="303"/>
      <c r="G611" s="303"/>
    </row>
    <row r="612" spans="1:7" s="154" customFormat="1" ht="13.5" customHeight="1">
      <c r="A612" s="304"/>
      <c r="B612" s="305"/>
      <c r="C612" s="305" t="s">
        <v>464</v>
      </c>
      <c r="D612" s="305"/>
      <c r="E612" s="306"/>
      <c r="F612" s="306"/>
      <c r="G612" s="306"/>
    </row>
    <row r="613" spans="1:7" s="154" customFormat="1" ht="24" customHeight="1">
      <c r="A613" s="301">
        <v>142</v>
      </c>
      <c r="B613" s="302" t="s">
        <v>465</v>
      </c>
      <c r="C613" s="302" t="s">
        <v>466</v>
      </c>
      <c r="D613" s="302" t="s">
        <v>323</v>
      </c>
      <c r="E613" s="303">
        <v>48</v>
      </c>
      <c r="F613" s="303"/>
      <c r="G613" s="303"/>
    </row>
    <row r="614" spans="1:7" s="154" customFormat="1" ht="13.5" customHeight="1">
      <c r="A614" s="304"/>
      <c r="B614" s="305"/>
      <c r="C614" s="305" t="s">
        <v>1293</v>
      </c>
      <c r="D614" s="305"/>
      <c r="E614" s="306"/>
      <c r="F614" s="306"/>
      <c r="G614" s="306"/>
    </row>
    <row r="615" spans="1:7" s="154" customFormat="1" ht="13.5" customHeight="1">
      <c r="A615" s="307"/>
      <c r="B615" s="308"/>
      <c r="C615" s="308" t="s">
        <v>1294</v>
      </c>
      <c r="D615" s="308"/>
      <c r="E615" s="309">
        <v>48</v>
      </c>
      <c r="F615" s="309"/>
      <c r="G615" s="309"/>
    </row>
    <row r="616" spans="1:7" s="154" customFormat="1" ht="13.5" customHeight="1">
      <c r="A616" s="310"/>
      <c r="B616" s="311"/>
      <c r="C616" s="311" t="s">
        <v>159</v>
      </c>
      <c r="D616" s="311"/>
      <c r="E616" s="312">
        <v>48</v>
      </c>
      <c r="F616" s="312"/>
      <c r="G616" s="312"/>
    </row>
    <row r="617" spans="1:7" s="154" customFormat="1" ht="24" customHeight="1">
      <c r="A617" s="301">
        <v>143</v>
      </c>
      <c r="B617" s="302" t="s">
        <v>467</v>
      </c>
      <c r="C617" s="302" t="s">
        <v>468</v>
      </c>
      <c r="D617" s="302" t="s">
        <v>323</v>
      </c>
      <c r="E617" s="303">
        <v>1</v>
      </c>
      <c r="F617" s="303"/>
      <c r="G617" s="303"/>
    </row>
    <row r="618" spans="1:7" s="154" customFormat="1" ht="13.5" customHeight="1">
      <c r="A618" s="304"/>
      <c r="B618" s="305"/>
      <c r="C618" s="305" t="s">
        <v>469</v>
      </c>
      <c r="D618" s="305"/>
      <c r="E618" s="306"/>
      <c r="F618" s="306"/>
      <c r="G618" s="306"/>
    </row>
    <row r="619" spans="1:7" s="154" customFormat="1" ht="24" customHeight="1">
      <c r="A619" s="301">
        <v>144</v>
      </c>
      <c r="B619" s="302" t="s">
        <v>470</v>
      </c>
      <c r="C619" s="302" t="s">
        <v>471</v>
      </c>
      <c r="D619" s="302" t="s">
        <v>323</v>
      </c>
      <c r="E619" s="303">
        <v>1</v>
      </c>
      <c r="F619" s="303"/>
      <c r="G619" s="303"/>
    </row>
    <row r="620" spans="1:7" s="154" customFormat="1" ht="13.5" customHeight="1">
      <c r="A620" s="304"/>
      <c r="B620" s="305"/>
      <c r="C620" s="305" t="s">
        <v>472</v>
      </c>
      <c r="D620" s="305"/>
      <c r="E620" s="306"/>
      <c r="F620" s="306"/>
      <c r="G620" s="306"/>
    </row>
    <row r="621" spans="1:7" s="154" customFormat="1" ht="24" customHeight="1">
      <c r="A621" s="301">
        <v>145</v>
      </c>
      <c r="B621" s="302" t="s">
        <v>473</v>
      </c>
      <c r="C621" s="302" t="s">
        <v>474</v>
      </c>
      <c r="D621" s="302" t="s">
        <v>323</v>
      </c>
      <c r="E621" s="303">
        <v>24</v>
      </c>
      <c r="F621" s="303"/>
      <c r="G621" s="303"/>
    </row>
    <row r="622" spans="1:7" s="154" customFormat="1" ht="13.5" customHeight="1">
      <c r="A622" s="304"/>
      <c r="B622" s="305"/>
      <c r="C622" s="305" t="s">
        <v>1295</v>
      </c>
      <c r="D622" s="305"/>
      <c r="E622" s="306"/>
      <c r="F622" s="306"/>
      <c r="G622" s="306"/>
    </row>
    <row r="623" spans="1:7" s="154" customFormat="1" ht="24" customHeight="1">
      <c r="A623" s="301">
        <v>146</v>
      </c>
      <c r="B623" s="302" t="s">
        <v>475</v>
      </c>
      <c r="C623" s="302" t="s">
        <v>476</v>
      </c>
      <c r="D623" s="302" t="s">
        <v>323</v>
      </c>
      <c r="E623" s="303">
        <v>1</v>
      </c>
      <c r="F623" s="303"/>
      <c r="G623" s="303"/>
    </row>
    <row r="624" spans="1:7" s="154" customFormat="1" ht="13.5" customHeight="1">
      <c r="A624" s="304"/>
      <c r="B624" s="305"/>
      <c r="C624" s="305" t="s">
        <v>477</v>
      </c>
      <c r="D624" s="305"/>
      <c r="E624" s="306"/>
      <c r="F624" s="306"/>
      <c r="G624" s="306"/>
    </row>
    <row r="625" spans="1:7" s="154" customFormat="1" ht="24" customHeight="1">
      <c r="A625" s="301">
        <v>147</v>
      </c>
      <c r="B625" s="302" t="s">
        <v>478</v>
      </c>
      <c r="C625" s="302" t="s">
        <v>479</v>
      </c>
      <c r="D625" s="302" t="s">
        <v>323</v>
      </c>
      <c r="E625" s="303">
        <v>6</v>
      </c>
      <c r="F625" s="303"/>
      <c r="G625" s="303"/>
    </row>
    <row r="626" spans="1:7" s="154" customFormat="1" ht="13.5" customHeight="1">
      <c r="A626" s="304"/>
      <c r="B626" s="305"/>
      <c r="C626" s="305" t="s">
        <v>480</v>
      </c>
      <c r="D626" s="305"/>
      <c r="E626" s="306"/>
      <c r="F626" s="306"/>
      <c r="G626" s="306"/>
    </row>
    <row r="627" spans="1:7" s="154" customFormat="1" ht="24" customHeight="1">
      <c r="A627" s="301">
        <v>148</v>
      </c>
      <c r="B627" s="302" t="s">
        <v>481</v>
      </c>
      <c r="C627" s="302" t="s">
        <v>482</v>
      </c>
      <c r="D627" s="302" t="s">
        <v>323</v>
      </c>
      <c r="E627" s="303">
        <v>6</v>
      </c>
      <c r="F627" s="303"/>
      <c r="G627" s="303"/>
    </row>
    <row r="628" spans="1:7" s="154" customFormat="1" ht="13.5" customHeight="1">
      <c r="A628" s="304"/>
      <c r="B628" s="305"/>
      <c r="C628" s="305" t="s">
        <v>483</v>
      </c>
      <c r="D628" s="305"/>
      <c r="E628" s="306"/>
      <c r="F628" s="306"/>
      <c r="G628" s="306"/>
    </row>
    <row r="629" spans="1:7" s="154" customFormat="1" ht="24" customHeight="1">
      <c r="A629" s="301">
        <v>149</v>
      </c>
      <c r="B629" s="302" t="s">
        <v>484</v>
      </c>
      <c r="C629" s="302" t="s">
        <v>485</v>
      </c>
      <c r="D629" s="302" t="s">
        <v>323</v>
      </c>
      <c r="E629" s="303">
        <v>6</v>
      </c>
      <c r="F629" s="303"/>
      <c r="G629" s="303"/>
    </row>
    <row r="630" spans="1:7" s="154" customFormat="1" ht="13.5" customHeight="1">
      <c r="A630" s="304"/>
      <c r="B630" s="305"/>
      <c r="C630" s="305" t="s">
        <v>486</v>
      </c>
      <c r="D630" s="305"/>
      <c r="E630" s="306"/>
      <c r="F630" s="306"/>
      <c r="G630" s="306"/>
    </row>
    <row r="631" spans="1:7" s="154" customFormat="1" ht="24" customHeight="1">
      <c r="A631" s="301">
        <v>150</v>
      </c>
      <c r="B631" s="302" t="s">
        <v>487</v>
      </c>
      <c r="C631" s="302" t="s">
        <v>488</v>
      </c>
      <c r="D631" s="302" t="s">
        <v>323</v>
      </c>
      <c r="E631" s="303">
        <v>4</v>
      </c>
      <c r="F631" s="303"/>
      <c r="G631" s="303"/>
    </row>
    <row r="632" spans="1:7" s="154" customFormat="1" ht="13.5" customHeight="1">
      <c r="A632" s="304"/>
      <c r="B632" s="305"/>
      <c r="C632" s="305" t="s">
        <v>489</v>
      </c>
      <c r="D632" s="305"/>
      <c r="E632" s="306"/>
      <c r="F632" s="306"/>
      <c r="G632" s="306"/>
    </row>
    <row r="633" spans="1:7" s="154" customFormat="1" ht="13.5" customHeight="1">
      <c r="A633" s="313">
        <v>151</v>
      </c>
      <c r="B633" s="314" t="s">
        <v>490</v>
      </c>
      <c r="C633" s="314" t="s">
        <v>1296</v>
      </c>
      <c r="D633" s="314" t="s">
        <v>323</v>
      </c>
      <c r="E633" s="315">
        <v>4</v>
      </c>
      <c r="F633" s="315"/>
      <c r="G633" s="315"/>
    </row>
    <row r="634" spans="1:7" s="154" customFormat="1" ht="21" customHeight="1">
      <c r="A634" s="304"/>
      <c r="B634" s="305"/>
      <c r="C634" s="305" t="s">
        <v>1297</v>
      </c>
      <c r="D634" s="305"/>
      <c r="E634" s="306"/>
      <c r="F634" s="306"/>
      <c r="G634" s="306"/>
    </row>
    <row r="635" spans="1:7" s="154" customFormat="1" ht="13.5" customHeight="1">
      <c r="A635" s="313">
        <v>152</v>
      </c>
      <c r="B635" s="314" t="s">
        <v>491</v>
      </c>
      <c r="C635" s="314" t="s">
        <v>492</v>
      </c>
      <c r="D635" s="314" t="s">
        <v>323</v>
      </c>
      <c r="E635" s="315">
        <v>6</v>
      </c>
      <c r="F635" s="315"/>
      <c r="G635" s="315"/>
    </row>
    <row r="636" spans="1:7" s="154" customFormat="1" ht="13.5" customHeight="1">
      <c r="A636" s="304"/>
      <c r="B636" s="305"/>
      <c r="C636" s="305" t="s">
        <v>1298</v>
      </c>
      <c r="D636" s="305"/>
      <c r="E636" s="306"/>
      <c r="F636" s="306"/>
      <c r="G636" s="306"/>
    </row>
    <row r="637" spans="1:7" s="154" customFormat="1" ht="13.5" customHeight="1">
      <c r="A637" s="313">
        <v>153</v>
      </c>
      <c r="B637" s="314" t="s">
        <v>1299</v>
      </c>
      <c r="C637" s="314" t="s">
        <v>493</v>
      </c>
      <c r="D637" s="314" t="s">
        <v>323</v>
      </c>
      <c r="E637" s="315">
        <v>16</v>
      </c>
      <c r="F637" s="315"/>
      <c r="G637" s="315"/>
    </row>
    <row r="638" spans="1:7" s="154" customFormat="1" ht="13.5" customHeight="1">
      <c r="A638" s="304"/>
      <c r="B638" s="305"/>
      <c r="C638" s="305" t="s">
        <v>1298</v>
      </c>
      <c r="D638" s="305"/>
      <c r="E638" s="306"/>
      <c r="F638" s="306"/>
      <c r="G638" s="306"/>
    </row>
    <row r="639" spans="1:7" s="154" customFormat="1" ht="13.5" customHeight="1">
      <c r="A639" s="307"/>
      <c r="B639" s="308"/>
      <c r="C639" s="308" t="s">
        <v>403</v>
      </c>
      <c r="D639" s="308"/>
      <c r="E639" s="309">
        <v>15</v>
      </c>
      <c r="F639" s="309"/>
      <c r="G639" s="309"/>
    </row>
    <row r="640" spans="1:7" s="154" customFormat="1" ht="13.5" customHeight="1">
      <c r="A640" s="307"/>
      <c r="B640" s="308"/>
      <c r="C640" s="308" t="s">
        <v>577</v>
      </c>
      <c r="D640" s="308"/>
      <c r="E640" s="309">
        <v>1</v>
      </c>
      <c r="F640" s="309"/>
      <c r="G640" s="309"/>
    </row>
    <row r="641" spans="1:7" s="154" customFormat="1" ht="13.5" customHeight="1">
      <c r="A641" s="310"/>
      <c r="B641" s="311"/>
      <c r="C641" s="311" t="s">
        <v>159</v>
      </c>
      <c r="D641" s="311"/>
      <c r="E641" s="312">
        <v>16</v>
      </c>
      <c r="F641" s="312"/>
      <c r="G641" s="312"/>
    </row>
    <row r="642" spans="1:7" s="154" customFormat="1" ht="13.5" customHeight="1">
      <c r="A642" s="313">
        <v>154</v>
      </c>
      <c r="B642" s="314" t="s">
        <v>494</v>
      </c>
      <c r="C642" s="314" t="s">
        <v>495</v>
      </c>
      <c r="D642" s="314" t="s">
        <v>323</v>
      </c>
      <c r="E642" s="315">
        <v>1</v>
      </c>
      <c r="F642" s="315"/>
      <c r="G642" s="315"/>
    </row>
    <row r="643" spans="1:7" s="154" customFormat="1" ht="13.5" customHeight="1">
      <c r="A643" s="304"/>
      <c r="B643" s="305"/>
      <c r="C643" s="305" t="s">
        <v>1298</v>
      </c>
      <c r="D643" s="305"/>
      <c r="E643" s="306"/>
      <c r="F643" s="306"/>
      <c r="G643" s="306"/>
    </row>
    <row r="644" spans="1:7" s="154" customFormat="1" ht="13.5" customHeight="1">
      <c r="A644" s="313">
        <v>155</v>
      </c>
      <c r="B644" s="314" t="s">
        <v>496</v>
      </c>
      <c r="C644" s="314" t="s">
        <v>497</v>
      </c>
      <c r="D644" s="314" t="s">
        <v>323</v>
      </c>
      <c r="E644" s="315">
        <v>48</v>
      </c>
      <c r="F644" s="315"/>
      <c r="G644" s="315"/>
    </row>
    <row r="645" spans="1:7" s="154" customFormat="1" ht="13.5" customHeight="1">
      <c r="A645" s="304"/>
      <c r="B645" s="305"/>
      <c r="C645" s="305" t="s">
        <v>1298</v>
      </c>
      <c r="D645" s="305"/>
      <c r="E645" s="306"/>
      <c r="F645" s="306"/>
      <c r="G645" s="306"/>
    </row>
    <row r="646" spans="1:7" s="154" customFormat="1" ht="13.5" customHeight="1">
      <c r="A646" s="307"/>
      <c r="B646" s="308"/>
      <c r="C646" s="308" t="s">
        <v>1258</v>
      </c>
      <c r="D646" s="308"/>
      <c r="E646" s="309">
        <v>48</v>
      </c>
      <c r="F646" s="309"/>
      <c r="G646" s="309"/>
    </row>
    <row r="647" spans="1:7" s="154" customFormat="1" ht="13.5" customHeight="1">
      <c r="A647" s="310"/>
      <c r="B647" s="311"/>
      <c r="C647" s="311" t="s">
        <v>159</v>
      </c>
      <c r="D647" s="311"/>
      <c r="E647" s="312">
        <v>48</v>
      </c>
      <c r="F647" s="312"/>
      <c r="G647" s="312"/>
    </row>
    <row r="648" spans="1:7" s="154" customFormat="1" ht="13.5" customHeight="1">
      <c r="A648" s="313">
        <v>156</v>
      </c>
      <c r="B648" s="314" t="s">
        <v>498</v>
      </c>
      <c r="C648" s="314" t="s">
        <v>499</v>
      </c>
      <c r="D648" s="314" t="s">
        <v>323</v>
      </c>
      <c r="E648" s="315">
        <v>12</v>
      </c>
      <c r="F648" s="315"/>
      <c r="G648" s="315"/>
    </row>
    <row r="649" spans="1:7" s="154" customFormat="1" ht="13.5" customHeight="1">
      <c r="A649" s="304"/>
      <c r="B649" s="305"/>
      <c r="C649" s="305" t="s">
        <v>1298</v>
      </c>
      <c r="D649" s="305"/>
      <c r="E649" s="306"/>
      <c r="F649" s="306"/>
      <c r="G649" s="306"/>
    </row>
    <row r="650" spans="1:7" s="154" customFormat="1" ht="13.5" customHeight="1">
      <c r="A650" s="313">
        <v>157</v>
      </c>
      <c r="B650" s="314" t="s">
        <v>500</v>
      </c>
      <c r="C650" s="314" t="s">
        <v>501</v>
      </c>
      <c r="D650" s="314" t="s">
        <v>323</v>
      </c>
      <c r="E650" s="315">
        <v>24</v>
      </c>
      <c r="F650" s="315"/>
      <c r="G650" s="315"/>
    </row>
    <row r="651" spans="1:7" s="154" customFormat="1" ht="13.5" customHeight="1">
      <c r="A651" s="304"/>
      <c r="B651" s="305"/>
      <c r="C651" s="305" t="s">
        <v>1298</v>
      </c>
      <c r="D651" s="305"/>
      <c r="E651" s="306"/>
      <c r="F651" s="306"/>
      <c r="G651" s="306"/>
    </row>
    <row r="652" spans="1:7" s="154" customFormat="1" ht="13.5" customHeight="1">
      <c r="A652" s="307"/>
      <c r="B652" s="308"/>
      <c r="C652" s="308" t="s">
        <v>1300</v>
      </c>
      <c r="D652" s="308"/>
      <c r="E652" s="309">
        <v>24</v>
      </c>
      <c r="F652" s="309"/>
      <c r="G652" s="309"/>
    </row>
    <row r="653" spans="1:7" s="154" customFormat="1" ht="13.5" customHeight="1">
      <c r="A653" s="310"/>
      <c r="B653" s="311"/>
      <c r="C653" s="311" t="s">
        <v>159</v>
      </c>
      <c r="D653" s="311"/>
      <c r="E653" s="312">
        <v>24</v>
      </c>
      <c r="F653" s="312"/>
      <c r="G653" s="312"/>
    </row>
    <row r="654" spans="1:7" s="154" customFormat="1" ht="13.5" customHeight="1">
      <c r="A654" s="313">
        <v>158</v>
      </c>
      <c r="B654" s="314" t="s">
        <v>502</v>
      </c>
      <c r="C654" s="314" t="s">
        <v>503</v>
      </c>
      <c r="D654" s="314" t="s">
        <v>323</v>
      </c>
      <c r="E654" s="315">
        <v>36</v>
      </c>
      <c r="F654" s="315"/>
      <c r="G654" s="315"/>
    </row>
    <row r="655" spans="1:7" s="154" customFormat="1" ht="13.5" customHeight="1">
      <c r="A655" s="304"/>
      <c r="B655" s="305"/>
      <c r="C655" s="305" t="s">
        <v>1298</v>
      </c>
      <c r="D655" s="305"/>
      <c r="E655" s="306"/>
      <c r="F655" s="306"/>
      <c r="G655" s="306"/>
    </row>
    <row r="656" spans="1:7" s="154" customFormat="1" ht="13.5" customHeight="1">
      <c r="A656" s="307"/>
      <c r="B656" s="308"/>
      <c r="C656" s="308" t="s">
        <v>1289</v>
      </c>
      <c r="D656" s="308"/>
      <c r="E656" s="309">
        <v>36</v>
      </c>
      <c r="F656" s="309"/>
      <c r="G656" s="309"/>
    </row>
    <row r="657" spans="1:7" s="154" customFormat="1" ht="13.5" customHeight="1">
      <c r="A657" s="313">
        <v>159</v>
      </c>
      <c r="B657" s="314" t="s">
        <v>504</v>
      </c>
      <c r="C657" s="314" t="s">
        <v>505</v>
      </c>
      <c r="D657" s="314" t="s">
        <v>323</v>
      </c>
      <c r="E657" s="315">
        <v>5</v>
      </c>
      <c r="F657" s="315"/>
      <c r="G657" s="315"/>
    </row>
    <row r="658" spans="1:7" s="154" customFormat="1" ht="13.5" customHeight="1">
      <c r="A658" s="304"/>
      <c r="B658" s="305"/>
      <c r="C658" s="305" t="s">
        <v>1298</v>
      </c>
      <c r="D658" s="305"/>
      <c r="E658" s="306"/>
      <c r="F658" s="306"/>
      <c r="G658" s="306"/>
    </row>
    <row r="659" spans="1:7" s="154" customFormat="1" ht="13.5" customHeight="1">
      <c r="A659" s="313">
        <v>160</v>
      </c>
      <c r="B659" s="314" t="s">
        <v>1301</v>
      </c>
      <c r="C659" s="314" t="s">
        <v>1302</v>
      </c>
      <c r="D659" s="314" t="s">
        <v>323</v>
      </c>
      <c r="E659" s="315">
        <v>13</v>
      </c>
      <c r="F659" s="315"/>
      <c r="G659" s="315"/>
    </row>
    <row r="660" spans="1:7" s="154" customFormat="1" ht="21" customHeight="1">
      <c r="A660" s="304"/>
      <c r="B660" s="305"/>
      <c r="C660" s="305" t="s">
        <v>1303</v>
      </c>
      <c r="D660" s="305"/>
      <c r="E660" s="306"/>
      <c r="F660" s="306"/>
      <c r="G660" s="306"/>
    </row>
    <row r="661" spans="1:7" s="154" customFormat="1" ht="13.5" customHeight="1">
      <c r="A661" s="307"/>
      <c r="B661" s="308"/>
      <c r="C661" s="308" t="s">
        <v>454</v>
      </c>
      <c r="D661" s="308"/>
      <c r="E661" s="309">
        <v>13</v>
      </c>
      <c r="F661" s="309"/>
      <c r="G661" s="309"/>
    </row>
    <row r="662" spans="1:7" s="154" customFormat="1" ht="13.5" customHeight="1">
      <c r="A662" s="313">
        <v>161</v>
      </c>
      <c r="B662" s="314" t="s">
        <v>506</v>
      </c>
      <c r="C662" s="314" t="s">
        <v>507</v>
      </c>
      <c r="D662" s="314" t="s">
        <v>323</v>
      </c>
      <c r="E662" s="315">
        <v>3</v>
      </c>
      <c r="F662" s="315"/>
      <c r="G662" s="315"/>
    </row>
    <row r="663" spans="1:7" s="154" customFormat="1" ht="13.5" customHeight="1">
      <c r="A663" s="304"/>
      <c r="B663" s="305"/>
      <c r="C663" s="305" t="s">
        <v>1298</v>
      </c>
      <c r="D663" s="305"/>
      <c r="E663" s="306"/>
      <c r="F663" s="306"/>
      <c r="G663" s="306"/>
    </row>
    <row r="664" spans="1:7" s="154" customFormat="1" ht="13.5" customHeight="1">
      <c r="A664" s="307"/>
      <c r="B664" s="308"/>
      <c r="C664" s="308" t="s">
        <v>433</v>
      </c>
      <c r="D664" s="308"/>
      <c r="E664" s="309">
        <v>3</v>
      </c>
      <c r="F664" s="309"/>
      <c r="G664" s="309"/>
    </row>
    <row r="665" spans="1:7" s="154" customFormat="1" ht="13.5" customHeight="1">
      <c r="A665" s="310"/>
      <c r="B665" s="311"/>
      <c r="C665" s="311" t="s">
        <v>159</v>
      </c>
      <c r="D665" s="311"/>
      <c r="E665" s="312">
        <v>3</v>
      </c>
      <c r="F665" s="312"/>
      <c r="G665" s="312"/>
    </row>
    <row r="666" spans="1:7" s="154" customFormat="1" ht="13.5" customHeight="1">
      <c r="A666" s="313">
        <v>162</v>
      </c>
      <c r="B666" s="314" t="s">
        <v>1304</v>
      </c>
      <c r="C666" s="314" t="s">
        <v>1305</v>
      </c>
      <c r="D666" s="314" t="s">
        <v>323</v>
      </c>
      <c r="E666" s="315">
        <v>2</v>
      </c>
      <c r="F666" s="315"/>
      <c r="G666" s="315"/>
    </row>
    <row r="667" spans="1:7" s="154" customFormat="1" ht="13.5" customHeight="1">
      <c r="A667" s="304"/>
      <c r="B667" s="305"/>
      <c r="C667" s="305" t="s">
        <v>1306</v>
      </c>
      <c r="D667" s="305"/>
      <c r="E667" s="306"/>
      <c r="F667" s="306"/>
      <c r="G667" s="306"/>
    </row>
    <row r="668" spans="1:7" s="154" customFormat="1" ht="13.5" customHeight="1">
      <c r="A668" s="313">
        <v>163</v>
      </c>
      <c r="B668" s="314" t="s">
        <v>508</v>
      </c>
      <c r="C668" s="314" t="s">
        <v>509</v>
      </c>
      <c r="D668" s="314" t="s">
        <v>323</v>
      </c>
      <c r="E668" s="315">
        <v>3</v>
      </c>
      <c r="F668" s="315"/>
      <c r="G668" s="315"/>
    </row>
    <row r="669" spans="1:7" s="154" customFormat="1" ht="13.5" customHeight="1">
      <c r="A669" s="304"/>
      <c r="B669" s="305"/>
      <c r="C669" s="305" t="s">
        <v>1298</v>
      </c>
      <c r="D669" s="305"/>
      <c r="E669" s="306"/>
      <c r="F669" s="306"/>
      <c r="G669" s="306"/>
    </row>
    <row r="670" spans="1:7" s="154" customFormat="1" ht="13.5" customHeight="1">
      <c r="A670" s="313">
        <v>164</v>
      </c>
      <c r="B670" s="314" t="s">
        <v>510</v>
      </c>
      <c r="C670" s="314" t="s">
        <v>511</v>
      </c>
      <c r="D670" s="314" t="s">
        <v>323</v>
      </c>
      <c r="E670" s="315">
        <v>6</v>
      </c>
      <c r="F670" s="315"/>
      <c r="G670" s="315"/>
    </row>
    <row r="671" spans="1:7" s="154" customFormat="1" ht="13.5" customHeight="1">
      <c r="A671" s="304"/>
      <c r="B671" s="305"/>
      <c r="C671" s="305" t="s">
        <v>1298</v>
      </c>
      <c r="D671" s="305"/>
      <c r="E671" s="306"/>
      <c r="F671" s="306"/>
      <c r="G671" s="306"/>
    </row>
    <row r="672" spans="1:7" s="154" customFormat="1" ht="13.5" customHeight="1">
      <c r="A672" s="313">
        <v>165</v>
      </c>
      <c r="B672" s="314" t="s">
        <v>512</v>
      </c>
      <c r="C672" s="314" t="s">
        <v>513</v>
      </c>
      <c r="D672" s="314" t="s">
        <v>323</v>
      </c>
      <c r="E672" s="315">
        <v>1</v>
      </c>
      <c r="F672" s="315"/>
      <c r="G672" s="315"/>
    </row>
    <row r="673" spans="1:7" s="154" customFormat="1" ht="13.5" customHeight="1">
      <c r="A673" s="304"/>
      <c r="B673" s="305"/>
      <c r="C673" s="305" t="s">
        <v>1298</v>
      </c>
      <c r="D673" s="305"/>
      <c r="E673" s="306"/>
      <c r="F673" s="306"/>
      <c r="G673" s="306"/>
    </row>
    <row r="674" spans="1:7" s="154" customFormat="1" ht="13.5" customHeight="1">
      <c r="A674" s="313">
        <v>166</v>
      </c>
      <c r="B674" s="314" t="s">
        <v>514</v>
      </c>
      <c r="C674" s="314" t="s">
        <v>515</v>
      </c>
      <c r="D674" s="314" t="s">
        <v>323</v>
      </c>
      <c r="E674" s="315">
        <v>2</v>
      </c>
      <c r="F674" s="315"/>
      <c r="G674" s="315"/>
    </row>
    <row r="675" spans="1:7" s="154" customFormat="1" ht="13.5" customHeight="1">
      <c r="A675" s="304"/>
      <c r="B675" s="305"/>
      <c r="C675" s="305" t="s">
        <v>1298</v>
      </c>
      <c r="D675" s="305"/>
      <c r="E675" s="306"/>
      <c r="F675" s="306"/>
      <c r="G675" s="306"/>
    </row>
    <row r="676" spans="1:7" s="154" customFormat="1" ht="13.5" customHeight="1">
      <c r="A676" s="313">
        <v>167</v>
      </c>
      <c r="B676" s="314" t="s">
        <v>516</v>
      </c>
      <c r="C676" s="314" t="s">
        <v>517</v>
      </c>
      <c r="D676" s="314" t="s">
        <v>323</v>
      </c>
      <c r="E676" s="315">
        <v>4</v>
      </c>
      <c r="F676" s="315"/>
      <c r="G676" s="315"/>
    </row>
    <row r="677" spans="1:7" s="154" customFormat="1" ht="13.5" customHeight="1">
      <c r="A677" s="304"/>
      <c r="B677" s="305"/>
      <c r="C677" s="305" t="s">
        <v>1298</v>
      </c>
      <c r="D677" s="305"/>
      <c r="E677" s="306"/>
      <c r="F677" s="306"/>
      <c r="G677" s="306"/>
    </row>
    <row r="678" spans="1:7" s="154" customFormat="1" ht="13.5" customHeight="1">
      <c r="A678" s="313">
        <v>168</v>
      </c>
      <c r="B678" s="314" t="s">
        <v>518</v>
      </c>
      <c r="C678" s="314" t="s">
        <v>519</v>
      </c>
      <c r="D678" s="314" t="s">
        <v>323</v>
      </c>
      <c r="E678" s="315">
        <v>1</v>
      </c>
      <c r="F678" s="315"/>
      <c r="G678" s="315"/>
    </row>
    <row r="679" spans="1:7" s="154" customFormat="1" ht="13.5" customHeight="1">
      <c r="A679" s="304"/>
      <c r="B679" s="305"/>
      <c r="C679" s="305" t="s">
        <v>1298</v>
      </c>
      <c r="D679" s="305"/>
      <c r="E679" s="306"/>
      <c r="F679" s="306"/>
      <c r="G679" s="306"/>
    </row>
    <row r="680" spans="1:7" s="154" customFormat="1" ht="13.5" customHeight="1">
      <c r="A680" s="313">
        <v>169</v>
      </c>
      <c r="B680" s="314" t="s">
        <v>520</v>
      </c>
      <c r="C680" s="314" t="s">
        <v>521</v>
      </c>
      <c r="D680" s="314" t="s">
        <v>323</v>
      </c>
      <c r="E680" s="315">
        <v>6</v>
      </c>
      <c r="F680" s="315"/>
      <c r="G680" s="315"/>
    </row>
    <row r="681" spans="1:7" s="154" customFormat="1" ht="13.5" customHeight="1">
      <c r="A681" s="304"/>
      <c r="B681" s="305"/>
      <c r="C681" s="305" t="s">
        <v>1298</v>
      </c>
      <c r="D681" s="305"/>
      <c r="E681" s="306"/>
      <c r="F681" s="306"/>
      <c r="G681" s="306"/>
    </row>
    <row r="682" spans="1:7" s="154" customFormat="1" ht="13.5" customHeight="1">
      <c r="A682" s="313">
        <v>170</v>
      </c>
      <c r="B682" s="314" t="s">
        <v>522</v>
      </c>
      <c r="C682" s="314" t="s">
        <v>523</v>
      </c>
      <c r="D682" s="314" t="s">
        <v>323</v>
      </c>
      <c r="E682" s="315">
        <v>2</v>
      </c>
      <c r="F682" s="315"/>
      <c r="G682" s="315"/>
    </row>
    <row r="683" spans="1:7" s="154" customFormat="1" ht="13.5" customHeight="1">
      <c r="A683" s="304"/>
      <c r="B683" s="305"/>
      <c r="C683" s="305" t="s">
        <v>1298</v>
      </c>
      <c r="D683" s="305"/>
      <c r="E683" s="306"/>
      <c r="F683" s="306"/>
      <c r="G683" s="306"/>
    </row>
    <row r="684" spans="1:7" s="154" customFormat="1" ht="13.5" customHeight="1">
      <c r="A684" s="313">
        <v>171</v>
      </c>
      <c r="B684" s="314" t="s">
        <v>524</v>
      </c>
      <c r="C684" s="314" t="s">
        <v>525</v>
      </c>
      <c r="D684" s="314" t="s">
        <v>323</v>
      </c>
      <c r="E684" s="315">
        <v>1</v>
      </c>
      <c r="F684" s="315"/>
      <c r="G684" s="315"/>
    </row>
    <row r="685" spans="1:7" s="154" customFormat="1" ht="13.5" customHeight="1">
      <c r="A685" s="304"/>
      <c r="B685" s="305"/>
      <c r="C685" s="305" t="s">
        <v>1298</v>
      </c>
      <c r="D685" s="305"/>
      <c r="E685" s="306"/>
      <c r="F685" s="306"/>
      <c r="G685" s="306"/>
    </row>
    <row r="686" spans="1:7" s="154" customFormat="1" ht="24" customHeight="1">
      <c r="A686" s="301">
        <v>172</v>
      </c>
      <c r="B686" s="302" t="s">
        <v>526</v>
      </c>
      <c r="C686" s="302" t="s">
        <v>527</v>
      </c>
      <c r="D686" s="302" t="s">
        <v>156</v>
      </c>
      <c r="E686" s="303">
        <v>255.402</v>
      </c>
      <c r="F686" s="303"/>
      <c r="G686" s="303"/>
    </row>
    <row r="687" spans="1:7" s="154" customFormat="1" ht="30" customHeight="1">
      <c r="A687" s="304"/>
      <c r="B687" s="305"/>
      <c r="C687" s="305" t="s">
        <v>1307</v>
      </c>
      <c r="D687" s="305"/>
      <c r="E687" s="306"/>
      <c r="F687" s="306"/>
      <c r="G687" s="306"/>
    </row>
    <row r="688" spans="1:7" s="154" customFormat="1" ht="13.5" customHeight="1">
      <c r="A688" s="307"/>
      <c r="B688" s="308"/>
      <c r="C688" s="308" t="s">
        <v>1308</v>
      </c>
      <c r="D688" s="308"/>
      <c r="E688" s="309">
        <v>8.64</v>
      </c>
      <c r="F688" s="309"/>
      <c r="G688" s="309"/>
    </row>
    <row r="689" spans="1:7" s="154" customFormat="1" ht="13.5" customHeight="1">
      <c r="A689" s="307"/>
      <c r="B689" s="308"/>
      <c r="C689" s="308" t="s">
        <v>1309</v>
      </c>
      <c r="D689" s="308"/>
      <c r="E689" s="309">
        <v>1.08</v>
      </c>
      <c r="F689" s="309"/>
      <c r="G689" s="309"/>
    </row>
    <row r="690" spans="1:7" s="154" customFormat="1" ht="13.5" customHeight="1">
      <c r="A690" s="307"/>
      <c r="B690" s="308"/>
      <c r="C690" s="308" t="s">
        <v>1310</v>
      </c>
      <c r="D690" s="308"/>
      <c r="E690" s="309">
        <v>1.62</v>
      </c>
      <c r="F690" s="309"/>
      <c r="G690" s="309"/>
    </row>
    <row r="691" spans="1:7" s="154" customFormat="1" ht="13.5" customHeight="1">
      <c r="A691" s="307"/>
      <c r="B691" s="308"/>
      <c r="C691" s="308" t="s">
        <v>1311</v>
      </c>
      <c r="D691" s="308"/>
      <c r="E691" s="309">
        <v>10.8</v>
      </c>
      <c r="F691" s="309"/>
      <c r="G691" s="309"/>
    </row>
    <row r="692" spans="1:7" s="154" customFormat="1" ht="13.5" customHeight="1">
      <c r="A692" s="307"/>
      <c r="B692" s="308"/>
      <c r="C692" s="308" t="s">
        <v>1312</v>
      </c>
      <c r="D692" s="308"/>
      <c r="E692" s="309">
        <v>2.16</v>
      </c>
      <c r="F692" s="309"/>
      <c r="G692" s="309"/>
    </row>
    <row r="693" spans="1:7" s="154" customFormat="1" ht="13.5" customHeight="1">
      <c r="A693" s="307"/>
      <c r="B693" s="308"/>
      <c r="C693" s="308" t="s">
        <v>1313</v>
      </c>
      <c r="D693" s="308"/>
      <c r="E693" s="309">
        <v>60.48</v>
      </c>
      <c r="F693" s="309"/>
      <c r="G693" s="309"/>
    </row>
    <row r="694" spans="1:7" s="154" customFormat="1" ht="13.5" customHeight="1">
      <c r="A694" s="307"/>
      <c r="B694" s="308"/>
      <c r="C694" s="308" t="s">
        <v>1314</v>
      </c>
      <c r="D694" s="308"/>
      <c r="E694" s="309">
        <v>6.48</v>
      </c>
      <c r="F694" s="309"/>
      <c r="G694" s="309"/>
    </row>
    <row r="695" spans="1:7" s="154" customFormat="1" ht="13.5" customHeight="1">
      <c r="A695" s="307"/>
      <c r="B695" s="308"/>
      <c r="C695" s="308" t="s">
        <v>1315</v>
      </c>
      <c r="D695" s="308"/>
      <c r="E695" s="309">
        <v>5.4</v>
      </c>
      <c r="F695" s="309"/>
      <c r="G695" s="309"/>
    </row>
    <row r="696" spans="1:7" s="154" customFormat="1" ht="13.5" customHeight="1">
      <c r="A696" s="307"/>
      <c r="B696" s="308"/>
      <c r="C696" s="308" t="s">
        <v>1316</v>
      </c>
      <c r="D696" s="308"/>
      <c r="E696" s="309">
        <v>7.2</v>
      </c>
      <c r="F696" s="309"/>
      <c r="G696" s="309"/>
    </row>
    <row r="697" spans="1:7" s="154" customFormat="1" ht="13.5" customHeight="1">
      <c r="A697" s="307"/>
      <c r="B697" s="308"/>
      <c r="C697" s="308" t="s">
        <v>1317</v>
      </c>
      <c r="D697" s="308"/>
      <c r="E697" s="309">
        <v>0.72</v>
      </c>
      <c r="F697" s="309"/>
      <c r="G697" s="309"/>
    </row>
    <row r="698" spans="1:7" s="154" customFormat="1" ht="13.5" customHeight="1">
      <c r="A698" s="307"/>
      <c r="B698" s="308"/>
      <c r="C698" s="308" t="s">
        <v>1318</v>
      </c>
      <c r="D698" s="308"/>
      <c r="E698" s="309">
        <v>0.36</v>
      </c>
      <c r="F698" s="309"/>
      <c r="G698" s="309"/>
    </row>
    <row r="699" spans="1:7" s="154" customFormat="1" ht="13.5" customHeight="1">
      <c r="A699" s="307"/>
      <c r="B699" s="308"/>
      <c r="C699" s="308" t="s">
        <v>1319</v>
      </c>
      <c r="D699" s="308"/>
      <c r="E699" s="309">
        <v>1.62</v>
      </c>
      <c r="F699" s="309"/>
      <c r="G699" s="309"/>
    </row>
    <row r="700" spans="1:7" s="154" customFormat="1" ht="13.5" customHeight="1">
      <c r="A700" s="307"/>
      <c r="B700" s="308"/>
      <c r="C700" s="308" t="s">
        <v>1320</v>
      </c>
      <c r="D700" s="308"/>
      <c r="E700" s="309">
        <v>25.92</v>
      </c>
      <c r="F700" s="309"/>
      <c r="G700" s="309"/>
    </row>
    <row r="701" spans="1:7" s="154" customFormat="1" ht="13.5" customHeight="1">
      <c r="A701" s="307"/>
      <c r="B701" s="308"/>
      <c r="C701" s="308" t="s">
        <v>1321</v>
      </c>
      <c r="D701" s="308"/>
      <c r="E701" s="309">
        <v>2.25</v>
      </c>
      <c r="F701" s="309"/>
      <c r="G701" s="309"/>
    </row>
    <row r="702" spans="1:7" s="154" customFormat="1" ht="13.5" customHeight="1">
      <c r="A702" s="307"/>
      <c r="B702" s="308"/>
      <c r="C702" s="308" t="s">
        <v>1322</v>
      </c>
      <c r="D702" s="308"/>
      <c r="E702" s="309">
        <v>4.32</v>
      </c>
      <c r="F702" s="309"/>
      <c r="G702" s="309"/>
    </row>
    <row r="703" spans="1:7" s="154" customFormat="1" ht="13.5" customHeight="1">
      <c r="A703" s="307"/>
      <c r="B703" s="308"/>
      <c r="C703" s="308" t="s">
        <v>1323</v>
      </c>
      <c r="D703" s="308"/>
      <c r="E703" s="309">
        <v>0.72</v>
      </c>
      <c r="F703" s="309"/>
      <c r="G703" s="309"/>
    </row>
    <row r="704" spans="1:7" s="154" customFormat="1" ht="13.5" customHeight="1">
      <c r="A704" s="307"/>
      <c r="B704" s="308"/>
      <c r="C704" s="308" t="s">
        <v>1324</v>
      </c>
      <c r="D704" s="308"/>
      <c r="E704" s="309">
        <v>5.4</v>
      </c>
      <c r="F704" s="309"/>
      <c r="G704" s="309"/>
    </row>
    <row r="705" spans="1:7" s="154" customFormat="1" ht="13.5" customHeight="1">
      <c r="A705" s="307"/>
      <c r="B705" s="308"/>
      <c r="C705" s="308" t="s">
        <v>1325</v>
      </c>
      <c r="D705" s="308"/>
      <c r="E705" s="309">
        <v>5.616</v>
      </c>
      <c r="F705" s="309"/>
      <c r="G705" s="309"/>
    </row>
    <row r="706" spans="1:7" s="154" customFormat="1" ht="13.5" customHeight="1">
      <c r="A706" s="307"/>
      <c r="B706" s="308"/>
      <c r="C706" s="308" t="s">
        <v>1326</v>
      </c>
      <c r="D706" s="308"/>
      <c r="E706" s="309">
        <v>83.376</v>
      </c>
      <c r="F706" s="309"/>
      <c r="G706" s="309"/>
    </row>
    <row r="707" spans="1:7" s="154" customFormat="1" ht="13.5" customHeight="1">
      <c r="A707" s="307"/>
      <c r="B707" s="308"/>
      <c r="C707" s="308" t="s">
        <v>1327</v>
      </c>
      <c r="D707" s="308"/>
      <c r="E707" s="309">
        <v>8.64</v>
      </c>
      <c r="F707" s="309"/>
      <c r="G707" s="309"/>
    </row>
    <row r="708" spans="1:7" s="154" customFormat="1" ht="13.5" customHeight="1">
      <c r="A708" s="307"/>
      <c r="B708" s="308"/>
      <c r="C708" s="308" t="s">
        <v>1328</v>
      </c>
      <c r="D708" s="308"/>
      <c r="E708" s="309">
        <v>12.6</v>
      </c>
      <c r="F708" s="309"/>
      <c r="G708" s="309"/>
    </row>
    <row r="709" spans="1:7" s="154" customFormat="1" ht="13.5" customHeight="1">
      <c r="A709" s="310"/>
      <c r="B709" s="311"/>
      <c r="C709" s="311" t="s">
        <v>159</v>
      </c>
      <c r="D709" s="311"/>
      <c r="E709" s="312">
        <v>255.402</v>
      </c>
      <c r="F709" s="312"/>
      <c r="G709" s="312"/>
    </row>
    <row r="710" spans="1:7" s="154" customFormat="1" ht="13.5" customHeight="1">
      <c r="A710" s="301">
        <v>173</v>
      </c>
      <c r="B710" s="302" t="s">
        <v>528</v>
      </c>
      <c r="C710" s="302" t="s">
        <v>529</v>
      </c>
      <c r="D710" s="302" t="s">
        <v>156</v>
      </c>
      <c r="E710" s="303">
        <v>48.036</v>
      </c>
      <c r="F710" s="303"/>
      <c r="G710" s="303"/>
    </row>
    <row r="711" spans="1:7" s="154" customFormat="1" ht="21" customHeight="1">
      <c r="A711" s="304"/>
      <c r="B711" s="305"/>
      <c r="C711" s="305" t="s">
        <v>530</v>
      </c>
      <c r="D711" s="305"/>
      <c r="E711" s="306"/>
      <c r="F711" s="306"/>
      <c r="G711" s="306"/>
    </row>
    <row r="712" spans="1:7" s="154" customFormat="1" ht="13.5" customHeight="1">
      <c r="A712" s="307"/>
      <c r="B712" s="308"/>
      <c r="C712" s="308" t="s">
        <v>1329</v>
      </c>
      <c r="D712" s="308"/>
      <c r="E712" s="309">
        <v>3.546</v>
      </c>
      <c r="F712" s="309"/>
      <c r="G712" s="309"/>
    </row>
    <row r="713" spans="1:7" s="154" customFormat="1" ht="13.5" customHeight="1">
      <c r="A713" s="307"/>
      <c r="B713" s="308"/>
      <c r="C713" s="308" t="s">
        <v>1330</v>
      </c>
      <c r="D713" s="308"/>
      <c r="E713" s="309">
        <v>2.248</v>
      </c>
      <c r="F713" s="309"/>
      <c r="G713" s="309"/>
    </row>
    <row r="714" spans="1:7" s="154" customFormat="1" ht="13.5" customHeight="1">
      <c r="A714" s="307"/>
      <c r="B714" s="308"/>
      <c r="C714" s="308" t="s">
        <v>1331</v>
      </c>
      <c r="D714" s="308"/>
      <c r="E714" s="309">
        <v>6.25</v>
      </c>
      <c r="F714" s="309"/>
      <c r="G714" s="309"/>
    </row>
    <row r="715" spans="1:7" s="154" customFormat="1" ht="13.5" customHeight="1">
      <c r="A715" s="307"/>
      <c r="B715" s="308"/>
      <c r="C715" s="308" t="s">
        <v>1332</v>
      </c>
      <c r="D715" s="308"/>
      <c r="E715" s="309">
        <v>3.889</v>
      </c>
      <c r="F715" s="309"/>
      <c r="G715" s="309"/>
    </row>
    <row r="716" spans="1:7" s="154" customFormat="1" ht="13.5" customHeight="1">
      <c r="A716" s="307"/>
      <c r="B716" s="308"/>
      <c r="C716" s="308" t="s">
        <v>1333</v>
      </c>
      <c r="D716" s="308"/>
      <c r="E716" s="309">
        <v>3.118</v>
      </c>
      <c r="F716" s="309"/>
      <c r="G716" s="309"/>
    </row>
    <row r="717" spans="1:7" s="154" customFormat="1" ht="13.5" customHeight="1">
      <c r="A717" s="307"/>
      <c r="B717" s="308"/>
      <c r="C717" s="308" t="s">
        <v>1334</v>
      </c>
      <c r="D717" s="308"/>
      <c r="E717" s="309">
        <v>2.973</v>
      </c>
      <c r="F717" s="309"/>
      <c r="G717" s="309"/>
    </row>
    <row r="718" spans="1:7" s="154" customFormat="1" ht="13.5" customHeight="1">
      <c r="A718" s="307"/>
      <c r="B718" s="308"/>
      <c r="C718" s="308" t="s">
        <v>1335</v>
      </c>
      <c r="D718" s="308"/>
      <c r="E718" s="309">
        <v>2.7</v>
      </c>
      <c r="F718" s="309"/>
      <c r="G718" s="309"/>
    </row>
    <row r="719" spans="1:7" s="154" customFormat="1" ht="13.5" customHeight="1">
      <c r="A719" s="307"/>
      <c r="B719" s="308"/>
      <c r="C719" s="308" t="s">
        <v>1336</v>
      </c>
      <c r="D719" s="308"/>
      <c r="E719" s="309">
        <v>3.152</v>
      </c>
      <c r="F719" s="309"/>
      <c r="G719" s="309"/>
    </row>
    <row r="720" spans="1:7" s="154" customFormat="1" ht="13.5" customHeight="1">
      <c r="A720" s="307"/>
      <c r="B720" s="308"/>
      <c r="C720" s="308" t="s">
        <v>1337</v>
      </c>
      <c r="D720" s="308"/>
      <c r="E720" s="309">
        <v>20.16</v>
      </c>
      <c r="F720" s="309"/>
      <c r="G720" s="309"/>
    </row>
    <row r="721" spans="1:7" s="154" customFormat="1" ht="13.5" customHeight="1">
      <c r="A721" s="310"/>
      <c r="B721" s="311"/>
      <c r="C721" s="311" t="s">
        <v>159</v>
      </c>
      <c r="D721" s="311"/>
      <c r="E721" s="312">
        <v>48.036</v>
      </c>
      <c r="F721" s="312"/>
      <c r="G721" s="312"/>
    </row>
    <row r="722" spans="1:7" s="154" customFormat="1" ht="24" customHeight="1">
      <c r="A722" s="301">
        <v>174</v>
      </c>
      <c r="B722" s="302" t="s">
        <v>531</v>
      </c>
      <c r="C722" s="302" t="s">
        <v>532</v>
      </c>
      <c r="D722" s="302" t="s">
        <v>156</v>
      </c>
      <c r="E722" s="303">
        <v>281.07</v>
      </c>
      <c r="F722" s="303"/>
      <c r="G722" s="303"/>
    </row>
    <row r="723" spans="1:7" s="154" customFormat="1" ht="13.5" customHeight="1">
      <c r="A723" s="304"/>
      <c r="B723" s="305"/>
      <c r="C723" s="305" t="s">
        <v>533</v>
      </c>
      <c r="D723" s="305"/>
      <c r="E723" s="306"/>
      <c r="F723" s="306"/>
      <c r="G723" s="306"/>
    </row>
    <row r="724" spans="1:7" s="154" customFormat="1" ht="13.5" customHeight="1">
      <c r="A724" s="307"/>
      <c r="B724" s="308"/>
      <c r="C724" s="308" t="s">
        <v>1338</v>
      </c>
      <c r="D724" s="308"/>
      <c r="E724" s="309">
        <v>8.64</v>
      </c>
      <c r="F724" s="309"/>
      <c r="G724" s="309"/>
    </row>
    <row r="725" spans="1:7" s="154" customFormat="1" ht="13.5" customHeight="1">
      <c r="A725" s="307"/>
      <c r="B725" s="308"/>
      <c r="C725" s="308" t="s">
        <v>1339</v>
      </c>
      <c r="D725" s="308"/>
      <c r="E725" s="309">
        <v>1.08</v>
      </c>
      <c r="F725" s="309"/>
      <c r="G725" s="309"/>
    </row>
    <row r="726" spans="1:7" s="154" customFormat="1" ht="13.5" customHeight="1">
      <c r="A726" s="307"/>
      <c r="B726" s="308"/>
      <c r="C726" s="308" t="s">
        <v>1340</v>
      </c>
      <c r="D726" s="308"/>
      <c r="E726" s="309">
        <v>1.62</v>
      </c>
      <c r="F726" s="309"/>
      <c r="G726" s="309"/>
    </row>
    <row r="727" spans="1:7" s="154" customFormat="1" ht="13.5" customHeight="1">
      <c r="A727" s="307"/>
      <c r="B727" s="308"/>
      <c r="C727" s="308" t="s">
        <v>1341</v>
      </c>
      <c r="D727" s="308"/>
      <c r="E727" s="309">
        <v>10.8</v>
      </c>
      <c r="F727" s="309"/>
      <c r="G727" s="309"/>
    </row>
    <row r="728" spans="1:7" s="154" customFormat="1" ht="13.5" customHeight="1">
      <c r="A728" s="307"/>
      <c r="B728" s="308"/>
      <c r="C728" s="308" t="s">
        <v>534</v>
      </c>
      <c r="D728" s="308"/>
      <c r="E728" s="309">
        <v>6.48</v>
      </c>
      <c r="F728" s="309"/>
      <c r="G728" s="309"/>
    </row>
    <row r="729" spans="1:7" s="154" customFormat="1" ht="13.5" customHeight="1">
      <c r="A729" s="307"/>
      <c r="B729" s="308"/>
      <c r="C729" s="308" t="s">
        <v>1342</v>
      </c>
      <c r="D729" s="308"/>
      <c r="E729" s="309">
        <v>77.76</v>
      </c>
      <c r="F729" s="309"/>
      <c r="G729" s="309"/>
    </row>
    <row r="730" spans="1:7" s="154" customFormat="1" ht="13.5" customHeight="1">
      <c r="A730" s="307"/>
      <c r="B730" s="308"/>
      <c r="C730" s="308" t="s">
        <v>1343</v>
      </c>
      <c r="D730" s="308"/>
      <c r="E730" s="309">
        <v>12.96</v>
      </c>
      <c r="F730" s="309"/>
      <c r="G730" s="309"/>
    </row>
    <row r="731" spans="1:7" s="154" customFormat="1" ht="13.5" customHeight="1">
      <c r="A731" s="307"/>
      <c r="B731" s="308"/>
      <c r="C731" s="308" t="s">
        <v>1344</v>
      </c>
      <c r="D731" s="308"/>
      <c r="E731" s="309">
        <v>5.4</v>
      </c>
      <c r="F731" s="309"/>
      <c r="G731" s="309"/>
    </row>
    <row r="732" spans="1:7" s="154" customFormat="1" ht="13.5" customHeight="1">
      <c r="A732" s="307"/>
      <c r="B732" s="308"/>
      <c r="C732" s="308" t="s">
        <v>1345</v>
      </c>
      <c r="D732" s="308"/>
      <c r="E732" s="309">
        <v>7.2</v>
      </c>
      <c r="F732" s="309"/>
      <c r="G732" s="309"/>
    </row>
    <row r="733" spans="1:7" s="154" customFormat="1" ht="13.5" customHeight="1">
      <c r="A733" s="307"/>
      <c r="B733" s="308"/>
      <c r="C733" s="308" t="s">
        <v>1346</v>
      </c>
      <c r="D733" s="308"/>
      <c r="E733" s="309">
        <v>0.72</v>
      </c>
      <c r="F733" s="309"/>
      <c r="G733" s="309"/>
    </row>
    <row r="734" spans="1:7" s="154" customFormat="1" ht="13.5" customHeight="1">
      <c r="A734" s="307"/>
      <c r="B734" s="308"/>
      <c r="C734" s="308" t="s">
        <v>1347</v>
      </c>
      <c r="D734" s="308"/>
      <c r="E734" s="309">
        <v>0.36</v>
      </c>
      <c r="F734" s="309"/>
      <c r="G734" s="309"/>
    </row>
    <row r="735" spans="1:7" s="154" customFormat="1" ht="13.5" customHeight="1">
      <c r="A735" s="307"/>
      <c r="B735" s="308"/>
      <c r="C735" s="308" t="s">
        <v>1348</v>
      </c>
      <c r="D735" s="308"/>
      <c r="E735" s="309">
        <v>1.62</v>
      </c>
      <c r="F735" s="309"/>
      <c r="G735" s="309"/>
    </row>
    <row r="736" spans="1:7" s="154" customFormat="1" ht="13.5" customHeight="1">
      <c r="A736" s="307"/>
      <c r="B736" s="308"/>
      <c r="C736" s="308" t="s">
        <v>1349</v>
      </c>
      <c r="D736" s="308"/>
      <c r="E736" s="309">
        <v>25.92</v>
      </c>
      <c r="F736" s="309"/>
      <c r="G736" s="309"/>
    </row>
    <row r="737" spans="1:7" s="154" customFormat="1" ht="13.5" customHeight="1">
      <c r="A737" s="307"/>
      <c r="B737" s="308"/>
      <c r="C737" s="308" t="s">
        <v>1350</v>
      </c>
      <c r="D737" s="308"/>
      <c r="E737" s="309">
        <v>2.25</v>
      </c>
      <c r="F737" s="309"/>
      <c r="G737" s="309"/>
    </row>
    <row r="738" spans="1:7" s="154" customFormat="1" ht="13.5" customHeight="1">
      <c r="A738" s="307"/>
      <c r="B738" s="308"/>
      <c r="C738" s="308" t="s">
        <v>1351</v>
      </c>
      <c r="D738" s="308"/>
      <c r="E738" s="309">
        <v>4.32</v>
      </c>
      <c r="F738" s="309"/>
      <c r="G738" s="309"/>
    </row>
    <row r="739" spans="1:7" s="154" customFormat="1" ht="13.5" customHeight="1">
      <c r="A739" s="307"/>
      <c r="B739" s="308"/>
      <c r="C739" s="308" t="s">
        <v>1352</v>
      </c>
      <c r="D739" s="308"/>
      <c r="E739" s="309">
        <v>0.72</v>
      </c>
      <c r="F739" s="309"/>
      <c r="G739" s="309"/>
    </row>
    <row r="740" spans="1:7" s="154" customFormat="1" ht="13.5" customHeight="1">
      <c r="A740" s="307"/>
      <c r="B740" s="308"/>
      <c r="C740" s="308" t="s">
        <v>1353</v>
      </c>
      <c r="D740" s="308"/>
      <c r="E740" s="309">
        <v>5.4</v>
      </c>
      <c r="F740" s="309"/>
      <c r="G740" s="309"/>
    </row>
    <row r="741" spans="1:7" s="154" customFormat="1" ht="13.5" customHeight="1">
      <c r="A741" s="307"/>
      <c r="B741" s="308"/>
      <c r="C741" s="308" t="s">
        <v>1354</v>
      </c>
      <c r="D741" s="308"/>
      <c r="E741" s="309">
        <v>6.42</v>
      </c>
      <c r="F741" s="309"/>
      <c r="G741" s="309"/>
    </row>
    <row r="742" spans="1:7" s="154" customFormat="1" ht="13.5" customHeight="1">
      <c r="A742" s="307"/>
      <c r="B742" s="308"/>
      <c r="C742" s="308" t="s">
        <v>1355</v>
      </c>
      <c r="D742" s="308"/>
      <c r="E742" s="309">
        <v>79.2</v>
      </c>
      <c r="F742" s="309"/>
      <c r="G742" s="309"/>
    </row>
    <row r="743" spans="1:7" s="154" customFormat="1" ht="13.5" customHeight="1">
      <c r="A743" s="307"/>
      <c r="B743" s="308"/>
      <c r="C743" s="308" t="s">
        <v>1356</v>
      </c>
      <c r="D743" s="308"/>
      <c r="E743" s="309">
        <v>9.6</v>
      </c>
      <c r="F743" s="309"/>
      <c r="G743" s="309"/>
    </row>
    <row r="744" spans="1:7" s="154" customFormat="1" ht="13.5" customHeight="1">
      <c r="A744" s="307"/>
      <c r="B744" s="308"/>
      <c r="C744" s="308" t="s">
        <v>1357</v>
      </c>
      <c r="D744" s="308"/>
      <c r="E744" s="309">
        <v>12.6</v>
      </c>
      <c r="F744" s="309"/>
      <c r="G744" s="309"/>
    </row>
    <row r="745" spans="1:7" s="154" customFormat="1" ht="13.5" customHeight="1">
      <c r="A745" s="310"/>
      <c r="B745" s="311"/>
      <c r="C745" s="311" t="s">
        <v>159</v>
      </c>
      <c r="D745" s="311"/>
      <c r="E745" s="312">
        <v>281.07</v>
      </c>
      <c r="F745" s="312"/>
      <c r="G745" s="312"/>
    </row>
    <row r="746" spans="1:7" s="154" customFormat="1" ht="24" customHeight="1">
      <c r="A746" s="301">
        <v>175</v>
      </c>
      <c r="B746" s="302" t="s">
        <v>539</v>
      </c>
      <c r="C746" s="302" t="s">
        <v>540</v>
      </c>
      <c r="D746" s="302" t="s">
        <v>323</v>
      </c>
      <c r="E746" s="303">
        <v>1</v>
      </c>
      <c r="F746" s="303"/>
      <c r="G746" s="303"/>
    </row>
    <row r="747" spans="1:7" s="154" customFormat="1" ht="13.5" customHeight="1">
      <c r="A747" s="304"/>
      <c r="B747" s="305"/>
      <c r="C747" s="305" t="s">
        <v>541</v>
      </c>
      <c r="D747" s="305"/>
      <c r="E747" s="306"/>
      <c r="F747" s="306"/>
      <c r="G747" s="306"/>
    </row>
    <row r="748" spans="1:7" s="154" customFormat="1" ht="24" customHeight="1">
      <c r="A748" s="301">
        <v>176</v>
      </c>
      <c r="B748" s="302" t="s">
        <v>535</v>
      </c>
      <c r="C748" s="302" t="s">
        <v>536</v>
      </c>
      <c r="D748" s="302" t="s">
        <v>323</v>
      </c>
      <c r="E748" s="303">
        <v>2</v>
      </c>
      <c r="F748" s="303"/>
      <c r="G748" s="303"/>
    </row>
    <row r="749" spans="1:7" s="154" customFormat="1" ht="13.5" customHeight="1">
      <c r="A749" s="304"/>
      <c r="B749" s="305"/>
      <c r="C749" s="305" t="s">
        <v>537</v>
      </c>
      <c r="D749" s="305"/>
      <c r="E749" s="306"/>
      <c r="F749" s="306"/>
      <c r="G749" s="306"/>
    </row>
    <row r="750" spans="1:7" s="154" customFormat="1" ht="13.5" customHeight="1">
      <c r="A750" s="313">
        <v>177</v>
      </c>
      <c r="B750" s="314" t="s">
        <v>538</v>
      </c>
      <c r="C750" s="314" t="s">
        <v>1358</v>
      </c>
      <c r="D750" s="314" t="s">
        <v>323</v>
      </c>
      <c r="E750" s="315">
        <v>2</v>
      </c>
      <c r="F750" s="315"/>
      <c r="G750" s="315"/>
    </row>
    <row r="751" spans="1:7" s="154" customFormat="1" ht="21" customHeight="1">
      <c r="A751" s="304"/>
      <c r="B751" s="305"/>
      <c r="C751" s="305" t="s">
        <v>1359</v>
      </c>
      <c r="D751" s="305"/>
      <c r="E751" s="306"/>
      <c r="F751" s="306"/>
      <c r="G751" s="306"/>
    </row>
    <row r="752" spans="1:7" s="154" customFormat="1" ht="13.5" customHeight="1">
      <c r="A752" s="313">
        <v>178</v>
      </c>
      <c r="B752" s="314" t="s">
        <v>1360</v>
      </c>
      <c r="C752" s="314" t="s">
        <v>1361</v>
      </c>
      <c r="D752" s="314" t="s">
        <v>323</v>
      </c>
      <c r="E752" s="315">
        <v>2</v>
      </c>
      <c r="F752" s="315"/>
      <c r="G752" s="315"/>
    </row>
    <row r="753" spans="1:7" s="154" customFormat="1" ht="21" customHeight="1">
      <c r="A753" s="304"/>
      <c r="B753" s="305"/>
      <c r="C753" s="305" t="s">
        <v>1359</v>
      </c>
      <c r="D753" s="305"/>
      <c r="E753" s="306"/>
      <c r="F753" s="306"/>
      <c r="G753" s="306"/>
    </row>
    <row r="754" spans="1:7" s="154" customFormat="1" ht="24" customHeight="1">
      <c r="A754" s="301">
        <v>179</v>
      </c>
      <c r="B754" s="302" t="s">
        <v>542</v>
      </c>
      <c r="C754" s="302" t="s">
        <v>543</v>
      </c>
      <c r="D754" s="302" t="s">
        <v>323</v>
      </c>
      <c r="E754" s="303">
        <v>1</v>
      </c>
      <c r="F754" s="303"/>
      <c r="G754" s="303"/>
    </row>
    <row r="755" spans="1:7" s="154" customFormat="1" ht="13.5" customHeight="1">
      <c r="A755" s="304"/>
      <c r="B755" s="305"/>
      <c r="C755" s="305" t="s">
        <v>544</v>
      </c>
      <c r="D755" s="305"/>
      <c r="E755" s="306"/>
      <c r="F755" s="306"/>
      <c r="G755" s="306"/>
    </row>
    <row r="756" spans="1:7" s="154" customFormat="1" ht="24" customHeight="1">
      <c r="A756" s="301">
        <v>180</v>
      </c>
      <c r="B756" s="302" t="s">
        <v>545</v>
      </c>
      <c r="C756" s="302" t="s">
        <v>546</v>
      </c>
      <c r="D756" s="302" t="s">
        <v>323</v>
      </c>
      <c r="E756" s="303">
        <v>1</v>
      </c>
      <c r="F756" s="303"/>
      <c r="G756" s="303"/>
    </row>
    <row r="757" spans="1:7" s="154" customFormat="1" ht="13.5" customHeight="1">
      <c r="A757" s="304"/>
      <c r="B757" s="305"/>
      <c r="C757" s="305" t="s">
        <v>547</v>
      </c>
      <c r="D757" s="305"/>
      <c r="E757" s="306"/>
      <c r="F757" s="306"/>
      <c r="G757" s="306"/>
    </row>
    <row r="758" spans="1:7" s="154" customFormat="1" ht="24" customHeight="1">
      <c r="A758" s="301">
        <v>181</v>
      </c>
      <c r="B758" s="302" t="s">
        <v>548</v>
      </c>
      <c r="C758" s="302" t="s">
        <v>549</v>
      </c>
      <c r="D758" s="302" t="s">
        <v>323</v>
      </c>
      <c r="E758" s="303">
        <v>1</v>
      </c>
      <c r="F758" s="303"/>
      <c r="G758" s="303"/>
    </row>
    <row r="759" spans="1:7" s="154" customFormat="1" ht="13.5" customHeight="1">
      <c r="A759" s="304"/>
      <c r="B759" s="305"/>
      <c r="C759" s="305" t="s">
        <v>550</v>
      </c>
      <c r="D759" s="305"/>
      <c r="E759" s="306"/>
      <c r="F759" s="306"/>
      <c r="G759" s="306"/>
    </row>
    <row r="760" spans="1:7" s="154" customFormat="1" ht="13.5" customHeight="1">
      <c r="A760" s="301">
        <v>182</v>
      </c>
      <c r="B760" s="302" t="s">
        <v>551</v>
      </c>
      <c r="C760" s="302" t="s">
        <v>552</v>
      </c>
      <c r="D760" s="302" t="s">
        <v>323</v>
      </c>
      <c r="E760" s="303">
        <v>1</v>
      </c>
      <c r="F760" s="303"/>
      <c r="G760" s="303"/>
    </row>
    <row r="761" spans="1:7" s="154" customFormat="1" ht="13.5" customHeight="1">
      <c r="A761" s="304"/>
      <c r="B761" s="305"/>
      <c r="C761" s="305" t="s">
        <v>553</v>
      </c>
      <c r="D761" s="305"/>
      <c r="E761" s="306"/>
      <c r="F761" s="306"/>
      <c r="G761" s="306"/>
    </row>
    <row r="762" spans="1:7" s="154" customFormat="1" ht="13.5" customHeight="1">
      <c r="A762" s="313">
        <v>183</v>
      </c>
      <c r="B762" s="314" t="s">
        <v>554</v>
      </c>
      <c r="C762" s="314" t="s">
        <v>555</v>
      </c>
      <c r="D762" s="314" t="s">
        <v>323</v>
      </c>
      <c r="E762" s="315">
        <v>1</v>
      </c>
      <c r="F762" s="315"/>
      <c r="G762" s="315"/>
    </row>
    <row r="763" spans="1:7" s="154" customFormat="1" ht="21" customHeight="1">
      <c r="A763" s="304"/>
      <c r="B763" s="305"/>
      <c r="C763" s="305" t="s">
        <v>1362</v>
      </c>
      <c r="D763" s="305"/>
      <c r="E763" s="306"/>
      <c r="F763" s="306"/>
      <c r="G763" s="306"/>
    </row>
    <row r="764" spans="1:7" s="154" customFormat="1" ht="13.5" customHeight="1">
      <c r="A764" s="313">
        <v>184</v>
      </c>
      <c r="B764" s="314" t="s">
        <v>556</v>
      </c>
      <c r="C764" s="314" t="s">
        <v>557</v>
      </c>
      <c r="D764" s="314" t="s">
        <v>323</v>
      </c>
      <c r="E764" s="315">
        <v>1</v>
      </c>
      <c r="F764" s="315"/>
      <c r="G764" s="315"/>
    </row>
    <row r="765" spans="1:7" s="154" customFormat="1" ht="21" customHeight="1">
      <c r="A765" s="304"/>
      <c r="B765" s="305"/>
      <c r="C765" s="305" t="s">
        <v>1363</v>
      </c>
      <c r="D765" s="305"/>
      <c r="E765" s="306"/>
      <c r="F765" s="306"/>
      <c r="G765" s="306"/>
    </row>
    <row r="766" spans="1:7" s="154" customFormat="1" ht="13.5" customHeight="1">
      <c r="A766" s="313">
        <v>185</v>
      </c>
      <c r="B766" s="314" t="s">
        <v>1364</v>
      </c>
      <c r="C766" s="314" t="s">
        <v>1365</v>
      </c>
      <c r="D766" s="314" t="s">
        <v>323</v>
      </c>
      <c r="E766" s="315">
        <v>1</v>
      </c>
      <c r="F766" s="315"/>
      <c r="G766" s="315"/>
    </row>
    <row r="767" spans="1:7" s="154" customFormat="1" ht="21" customHeight="1">
      <c r="A767" s="304"/>
      <c r="B767" s="305"/>
      <c r="C767" s="305" t="s">
        <v>1366</v>
      </c>
      <c r="D767" s="305"/>
      <c r="E767" s="306"/>
      <c r="F767" s="306"/>
      <c r="G767" s="306"/>
    </row>
    <row r="768" spans="1:7" s="154" customFormat="1" ht="13.5" customHeight="1">
      <c r="A768" s="313">
        <v>186</v>
      </c>
      <c r="B768" s="314" t="s">
        <v>558</v>
      </c>
      <c r="C768" s="314" t="s">
        <v>559</v>
      </c>
      <c r="D768" s="314" t="s">
        <v>323</v>
      </c>
      <c r="E768" s="315">
        <v>1</v>
      </c>
      <c r="F768" s="315"/>
      <c r="G768" s="315"/>
    </row>
    <row r="769" spans="1:7" s="154" customFormat="1" ht="21" customHeight="1">
      <c r="A769" s="304"/>
      <c r="B769" s="305"/>
      <c r="C769" s="305" t="s">
        <v>1367</v>
      </c>
      <c r="D769" s="305"/>
      <c r="E769" s="306"/>
      <c r="F769" s="306"/>
      <c r="G769" s="306"/>
    </row>
    <row r="770" spans="1:7" s="154" customFormat="1" ht="13.5" customHeight="1">
      <c r="A770" s="313">
        <v>187</v>
      </c>
      <c r="B770" s="314" t="s">
        <v>560</v>
      </c>
      <c r="C770" s="314" t="s">
        <v>561</v>
      </c>
      <c r="D770" s="314" t="s">
        <v>323</v>
      </c>
      <c r="E770" s="315">
        <v>1</v>
      </c>
      <c r="F770" s="315"/>
      <c r="G770" s="315"/>
    </row>
    <row r="771" spans="1:7" s="154" customFormat="1" ht="21" customHeight="1">
      <c r="A771" s="304"/>
      <c r="B771" s="305"/>
      <c r="C771" s="305" t="s">
        <v>1368</v>
      </c>
      <c r="D771" s="305"/>
      <c r="E771" s="306"/>
      <c r="F771" s="306"/>
      <c r="G771" s="306"/>
    </row>
    <row r="772" spans="1:7" s="154" customFormat="1" ht="13.5" customHeight="1">
      <c r="A772" s="313">
        <v>188</v>
      </c>
      <c r="B772" s="314" t="s">
        <v>562</v>
      </c>
      <c r="C772" s="314" t="s">
        <v>563</v>
      </c>
      <c r="D772" s="314" t="s">
        <v>323</v>
      </c>
      <c r="E772" s="315">
        <v>1</v>
      </c>
      <c r="F772" s="315"/>
      <c r="G772" s="315"/>
    </row>
    <row r="773" spans="1:7" s="154" customFormat="1" ht="21" customHeight="1">
      <c r="A773" s="304"/>
      <c r="B773" s="305"/>
      <c r="C773" s="305" t="s">
        <v>1369</v>
      </c>
      <c r="D773" s="305"/>
      <c r="E773" s="306"/>
      <c r="F773" s="306"/>
      <c r="G773" s="306"/>
    </row>
    <row r="774" spans="1:7" s="154" customFormat="1" ht="13.5" customHeight="1">
      <c r="A774" s="301">
        <v>189</v>
      </c>
      <c r="B774" s="302" t="s">
        <v>1370</v>
      </c>
      <c r="C774" s="302" t="s">
        <v>1371</v>
      </c>
      <c r="D774" s="302" t="s">
        <v>323</v>
      </c>
      <c r="E774" s="303">
        <v>4</v>
      </c>
      <c r="F774" s="303"/>
      <c r="G774" s="303"/>
    </row>
    <row r="775" spans="1:7" s="154" customFormat="1" ht="13.5" customHeight="1">
      <c r="A775" s="304"/>
      <c r="B775" s="305"/>
      <c r="C775" s="305" t="s">
        <v>1372</v>
      </c>
      <c r="D775" s="305"/>
      <c r="E775" s="306"/>
      <c r="F775" s="306"/>
      <c r="G775" s="306"/>
    </row>
    <row r="776" spans="1:7" s="154" customFormat="1" ht="13.5" customHeight="1">
      <c r="A776" s="301">
        <v>190</v>
      </c>
      <c r="B776" s="302" t="s">
        <v>564</v>
      </c>
      <c r="C776" s="302" t="s">
        <v>565</v>
      </c>
      <c r="D776" s="302" t="s">
        <v>323</v>
      </c>
      <c r="E776" s="303">
        <v>1</v>
      </c>
      <c r="F776" s="303"/>
      <c r="G776" s="303"/>
    </row>
    <row r="777" spans="1:7" s="154" customFormat="1" ht="13.5" customHeight="1">
      <c r="A777" s="304"/>
      <c r="B777" s="305"/>
      <c r="C777" s="305" t="s">
        <v>566</v>
      </c>
      <c r="D777" s="305"/>
      <c r="E777" s="306"/>
      <c r="F777" s="306"/>
      <c r="G777" s="306"/>
    </row>
    <row r="778" spans="1:7" s="154" customFormat="1" ht="13.5" customHeight="1">
      <c r="A778" s="313">
        <v>191</v>
      </c>
      <c r="B778" s="314" t="s">
        <v>567</v>
      </c>
      <c r="C778" s="314" t="s">
        <v>568</v>
      </c>
      <c r="D778" s="314" t="s">
        <v>323</v>
      </c>
      <c r="E778" s="315">
        <v>1</v>
      </c>
      <c r="F778" s="315"/>
      <c r="G778" s="315"/>
    </row>
    <row r="779" spans="1:7" s="154" customFormat="1" ht="21" customHeight="1">
      <c r="A779" s="304"/>
      <c r="B779" s="305"/>
      <c r="C779" s="305" t="s">
        <v>1373</v>
      </c>
      <c r="D779" s="305"/>
      <c r="E779" s="306"/>
      <c r="F779" s="306"/>
      <c r="G779" s="306"/>
    </row>
    <row r="780" spans="1:7" s="154" customFormat="1" ht="34.5" customHeight="1">
      <c r="A780" s="301">
        <v>192</v>
      </c>
      <c r="B780" s="302" t="s">
        <v>569</v>
      </c>
      <c r="C780" s="302" t="s">
        <v>1551</v>
      </c>
      <c r="D780" s="302" t="s">
        <v>323</v>
      </c>
      <c r="E780" s="303">
        <v>13</v>
      </c>
      <c r="F780" s="303"/>
      <c r="G780" s="303"/>
    </row>
    <row r="781" spans="1:7" s="154" customFormat="1" ht="13.5" customHeight="1">
      <c r="A781" s="304"/>
      <c r="B781" s="305"/>
      <c r="C781" s="305" t="s">
        <v>570</v>
      </c>
      <c r="D781" s="305"/>
      <c r="E781" s="306"/>
      <c r="F781" s="306"/>
      <c r="G781" s="306"/>
    </row>
    <row r="782" spans="1:7" s="154" customFormat="1" ht="38.25" customHeight="1">
      <c r="A782" s="301">
        <v>193</v>
      </c>
      <c r="B782" s="302" t="s">
        <v>571</v>
      </c>
      <c r="C782" s="302" t="s">
        <v>1552</v>
      </c>
      <c r="D782" s="302" t="s">
        <v>323</v>
      </c>
      <c r="E782" s="303">
        <v>1</v>
      </c>
      <c r="F782" s="303"/>
      <c r="G782" s="303"/>
    </row>
    <row r="783" spans="1:7" s="154" customFormat="1" ht="13.5" customHeight="1">
      <c r="A783" s="304"/>
      <c r="B783" s="305"/>
      <c r="C783" s="305" t="s">
        <v>572</v>
      </c>
      <c r="D783" s="305"/>
      <c r="E783" s="306"/>
      <c r="F783" s="306"/>
      <c r="G783" s="306"/>
    </row>
    <row r="784" spans="1:7" s="154" customFormat="1" ht="13.5" customHeight="1">
      <c r="A784" s="301">
        <v>194</v>
      </c>
      <c r="B784" s="302" t="s">
        <v>573</v>
      </c>
      <c r="C784" s="302" t="s">
        <v>574</v>
      </c>
      <c r="D784" s="302" t="s">
        <v>323</v>
      </c>
      <c r="E784" s="303">
        <v>57</v>
      </c>
      <c r="F784" s="303"/>
      <c r="G784" s="303"/>
    </row>
    <row r="785" spans="1:7" s="154" customFormat="1" ht="30" customHeight="1">
      <c r="A785" s="304"/>
      <c r="B785" s="305"/>
      <c r="C785" s="305" t="s">
        <v>575</v>
      </c>
      <c r="D785" s="305"/>
      <c r="E785" s="306"/>
      <c r="F785" s="306"/>
      <c r="G785" s="306"/>
    </row>
    <row r="786" spans="1:7" s="154" customFormat="1" ht="13.5" customHeight="1">
      <c r="A786" s="307"/>
      <c r="B786" s="308"/>
      <c r="C786" s="308" t="s">
        <v>1374</v>
      </c>
      <c r="D786" s="308"/>
      <c r="E786" s="309">
        <v>4</v>
      </c>
      <c r="F786" s="309"/>
      <c r="G786" s="309"/>
    </row>
    <row r="787" spans="1:7" s="154" customFormat="1" ht="13.5" customHeight="1">
      <c r="A787" s="307"/>
      <c r="B787" s="308"/>
      <c r="C787" s="308" t="s">
        <v>1375</v>
      </c>
      <c r="D787" s="308"/>
      <c r="E787" s="309">
        <v>6</v>
      </c>
      <c r="F787" s="309"/>
      <c r="G787" s="309"/>
    </row>
    <row r="788" spans="1:7" s="154" customFormat="1" ht="13.5" customHeight="1">
      <c r="A788" s="307"/>
      <c r="B788" s="308"/>
      <c r="C788" s="308" t="s">
        <v>1376</v>
      </c>
      <c r="D788" s="308"/>
      <c r="E788" s="309">
        <v>15</v>
      </c>
      <c r="F788" s="309"/>
      <c r="G788" s="309"/>
    </row>
    <row r="789" spans="1:7" s="154" customFormat="1" ht="13.5" customHeight="1">
      <c r="A789" s="307"/>
      <c r="B789" s="308"/>
      <c r="C789" s="308" t="s">
        <v>1377</v>
      </c>
      <c r="D789" s="308"/>
      <c r="E789" s="309">
        <v>1</v>
      </c>
      <c r="F789" s="309"/>
      <c r="G789" s="309"/>
    </row>
    <row r="790" spans="1:7" s="154" customFormat="1" ht="13.5" customHeight="1">
      <c r="A790" s="307"/>
      <c r="B790" s="308"/>
      <c r="C790" s="308" t="s">
        <v>1378</v>
      </c>
      <c r="D790" s="308"/>
      <c r="E790" s="309">
        <v>1</v>
      </c>
      <c r="F790" s="309"/>
      <c r="G790" s="309"/>
    </row>
    <row r="791" spans="1:7" s="154" customFormat="1" ht="13.5" customHeight="1">
      <c r="A791" s="307"/>
      <c r="B791" s="308"/>
      <c r="C791" s="308" t="s">
        <v>1379</v>
      </c>
      <c r="D791" s="308"/>
      <c r="E791" s="309">
        <v>11</v>
      </c>
      <c r="F791" s="309"/>
      <c r="G791" s="309"/>
    </row>
    <row r="792" spans="1:7" s="154" customFormat="1" ht="13.5" customHeight="1">
      <c r="A792" s="307"/>
      <c r="B792" s="308"/>
      <c r="C792" s="308" t="s">
        <v>1380</v>
      </c>
      <c r="D792" s="308"/>
      <c r="E792" s="309">
        <v>6</v>
      </c>
      <c r="F792" s="309"/>
      <c r="G792" s="309"/>
    </row>
    <row r="793" spans="1:7" s="154" customFormat="1" ht="13.5" customHeight="1">
      <c r="A793" s="307"/>
      <c r="B793" s="308"/>
      <c r="C793" s="308" t="s">
        <v>1381</v>
      </c>
      <c r="D793" s="308"/>
      <c r="E793" s="309">
        <v>1</v>
      </c>
      <c r="F793" s="309"/>
      <c r="G793" s="309"/>
    </row>
    <row r="794" spans="1:7" s="154" customFormat="1" ht="13.5" customHeight="1">
      <c r="A794" s="307"/>
      <c r="B794" s="308"/>
      <c r="C794" s="308" t="s">
        <v>1382</v>
      </c>
      <c r="D794" s="308"/>
      <c r="E794" s="309">
        <v>2</v>
      </c>
      <c r="F794" s="309"/>
      <c r="G794" s="309"/>
    </row>
    <row r="795" spans="1:7" s="154" customFormat="1" ht="13.5" customHeight="1">
      <c r="A795" s="307"/>
      <c r="B795" s="308"/>
      <c r="C795" s="308" t="s">
        <v>1383</v>
      </c>
      <c r="D795" s="308"/>
      <c r="E795" s="309">
        <v>2</v>
      </c>
      <c r="F795" s="309"/>
      <c r="G795" s="309"/>
    </row>
    <row r="796" spans="1:7" s="154" customFormat="1" ht="13.5" customHeight="1">
      <c r="A796" s="307"/>
      <c r="B796" s="308"/>
      <c r="C796" s="308" t="s">
        <v>1384</v>
      </c>
      <c r="D796" s="308"/>
      <c r="E796" s="309">
        <v>3</v>
      </c>
      <c r="F796" s="309"/>
      <c r="G796" s="309"/>
    </row>
    <row r="797" spans="1:7" s="154" customFormat="1" ht="13.5" customHeight="1">
      <c r="A797" s="307"/>
      <c r="B797" s="308"/>
      <c r="C797" s="308" t="s">
        <v>1385</v>
      </c>
      <c r="D797" s="308"/>
      <c r="E797" s="309">
        <v>1</v>
      </c>
      <c r="F797" s="309"/>
      <c r="G797" s="309"/>
    </row>
    <row r="798" spans="1:7" s="154" customFormat="1" ht="13.5" customHeight="1">
      <c r="A798" s="307"/>
      <c r="B798" s="308"/>
      <c r="C798" s="308" t="s">
        <v>1386</v>
      </c>
      <c r="D798" s="308"/>
      <c r="E798" s="309">
        <v>4</v>
      </c>
      <c r="F798" s="309"/>
      <c r="G798" s="309"/>
    </row>
    <row r="799" spans="1:7" s="154" customFormat="1" ht="13.5" customHeight="1">
      <c r="A799" s="310"/>
      <c r="B799" s="311"/>
      <c r="C799" s="311" t="s">
        <v>159</v>
      </c>
      <c r="D799" s="311"/>
      <c r="E799" s="312">
        <v>57</v>
      </c>
      <c r="F799" s="312"/>
      <c r="G799" s="312"/>
    </row>
    <row r="800" spans="1:7" s="154" customFormat="1" ht="24" customHeight="1">
      <c r="A800" s="301">
        <v>195</v>
      </c>
      <c r="B800" s="302" t="s">
        <v>579</v>
      </c>
      <c r="C800" s="302" t="s">
        <v>580</v>
      </c>
      <c r="D800" s="302" t="s">
        <v>156</v>
      </c>
      <c r="E800" s="303">
        <v>79.32</v>
      </c>
      <c r="F800" s="303"/>
      <c r="G800" s="303"/>
    </row>
    <row r="801" spans="1:7" s="154" customFormat="1" ht="13.5" customHeight="1">
      <c r="A801" s="304"/>
      <c r="B801" s="305"/>
      <c r="C801" s="305" t="s">
        <v>581</v>
      </c>
      <c r="D801" s="305"/>
      <c r="E801" s="306"/>
      <c r="F801" s="306"/>
      <c r="G801" s="306"/>
    </row>
    <row r="802" spans="1:7" s="154" customFormat="1" ht="13.5" customHeight="1">
      <c r="A802" s="307"/>
      <c r="B802" s="308"/>
      <c r="C802" s="308" t="s">
        <v>1387</v>
      </c>
      <c r="D802" s="308"/>
      <c r="E802" s="309">
        <v>55.44</v>
      </c>
      <c r="F802" s="309"/>
      <c r="G802" s="309"/>
    </row>
    <row r="803" spans="1:7" s="154" customFormat="1" ht="13.5" customHeight="1">
      <c r="A803" s="307"/>
      <c r="B803" s="308"/>
      <c r="C803" s="308" t="s">
        <v>1388</v>
      </c>
      <c r="D803" s="308"/>
      <c r="E803" s="309">
        <v>12</v>
      </c>
      <c r="F803" s="309"/>
      <c r="G803" s="309"/>
    </row>
    <row r="804" spans="1:7" s="154" customFormat="1" ht="13.5" customHeight="1">
      <c r="A804" s="307"/>
      <c r="B804" s="308"/>
      <c r="C804" s="308" t="s">
        <v>1389</v>
      </c>
      <c r="D804" s="308"/>
      <c r="E804" s="309">
        <v>11.88</v>
      </c>
      <c r="F804" s="309"/>
      <c r="G804" s="309"/>
    </row>
    <row r="805" spans="1:7" s="154" customFormat="1" ht="13.5" customHeight="1">
      <c r="A805" s="310"/>
      <c r="B805" s="311"/>
      <c r="C805" s="311" t="s">
        <v>159</v>
      </c>
      <c r="D805" s="311"/>
      <c r="E805" s="312">
        <v>79.32</v>
      </c>
      <c r="F805" s="312"/>
      <c r="G805" s="312"/>
    </row>
    <row r="806" spans="1:7" s="154" customFormat="1" ht="24" customHeight="1">
      <c r="A806" s="301">
        <v>196</v>
      </c>
      <c r="B806" s="302" t="s">
        <v>582</v>
      </c>
      <c r="C806" s="302" t="s">
        <v>583</v>
      </c>
      <c r="D806" s="302" t="s">
        <v>171</v>
      </c>
      <c r="E806" s="303">
        <v>1.306</v>
      </c>
      <c r="F806" s="303"/>
      <c r="G806" s="303"/>
    </row>
    <row r="807" spans="1:7" s="154" customFormat="1" ht="28.5" customHeight="1">
      <c r="A807" s="298"/>
      <c r="B807" s="299" t="s">
        <v>139</v>
      </c>
      <c r="C807" s="299" t="s">
        <v>140</v>
      </c>
      <c r="D807" s="299"/>
      <c r="E807" s="300"/>
      <c r="F807" s="300"/>
      <c r="G807" s="300"/>
    </row>
    <row r="808" spans="1:7" s="154" customFormat="1" ht="13.5" customHeight="1">
      <c r="A808" s="301">
        <v>197</v>
      </c>
      <c r="B808" s="302" t="s">
        <v>584</v>
      </c>
      <c r="C808" s="302" t="s">
        <v>585</v>
      </c>
      <c r="D808" s="302" t="s">
        <v>156</v>
      </c>
      <c r="E808" s="303">
        <v>20</v>
      </c>
      <c r="F808" s="303"/>
      <c r="G808" s="303"/>
    </row>
    <row r="809" spans="1:7" s="154" customFormat="1" ht="13.5" customHeight="1">
      <c r="A809" s="304"/>
      <c r="B809" s="305"/>
      <c r="C809" s="305" t="s">
        <v>586</v>
      </c>
      <c r="D809" s="305"/>
      <c r="E809" s="306"/>
      <c r="F809" s="306"/>
      <c r="G809" s="306"/>
    </row>
    <row r="810" spans="1:7" s="154" customFormat="1" ht="13.5" customHeight="1">
      <c r="A810" s="307"/>
      <c r="B810" s="308"/>
      <c r="C810" s="308" t="s">
        <v>255</v>
      </c>
      <c r="D810" s="308"/>
      <c r="E810" s="309">
        <v>20</v>
      </c>
      <c r="F810" s="309"/>
      <c r="G810" s="309"/>
    </row>
    <row r="811" spans="1:7" s="154" customFormat="1" ht="13.5" customHeight="1">
      <c r="A811" s="316"/>
      <c r="B811" s="317"/>
      <c r="C811" s="317" t="s">
        <v>1104</v>
      </c>
      <c r="D811" s="317"/>
      <c r="E811" s="318"/>
      <c r="F811" s="318"/>
      <c r="G811" s="318"/>
    </row>
    <row r="812" spans="1:7" s="154" customFormat="1" ht="13.5" customHeight="1">
      <c r="A812" s="310"/>
      <c r="B812" s="311"/>
      <c r="C812" s="311" t="s">
        <v>159</v>
      </c>
      <c r="D812" s="311"/>
      <c r="E812" s="312">
        <v>20</v>
      </c>
      <c r="F812" s="312"/>
      <c r="G812" s="312"/>
    </row>
    <row r="813" spans="1:7" s="154" customFormat="1" ht="13.5" customHeight="1">
      <c r="A813" s="313">
        <v>198</v>
      </c>
      <c r="B813" s="314" t="s">
        <v>1390</v>
      </c>
      <c r="C813" s="314" t="s">
        <v>1391</v>
      </c>
      <c r="D813" s="314" t="s">
        <v>156</v>
      </c>
      <c r="E813" s="315">
        <v>20.4</v>
      </c>
      <c r="F813" s="315"/>
      <c r="G813" s="315"/>
    </row>
    <row r="814" spans="1:7" s="154" customFormat="1" ht="13.5" customHeight="1">
      <c r="A814" s="307"/>
      <c r="B814" s="308"/>
      <c r="C814" s="308" t="s">
        <v>589</v>
      </c>
      <c r="D814" s="308"/>
      <c r="E814" s="309">
        <v>20.4</v>
      </c>
      <c r="F814" s="309"/>
      <c r="G814" s="309"/>
    </row>
    <row r="815" spans="1:7" s="154" customFormat="1" ht="13.5" customHeight="1">
      <c r="A815" s="310"/>
      <c r="B815" s="311"/>
      <c r="C815" s="311" t="s">
        <v>159</v>
      </c>
      <c r="D815" s="311"/>
      <c r="E815" s="312">
        <v>20.4</v>
      </c>
      <c r="F815" s="312"/>
      <c r="G815" s="312"/>
    </row>
    <row r="816" spans="1:7" s="154" customFormat="1" ht="24" customHeight="1">
      <c r="A816" s="301">
        <v>199</v>
      </c>
      <c r="B816" s="302" t="s">
        <v>590</v>
      </c>
      <c r="C816" s="302" t="s">
        <v>591</v>
      </c>
      <c r="D816" s="302" t="s">
        <v>171</v>
      </c>
      <c r="E816" s="303">
        <v>0.474</v>
      </c>
      <c r="F816" s="303"/>
      <c r="G816" s="303"/>
    </row>
    <row r="817" spans="1:7" s="154" customFormat="1" ht="28.5" customHeight="1">
      <c r="A817" s="298"/>
      <c r="B817" s="299" t="s">
        <v>141</v>
      </c>
      <c r="C817" s="299" t="s">
        <v>142</v>
      </c>
      <c r="D817" s="299"/>
      <c r="E817" s="300"/>
      <c r="F817" s="300"/>
      <c r="G817" s="300"/>
    </row>
    <row r="818" spans="1:7" s="154" customFormat="1" ht="24" customHeight="1">
      <c r="A818" s="301">
        <v>200</v>
      </c>
      <c r="B818" s="302" t="s">
        <v>1392</v>
      </c>
      <c r="C818" s="302" t="s">
        <v>1553</v>
      </c>
      <c r="D818" s="302" t="s">
        <v>156</v>
      </c>
      <c r="E818" s="303">
        <v>835</v>
      </c>
      <c r="F818" s="303"/>
      <c r="G818" s="303"/>
    </row>
    <row r="819" spans="1:7" s="154" customFormat="1" ht="13.5" customHeight="1">
      <c r="A819" s="304"/>
      <c r="B819" s="305"/>
      <c r="C819" s="305" t="s">
        <v>1393</v>
      </c>
      <c r="D819" s="305"/>
      <c r="E819" s="306"/>
      <c r="F819" s="306"/>
      <c r="G819" s="306"/>
    </row>
    <row r="820" spans="1:7" s="154" customFormat="1" ht="13.5" customHeight="1">
      <c r="A820" s="307"/>
      <c r="B820" s="308"/>
      <c r="C820" s="308" t="s">
        <v>1394</v>
      </c>
      <c r="D820" s="308"/>
      <c r="E820" s="309">
        <v>530</v>
      </c>
      <c r="F820" s="309"/>
      <c r="G820" s="309"/>
    </row>
    <row r="821" spans="1:7" s="154" customFormat="1" ht="13.5" customHeight="1">
      <c r="A821" s="307"/>
      <c r="B821" s="308"/>
      <c r="C821" s="308" t="s">
        <v>1395</v>
      </c>
      <c r="D821" s="308"/>
      <c r="E821" s="309">
        <v>300</v>
      </c>
      <c r="F821" s="309"/>
      <c r="G821" s="309"/>
    </row>
    <row r="822" spans="1:7" s="154" customFormat="1" ht="13.5" customHeight="1">
      <c r="A822" s="307"/>
      <c r="B822" s="308"/>
      <c r="C822" s="308" t="s">
        <v>1396</v>
      </c>
      <c r="D822" s="308"/>
      <c r="E822" s="309">
        <v>5</v>
      </c>
      <c r="F822" s="309"/>
      <c r="G822" s="309"/>
    </row>
    <row r="823" spans="1:7" s="154" customFormat="1" ht="13.5" customHeight="1">
      <c r="A823" s="310"/>
      <c r="B823" s="311"/>
      <c r="C823" s="311" t="s">
        <v>159</v>
      </c>
      <c r="D823" s="311"/>
      <c r="E823" s="312">
        <v>835</v>
      </c>
      <c r="F823" s="312"/>
      <c r="G823" s="312"/>
    </row>
    <row r="824" spans="1:7" s="154" customFormat="1" ht="24" customHeight="1">
      <c r="A824" s="301">
        <v>201</v>
      </c>
      <c r="B824" s="302" t="s">
        <v>592</v>
      </c>
      <c r="C824" s="302" t="s">
        <v>593</v>
      </c>
      <c r="D824" s="302" t="s">
        <v>156</v>
      </c>
      <c r="E824" s="303">
        <v>530</v>
      </c>
      <c r="F824" s="303"/>
      <c r="G824" s="303"/>
    </row>
    <row r="825" spans="1:7" s="154" customFormat="1" ht="13.5" customHeight="1">
      <c r="A825" s="304"/>
      <c r="B825" s="305"/>
      <c r="C825" s="305" t="s">
        <v>1397</v>
      </c>
      <c r="D825" s="305"/>
      <c r="E825" s="306"/>
      <c r="F825" s="306"/>
      <c r="G825" s="306"/>
    </row>
    <row r="826" spans="1:7" s="154" customFormat="1" ht="13.5" customHeight="1">
      <c r="A826" s="307"/>
      <c r="B826" s="308"/>
      <c r="C826" s="308" t="s">
        <v>219</v>
      </c>
      <c r="D826" s="308"/>
      <c r="E826" s="309">
        <v>10</v>
      </c>
      <c r="F826" s="309"/>
      <c r="G826" s="309"/>
    </row>
    <row r="827" spans="1:7" s="154" customFormat="1" ht="13.5" customHeight="1">
      <c r="A827" s="307"/>
      <c r="B827" s="308"/>
      <c r="C827" s="308" t="s">
        <v>594</v>
      </c>
      <c r="D827" s="308"/>
      <c r="E827" s="309">
        <v>500</v>
      </c>
      <c r="F827" s="309"/>
      <c r="G827" s="309"/>
    </row>
    <row r="828" spans="1:7" s="154" customFormat="1" ht="13.5" customHeight="1">
      <c r="A828" s="307"/>
      <c r="B828" s="308"/>
      <c r="C828" s="308" t="s">
        <v>255</v>
      </c>
      <c r="D828" s="308"/>
      <c r="E828" s="309">
        <v>20</v>
      </c>
      <c r="F828" s="309"/>
      <c r="G828" s="309"/>
    </row>
    <row r="829" spans="1:7" s="154" customFormat="1" ht="13.5" customHeight="1">
      <c r="A829" s="310"/>
      <c r="B829" s="311"/>
      <c r="C829" s="311" t="s">
        <v>159</v>
      </c>
      <c r="D829" s="311"/>
      <c r="E829" s="312">
        <v>530</v>
      </c>
      <c r="F829" s="312"/>
      <c r="G829" s="312"/>
    </row>
    <row r="830" spans="1:7" s="154" customFormat="1" ht="13.5" customHeight="1">
      <c r="A830" s="301">
        <v>202</v>
      </c>
      <c r="B830" s="302" t="s">
        <v>595</v>
      </c>
      <c r="C830" s="302" t="s">
        <v>596</v>
      </c>
      <c r="D830" s="302" t="s">
        <v>156</v>
      </c>
      <c r="E830" s="303">
        <v>530</v>
      </c>
      <c r="F830" s="303"/>
      <c r="G830" s="303"/>
    </row>
    <row r="831" spans="1:7" s="154" customFormat="1" ht="13.5" customHeight="1">
      <c r="A831" s="304"/>
      <c r="B831" s="305"/>
      <c r="C831" s="305" t="s">
        <v>1398</v>
      </c>
      <c r="D831" s="305"/>
      <c r="E831" s="306"/>
      <c r="F831" s="306"/>
      <c r="G831" s="306"/>
    </row>
    <row r="832" spans="1:7" s="154" customFormat="1" ht="13.5" customHeight="1">
      <c r="A832" s="307"/>
      <c r="B832" s="308"/>
      <c r="C832" s="308" t="s">
        <v>594</v>
      </c>
      <c r="D832" s="308"/>
      <c r="E832" s="309">
        <v>500</v>
      </c>
      <c r="F832" s="309"/>
      <c r="G832" s="309"/>
    </row>
    <row r="833" spans="1:7" s="154" customFormat="1" ht="13.5" customHeight="1">
      <c r="A833" s="307"/>
      <c r="B833" s="308"/>
      <c r="C833" s="308" t="s">
        <v>219</v>
      </c>
      <c r="D833" s="308"/>
      <c r="E833" s="309">
        <v>10</v>
      </c>
      <c r="F833" s="309"/>
      <c r="G833" s="309"/>
    </row>
    <row r="834" spans="1:7" s="154" customFormat="1" ht="13.5" customHeight="1">
      <c r="A834" s="307"/>
      <c r="B834" s="308"/>
      <c r="C834" s="308" t="s">
        <v>255</v>
      </c>
      <c r="D834" s="308"/>
      <c r="E834" s="309">
        <v>20</v>
      </c>
      <c r="F834" s="309"/>
      <c r="G834" s="309"/>
    </row>
    <row r="835" spans="1:7" s="154" customFormat="1" ht="13.5" customHeight="1">
      <c r="A835" s="310"/>
      <c r="B835" s="311"/>
      <c r="C835" s="311" t="s">
        <v>159</v>
      </c>
      <c r="D835" s="311"/>
      <c r="E835" s="312">
        <v>530</v>
      </c>
      <c r="F835" s="312"/>
      <c r="G835" s="312"/>
    </row>
    <row r="836" spans="1:7" s="154" customFormat="1" ht="28.5" customHeight="1">
      <c r="A836" s="298"/>
      <c r="B836" s="299" t="s">
        <v>143</v>
      </c>
      <c r="C836" s="299" t="s">
        <v>144</v>
      </c>
      <c r="D836" s="299"/>
      <c r="E836" s="300"/>
      <c r="F836" s="300"/>
      <c r="G836" s="300"/>
    </row>
    <row r="837" spans="1:7" s="154" customFormat="1" ht="24" customHeight="1">
      <c r="A837" s="301">
        <v>203</v>
      </c>
      <c r="B837" s="302" t="s">
        <v>1399</v>
      </c>
      <c r="C837" s="302" t="s">
        <v>1400</v>
      </c>
      <c r="D837" s="302" t="s">
        <v>156</v>
      </c>
      <c r="E837" s="303">
        <v>3000</v>
      </c>
      <c r="F837" s="303"/>
      <c r="G837" s="303"/>
    </row>
    <row r="838" spans="1:7" s="154" customFormat="1" ht="21" customHeight="1">
      <c r="A838" s="304"/>
      <c r="B838" s="305"/>
      <c r="C838" s="305" t="s">
        <v>1401</v>
      </c>
      <c r="D838" s="305"/>
      <c r="E838" s="306"/>
      <c r="F838" s="306"/>
      <c r="G838" s="306"/>
    </row>
    <row r="839" spans="1:7" s="154" customFormat="1" ht="13.5" customHeight="1">
      <c r="A839" s="307"/>
      <c r="B839" s="308"/>
      <c r="C839" s="308" t="s">
        <v>1402</v>
      </c>
      <c r="D839" s="308"/>
      <c r="E839" s="309">
        <v>3000</v>
      </c>
      <c r="F839" s="309"/>
      <c r="G839" s="309"/>
    </row>
    <row r="840" spans="1:7" s="154" customFormat="1" ht="24" customHeight="1">
      <c r="A840" s="301">
        <v>204</v>
      </c>
      <c r="B840" s="302" t="s">
        <v>598</v>
      </c>
      <c r="C840" s="302" t="s">
        <v>599</v>
      </c>
      <c r="D840" s="302" t="s">
        <v>156</v>
      </c>
      <c r="E840" s="303">
        <v>815.623</v>
      </c>
      <c r="F840" s="303"/>
      <c r="G840" s="303"/>
    </row>
    <row r="841" spans="1:7" s="154" customFormat="1" ht="13.5" customHeight="1">
      <c r="A841" s="304"/>
      <c r="B841" s="305"/>
      <c r="C841" s="305" t="s">
        <v>210</v>
      </c>
      <c r="D841" s="305"/>
      <c r="E841" s="306"/>
      <c r="F841" s="306"/>
      <c r="G841" s="306"/>
    </row>
    <row r="842" spans="1:7" s="154" customFormat="1" ht="13.5" customHeight="1">
      <c r="A842" s="307"/>
      <c r="B842" s="308"/>
      <c r="C842" s="308" t="s">
        <v>600</v>
      </c>
      <c r="D842" s="308"/>
      <c r="E842" s="309">
        <v>811.623</v>
      </c>
      <c r="F842" s="309"/>
      <c r="G842" s="309"/>
    </row>
    <row r="843" spans="1:7" s="154" customFormat="1" ht="13.5" customHeight="1">
      <c r="A843" s="307"/>
      <c r="B843" s="308"/>
      <c r="C843" s="308" t="s">
        <v>440</v>
      </c>
      <c r="D843" s="308"/>
      <c r="E843" s="309">
        <v>4</v>
      </c>
      <c r="F843" s="309"/>
      <c r="G843" s="309"/>
    </row>
    <row r="844" spans="1:7" s="154" customFormat="1" ht="13.5" customHeight="1">
      <c r="A844" s="310"/>
      <c r="B844" s="311"/>
      <c r="C844" s="311" t="s">
        <v>159</v>
      </c>
      <c r="D844" s="311"/>
      <c r="E844" s="312">
        <v>815.623</v>
      </c>
      <c r="F844" s="312"/>
      <c r="G844" s="312"/>
    </row>
    <row r="845" spans="1:7" s="154" customFormat="1" ht="13.5" customHeight="1">
      <c r="A845" s="301">
        <v>205</v>
      </c>
      <c r="B845" s="302" t="s">
        <v>1403</v>
      </c>
      <c r="C845" s="302" t="s">
        <v>1404</v>
      </c>
      <c r="D845" s="302" t="s">
        <v>240</v>
      </c>
      <c r="E845" s="303">
        <v>1000</v>
      </c>
      <c r="F845" s="303"/>
      <c r="G845" s="303"/>
    </row>
    <row r="846" spans="1:7" s="154" customFormat="1" ht="13.5" customHeight="1">
      <c r="A846" s="304"/>
      <c r="B846" s="305"/>
      <c r="C846" s="305" t="s">
        <v>210</v>
      </c>
      <c r="D846" s="305"/>
      <c r="E846" s="306"/>
      <c r="F846" s="306"/>
      <c r="G846" s="306"/>
    </row>
    <row r="847" spans="1:7" s="154" customFormat="1" ht="13.5" customHeight="1">
      <c r="A847" s="301">
        <v>206</v>
      </c>
      <c r="B847" s="302" t="s">
        <v>1405</v>
      </c>
      <c r="C847" s="302" t="s">
        <v>1406</v>
      </c>
      <c r="D847" s="302" t="s">
        <v>240</v>
      </c>
      <c r="E847" s="303">
        <v>1000</v>
      </c>
      <c r="F847" s="303"/>
      <c r="G847" s="303"/>
    </row>
    <row r="848" spans="1:7" s="154" customFormat="1" ht="13.5" customHeight="1">
      <c r="A848" s="304"/>
      <c r="B848" s="305"/>
      <c r="C848" s="305" t="s">
        <v>210</v>
      </c>
      <c r="D848" s="305"/>
      <c r="E848" s="306"/>
      <c r="F848" s="306"/>
      <c r="G848" s="306"/>
    </row>
    <row r="849" spans="1:7" s="154" customFormat="1" ht="24" customHeight="1">
      <c r="A849" s="301">
        <v>207</v>
      </c>
      <c r="B849" s="302" t="s">
        <v>1407</v>
      </c>
      <c r="C849" s="302" t="s">
        <v>1408</v>
      </c>
      <c r="D849" s="302" t="s">
        <v>156</v>
      </c>
      <c r="E849" s="303">
        <v>300</v>
      </c>
      <c r="F849" s="303"/>
      <c r="G849" s="303"/>
    </row>
    <row r="850" spans="1:7" s="154" customFormat="1" ht="28.5" customHeight="1">
      <c r="A850" s="298"/>
      <c r="B850" s="299" t="s">
        <v>1124</v>
      </c>
      <c r="C850" s="299" t="s">
        <v>1125</v>
      </c>
      <c r="D850" s="299"/>
      <c r="E850" s="300"/>
      <c r="F850" s="300"/>
      <c r="G850" s="300"/>
    </row>
    <row r="851" spans="1:7" s="154" customFormat="1" ht="24" customHeight="1">
      <c r="A851" s="301">
        <v>208</v>
      </c>
      <c r="B851" s="302" t="s">
        <v>1409</v>
      </c>
      <c r="C851" s="302" t="s">
        <v>1410</v>
      </c>
      <c r="D851" s="302" t="s">
        <v>156</v>
      </c>
      <c r="E851" s="303">
        <v>135</v>
      </c>
      <c r="F851" s="303"/>
      <c r="G851" s="303"/>
    </row>
    <row r="852" spans="1:7" s="154" customFormat="1" ht="13.5" customHeight="1">
      <c r="A852" s="307"/>
      <c r="B852" s="308"/>
      <c r="C852" s="308" t="s">
        <v>1411</v>
      </c>
      <c r="D852" s="308"/>
      <c r="E852" s="309">
        <v>135</v>
      </c>
      <c r="F852" s="309"/>
      <c r="G852" s="309"/>
    </row>
    <row r="853" spans="1:7" s="154" customFormat="1" ht="28.5" customHeight="1">
      <c r="A853" s="298"/>
      <c r="B853" s="299" t="s">
        <v>1126</v>
      </c>
      <c r="C853" s="299" t="s">
        <v>1127</v>
      </c>
      <c r="D853" s="299"/>
      <c r="E853" s="300"/>
      <c r="F853" s="300"/>
      <c r="G853" s="300"/>
    </row>
    <row r="854" spans="1:7" s="154" customFormat="1" ht="13.5" customHeight="1">
      <c r="A854" s="301">
        <v>209</v>
      </c>
      <c r="B854" s="302" t="s">
        <v>1412</v>
      </c>
      <c r="C854" s="302" t="s">
        <v>1413</v>
      </c>
      <c r="D854" s="302" t="s">
        <v>323</v>
      </c>
      <c r="E854" s="303">
        <v>95</v>
      </c>
      <c r="F854" s="303"/>
      <c r="G854" s="303"/>
    </row>
    <row r="855" spans="1:7" s="154" customFormat="1" ht="24" customHeight="1">
      <c r="A855" s="313">
        <v>210</v>
      </c>
      <c r="B855" s="314" t="s">
        <v>1414</v>
      </c>
      <c r="C855" s="314" t="s">
        <v>1556</v>
      </c>
      <c r="D855" s="314" t="s">
        <v>323</v>
      </c>
      <c r="E855" s="315">
        <v>5</v>
      </c>
      <c r="F855" s="315"/>
      <c r="G855" s="315"/>
    </row>
    <row r="856" spans="1:7" s="154" customFormat="1" ht="24" customHeight="1">
      <c r="A856" s="313">
        <v>211</v>
      </c>
      <c r="B856" s="314" t="s">
        <v>1415</v>
      </c>
      <c r="C856" s="314" t="s">
        <v>1557</v>
      </c>
      <c r="D856" s="314" t="s">
        <v>323</v>
      </c>
      <c r="E856" s="315">
        <v>8</v>
      </c>
      <c r="F856" s="315"/>
      <c r="G856" s="315"/>
    </row>
    <row r="857" spans="1:7" s="154" customFormat="1" ht="24" customHeight="1">
      <c r="A857" s="313">
        <v>212</v>
      </c>
      <c r="B857" s="314" t="s">
        <v>1416</v>
      </c>
      <c r="C857" s="314" t="s">
        <v>1558</v>
      </c>
      <c r="D857" s="314" t="s">
        <v>323</v>
      </c>
      <c r="E857" s="315">
        <v>28</v>
      </c>
      <c r="F857" s="315"/>
      <c r="G857" s="315"/>
    </row>
    <row r="858" spans="1:7" s="154" customFormat="1" ht="24" customHeight="1">
      <c r="A858" s="313">
        <v>213</v>
      </c>
      <c r="B858" s="314" t="s">
        <v>1417</v>
      </c>
      <c r="C858" s="314" t="s">
        <v>1559</v>
      </c>
      <c r="D858" s="314" t="s">
        <v>323</v>
      </c>
      <c r="E858" s="315">
        <v>2</v>
      </c>
      <c r="F858" s="315"/>
      <c r="G858" s="315"/>
    </row>
    <row r="859" spans="1:7" s="154" customFormat="1" ht="24" customHeight="1">
      <c r="A859" s="313">
        <v>214</v>
      </c>
      <c r="B859" s="314" t="s">
        <v>1418</v>
      </c>
      <c r="C859" s="314" t="s">
        <v>1560</v>
      </c>
      <c r="D859" s="314" t="s">
        <v>323</v>
      </c>
      <c r="E859" s="315">
        <v>26</v>
      </c>
      <c r="F859" s="315"/>
      <c r="G859" s="315"/>
    </row>
    <row r="860" spans="1:7" s="154" customFormat="1" ht="24" customHeight="1">
      <c r="A860" s="313">
        <v>215</v>
      </c>
      <c r="B860" s="314" t="s">
        <v>1419</v>
      </c>
      <c r="C860" s="314" t="s">
        <v>1561</v>
      </c>
      <c r="D860" s="314" t="s">
        <v>323</v>
      </c>
      <c r="E860" s="315">
        <v>26</v>
      </c>
      <c r="F860" s="315"/>
      <c r="G860" s="315"/>
    </row>
    <row r="861" spans="1:7" s="154" customFormat="1" ht="13.5" customHeight="1">
      <c r="A861" s="301">
        <v>216</v>
      </c>
      <c r="B861" s="302" t="s">
        <v>1420</v>
      </c>
      <c r="C861" s="302" t="s">
        <v>1421</v>
      </c>
      <c r="D861" s="302" t="s">
        <v>323</v>
      </c>
      <c r="E861" s="303">
        <v>156</v>
      </c>
      <c r="F861" s="303"/>
      <c r="G861" s="303"/>
    </row>
    <row r="862" spans="1:7" s="154" customFormat="1" ht="13.5" customHeight="1">
      <c r="A862" s="307"/>
      <c r="B862" s="308"/>
      <c r="C862" s="308" t="s">
        <v>1258</v>
      </c>
      <c r="D862" s="308"/>
      <c r="E862" s="309">
        <v>48</v>
      </c>
      <c r="F862" s="309"/>
      <c r="G862" s="309"/>
    </row>
    <row r="863" spans="1:7" s="154" customFormat="1" ht="13.5" customHeight="1">
      <c r="A863" s="307"/>
      <c r="B863" s="308"/>
      <c r="C863" s="308" t="s">
        <v>1422</v>
      </c>
      <c r="D863" s="308"/>
      <c r="E863" s="309">
        <v>24</v>
      </c>
      <c r="F863" s="309"/>
      <c r="G863" s="309"/>
    </row>
    <row r="864" spans="1:7" s="154" customFormat="1" ht="13.5" customHeight="1">
      <c r="A864" s="307"/>
      <c r="B864" s="308"/>
      <c r="C864" s="308" t="s">
        <v>1254</v>
      </c>
      <c r="D864" s="308"/>
      <c r="E864" s="309">
        <v>12</v>
      </c>
      <c r="F864" s="309"/>
      <c r="G864" s="309"/>
    </row>
    <row r="865" spans="1:7" s="154" customFormat="1" ht="13.5" customHeight="1">
      <c r="A865" s="307"/>
      <c r="B865" s="308"/>
      <c r="C865" s="308" t="s">
        <v>1422</v>
      </c>
      <c r="D865" s="308"/>
      <c r="E865" s="309">
        <v>24</v>
      </c>
      <c r="F865" s="309"/>
      <c r="G865" s="309"/>
    </row>
    <row r="866" spans="1:7" s="154" customFormat="1" ht="13.5" customHeight="1">
      <c r="A866" s="307"/>
      <c r="B866" s="308"/>
      <c r="C866" s="308" t="s">
        <v>1254</v>
      </c>
      <c r="D866" s="308"/>
      <c r="E866" s="309">
        <v>12</v>
      </c>
      <c r="F866" s="309"/>
      <c r="G866" s="309"/>
    </row>
    <row r="867" spans="1:7" s="154" customFormat="1" ht="13.5" customHeight="1">
      <c r="A867" s="307"/>
      <c r="B867" s="308"/>
      <c r="C867" s="308" t="s">
        <v>1254</v>
      </c>
      <c r="D867" s="308"/>
      <c r="E867" s="309">
        <v>12</v>
      </c>
      <c r="F867" s="309"/>
      <c r="G867" s="309"/>
    </row>
    <row r="868" spans="1:7" s="154" customFormat="1" ht="13.5" customHeight="1">
      <c r="A868" s="307"/>
      <c r="B868" s="308"/>
      <c r="C868" s="308" t="s">
        <v>1422</v>
      </c>
      <c r="D868" s="308"/>
      <c r="E868" s="309">
        <v>24</v>
      </c>
      <c r="F868" s="309"/>
      <c r="G868" s="309"/>
    </row>
    <row r="869" spans="1:7" s="154" customFormat="1" ht="13.5" customHeight="1">
      <c r="A869" s="310"/>
      <c r="B869" s="311"/>
      <c r="C869" s="311" t="s">
        <v>159</v>
      </c>
      <c r="D869" s="311"/>
      <c r="E869" s="312">
        <v>156</v>
      </c>
      <c r="F869" s="312"/>
      <c r="G869" s="312"/>
    </row>
    <row r="870" spans="1:7" s="154" customFormat="1" ht="50.25" customHeight="1">
      <c r="A870" s="313">
        <v>217</v>
      </c>
      <c r="B870" s="314" t="s">
        <v>1423</v>
      </c>
      <c r="C870" s="314" t="s">
        <v>1562</v>
      </c>
      <c r="D870" s="314" t="s">
        <v>323</v>
      </c>
      <c r="E870" s="315">
        <v>48</v>
      </c>
      <c r="F870" s="315"/>
      <c r="G870" s="315"/>
    </row>
    <row r="871" spans="1:7" s="154" customFormat="1" ht="44.25" customHeight="1">
      <c r="A871" s="313">
        <v>218</v>
      </c>
      <c r="B871" s="314" t="s">
        <v>1424</v>
      </c>
      <c r="C871" s="314" t="s">
        <v>1563</v>
      </c>
      <c r="D871" s="314" t="s">
        <v>323</v>
      </c>
      <c r="E871" s="315">
        <v>24</v>
      </c>
      <c r="F871" s="315"/>
      <c r="G871" s="315"/>
    </row>
    <row r="872" spans="1:7" s="154" customFormat="1" ht="47.25" customHeight="1">
      <c r="A872" s="313">
        <v>219</v>
      </c>
      <c r="B872" s="314" t="s">
        <v>1425</v>
      </c>
      <c r="C872" s="314" t="s">
        <v>1564</v>
      </c>
      <c r="D872" s="314" t="s">
        <v>323</v>
      </c>
      <c r="E872" s="315">
        <v>12</v>
      </c>
      <c r="F872" s="315"/>
      <c r="G872" s="315"/>
    </row>
    <row r="873" spans="1:7" s="154" customFormat="1" ht="48" customHeight="1">
      <c r="A873" s="313">
        <v>220</v>
      </c>
      <c r="B873" s="314" t="s">
        <v>1426</v>
      </c>
      <c r="C873" s="314" t="s">
        <v>1565</v>
      </c>
      <c r="D873" s="314" t="s">
        <v>323</v>
      </c>
      <c r="E873" s="315">
        <v>24</v>
      </c>
      <c r="F873" s="315"/>
      <c r="G873" s="315"/>
    </row>
    <row r="874" spans="1:7" s="154" customFormat="1" ht="46.5" customHeight="1">
      <c r="A874" s="313">
        <v>221</v>
      </c>
      <c r="B874" s="314" t="s">
        <v>1427</v>
      </c>
      <c r="C874" s="314" t="s">
        <v>1566</v>
      </c>
      <c r="D874" s="314" t="s">
        <v>323</v>
      </c>
      <c r="E874" s="315">
        <v>12</v>
      </c>
      <c r="F874" s="315"/>
      <c r="G874" s="315"/>
    </row>
    <row r="875" spans="1:7" s="154" customFormat="1" ht="44.25" customHeight="1">
      <c r="A875" s="313">
        <v>222</v>
      </c>
      <c r="B875" s="314" t="s">
        <v>1428</v>
      </c>
      <c r="C875" s="314" t="s">
        <v>1567</v>
      </c>
      <c r="D875" s="314" t="s">
        <v>323</v>
      </c>
      <c r="E875" s="315">
        <v>12</v>
      </c>
      <c r="F875" s="315"/>
      <c r="G875" s="315"/>
    </row>
    <row r="876" spans="1:7" s="154" customFormat="1" ht="47.25" customHeight="1">
      <c r="A876" s="313">
        <v>223</v>
      </c>
      <c r="B876" s="314" t="s">
        <v>1429</v>
      </c>
      <c r="C876" s="314" t="s">
        <v>1568</v>
      </c>
      <c r="D876" s="314" t="s">
        <v>323</v>
      </c>
      <c r="E876" s="315">
        <v>24</v>
      </c>
      <c r="F876" s="315"/>
      <c r="G876" s="315"/>
    </row>
    <row r="877" spans="1:7" s="154" customFormat="1" ht="21.75" customHeight="1">
      <c r="A877" s="313">
        <v>224</v>
      </c>
      <c r="B877" s="314" t="s">
        <v>1430</v>
      </c>
      <c r="C877" s="314" t="s">
        <v>1569</v>
      </c>
      <c r="D877" s="314" t="s">
        <v>240</v>
      </c>
      <c r="E877" s="315">
        <v>370.8</v>
      </c>
      <c r="F877" s="315"/>
      <c r="G877" s="315"/>
    </row>
    <row r="878" spans="1:7" s="154" customFormat="1" ht="13.5" customHeight="1">
      <c r="A878" s="307"/>
      <c r="B878" s="308"/>
      <c r="C878" s="308" t="s">
        <v>1431</v>
      </c>
      <c r="D878" s="308"/>
      <c r="E878" s="309">
        <v>72</v>
      </c>
      <c r="F878" s="309"/>
      <c r="G878" s="309"/>
    </row>
    <row r="879" spans="1:7" s="154" customFormat="1" ht="13.5" customHeight="1">
      <c r="A879" s="307"/>
      <c r="B879" s="308"/>
      <c r="C879" s="308" t="s">
        <v>1432</v>
      </c>
      <c r="D879" s="308"/>
      <c r="E879" s="309">
        <v>86.4</v>
      </c>
      <c r="F879" s="309"/>
      <c r="G879" s="309"/>
    </row>
    <row r="880" spans="1:7" s="154" customFormat="1" ht="13.5" customHeight="1">
      <c r="A880" s="307"/>
      <c r="B880" s="308"/>
      <c r="C880" s="308" t="s">
        <v>1433</v>
      </c>
      <c r="D880" s="308"/>
      <c r="E880" s="309">
        <v>25.2</v>
      </c>
      <c r="F880" s="309"/>
      <c r="G880" s="309"/>
    </row>
    <row r="881" spans="1:7" s="154" customFormat="1" ht="13.5" customHeight="1">
      <c r="A881" s="307"/>
      <c r="B881" s="308"/>
      <c r="C881" s="308" t="s">
        <v>1434</v>
      </c>
      <c r="D881" s="308"/>
      <c r="E881" s="309">
        <v>57.6</v>
      </c>
      <c r="F881" s="309"/>
      <c r="G881" s="309"/>
    </row>
    <row r="882" spans="1:7" s="154" customFormat="1" ht="13.5" customHeight="1">
      <c r="A882" s="307"/>
      <c r="B882" s="308"/>
      <c r="C882" s="308" t="s">
        <v>1435</v>
      </c>
      <c r="D882" s="308"/>
      <c r="E882" s="309">
        <v>21.6</v>
      </c>
      <c r="F882" s="309"/>
      <c r="G882" s="309"/>
    </row>
    <row r="883" spans="1:7" s="154" customFormat="1" ht="13.5" customHeight="1">
      <c r="A883" s="307"/>
      <c r="B883" s="308"/>
      <c r="C883" s="308" t="s">
        <v>1435</v>
      </c>
      <c r="D883" s="308"/>
      <c r="E883" s="309">
        <v>21.6</v>
      </c>
      <c r="F883" s="309"/>
      <c r="G883" s="309"/>
    </row>
    <row r="884" spans="1:7" s="154" customFormat="1" ht="13.5" customHeight="1">
      <c r="A884" s="307"/>
      <c r="B884" s="308"/>
      <c r="C884" s="308" t="s">
        <v>1432</v>
      </c>
      <c r="D884" s="308"/>
      <c r="E884" s="309">
        <v>86.4</v>
      </c>
      <c r="F884" s="309"/>
      <c r="G884" s="309"/>
    </row>
    <row r="885" spans="1:7" s="154" customFormat="1" ht="13.5" customHeight="1">
      <c r="A885" s="310"/>
      <c r="B885" s="311"/>
      <c r="C885" s="311" t="s">
        <v>159</v>
      </c>
      <c r="D885" s="311"/>
      <c r="E885" s="312">
        <v>370.8</v>
      </c>
      <c r="F885" s="312"/>
      <c r="G885" s="312"/>
    </row>
    <row r="886" spans="1:7" s="154" customFormat="1" ht="24" customHeight="1">
      <c r="A886" s="301">
        <v>225</v>
      </c>
      <c r="B886" s="302" t="s">
        <v>1436</v>
      </c>
      <c r="C886" s="302" t="s">
        <v>1437</v>
      </c>
      <c r="D886" s="302" t="s">
        <v>171</v>
      </c>
      <c r="E886" s="303">
        <v>2</v>
      </c>
      <c r="F886" s="303"/>
      <c r="G886" s="303"/>
    </row>
    <row r="887" spans="1:7" s="154" customFormat="1" ht="30.75" customHeight="1">
      <c r="A887" s="297"/>
      <c r="B887" s="285" t="s">
        <v>963</v>
      </c>
      <c r="C887" s="285" t="s">
        <v>1128</v>
      </c>
      <c r="D887" s="285"/>
      <c r="E887" s="286"/>
      <c r="F887" s="286"/>
      <c r="G887" s="286"/>
    </row>
    <row r="888" spans="1:7" s="154" customFormat="1" ht="28.5" customHeight="1">
      <c r="A888" s="298"/>
      <c r="B888" s="299" t="s">
        <v>1129</v>
      </c>
      <c r="C888" s="299" t="s">
        <v>1130</v>
      </c>
      <c r="D888" s="299"/>
      <c r="E888" s="300"/>
      <c r="F888" s="300"/>
      <c r="G888" s="300"/>
    </row>
    <row r="889" spans="1:7" s="154" customFormat="1" ht="13.5" customHeight="1">
      <c r="A889" s="301">
        <v>226</v>
      </c>
      <c r="B889" s="302" t="s">
        <v>1438</v>
      </c>
      <c r="C889" s="302" t="s">
        <v>1439</v>
      </c>
      <c r="D889" s="302" t="s">
        <v>323</v>
      </c>
      <c r="E889" s="303">
        <v>70</v>
      </c>
      <c r="F889" s="303"/>
      <c r="G889" s="303"/>
    </row>
    <row r="890" spans="1:7" s="154" customFormat="1" ht="28.5" customHeight="1">
      <c r="A890" s="298"/>
      <c r="B890" s="299" t="s">
        <v>1131</v>
      </c>
      <c r="C890" s="299" t="s">
        <v>1132</v>
      </c>
      <c r="D890" s="299"/>
      <c r="E890" s="300"/>
      <c r="F890" s="300"/>
      <c r="G890" s="300"/>
    </row>
    <row r="891" spans="1:7" s="154" customFormat="1" ht="24" customHeight="1">
      <c r="A891" s="301">
        <v>227</v>
      </c>
      <c r="B891" s="302" t="s">
        <v>1440</v>
      </c>
      <c r="C891" s="302" t="s">
        <v>1441</v>
      </c>
      <c r="D891" s="302" t="s">
        <v>323</v>
      </c>
      <c r="E891" s="303">
        <v>40</v>
      </c>
      <c r="F891" s="303"/>
      <c r="G891" s="303"/>
    </row>
    <row r="892" spans="1:7" s="154" customFormat="1" ht="13.5" customHeight="1">
      <c r="A892" s="304"/>
      <c r="B892" s="305"/>
      <c r="C892" s="305" t="s">
        <v>1442</v>
      </c>
      <c r="D892" s="305"/>
      <c r="E892" s="306"/>
      <c r="F892" s="306"/>
      <c r="G892" s="306"/>
    </row>
    <row r="893" spans="1:7" s="154" customFormat="1" ht="25.5" customHeight="1">
      <c r="A893" s="313">
        <v>228</v>
      </c>
      <c r="B893" s="314" t="s">
        <v>1443</v>
      </c>
      <c r="C893" s="314" t="s">
        <v>1555</v>
      </c>
      <c r="D893" s="314" t="s">
        <v>323</v>
      </c>
      <c r="E893" s="315">
        <v>40</v>
      </c>
      <c r="F893" s="315"/>
      <c r="G893" s="315"/>
    </row>
    <row r="894" spans="1:7" s="154" customFormat="1" ht="24" customHeight="1">
      <c r="A894" s="301">
        <v>229</v>
      </c>
      <c r="B894" s="302" t="s">
        <v>1444</v>
      </c>
      <c r="C894" s="302" t="s">
        <v>1445</v>
      </c>
      <c r="D894" s="302" t="s">
        <v>323</v>
      </c>
      <c r="E894" s="303">
        <v>40</v>
      </c>
      <c r="F894" s="303"/>
      <c r="G894" s="303"/>
    </row>
    <row r="895" spans="1:7" s="154" customFormat="1" ht="13.5" customHeight="1">
      <c r="A895" s="304"/>
      <c r="B895" s="305"/>
      <c r="C895" s="305" t="s">
        <v>1442</v>
      </c>
      <c r="D895" s="305"/>
      <c r="E895" s="306"/>
      <c r="F895" s="306"/>
      <c r="G895" s="306"/>
    </row>
    <row r="896" spans="1:7" s="154" customFormat="1" ht="22.5" customHeight="1">
      <c r="A896" s="313">
        <v>230</v>
      </c>
      <c r="B896" s="314" t="s">
        <v>1446</v>
      </c>
      <c r="C896" s="314" t="s">
        <v>1554</v>
      </c>
      <c r="D896" s="314" t="s">
        <v>323</v>
      </c>
      <c r="E896" s="315">
        <v>40</v>
      </c>
      <c r="F896" s="315"/>
      <c r="G896" s="315"/>
    </row>
    <row r="897" spans="1:7" s="154" customFormat="1" ht="13.5" customHeight="1">
      <c r="A897" s="301">
        <v>231</v>
      </c>
      <c r="B897" s="302" t="s">
        <v>1447</v>
      </c>
      <c r="C897" s="302" t="s">
        <v>1448</v>
      </c>
      <c r="D897" s="302" t="s">
        <v>323</v>
      </c>
      <c r="E897" s="303">
        <v>1</v>
      </c>
      <c r="F897" s="303"/>
      <c r="G897" s="303"/>
    </row>
    <row r="898" spans="1:7" s="154" customFormat="1" ht="13.5" customHeight="1">
      <c r="A898" s="304"/>
      <c r="B898" s="305"/>
      <c r="C898" s="305" t="s">
        <v>1449</v>
      </c>
      <c r="D898" s="305"/>
      <c r="E898" s="306"/>
      <c r="F898" s="306"/>
      <c r="G898" s="306"/>
    </row>
    <row r="899" spans="1:7" s="154" customFormat="1" ht="13.5" customHeight="1">
      <c r="A899" s="301">
        <v>232</v>
      </c>
      <c r="B899" s="302" t="s">
        <v>1450</v>
      </c>
      <c r="C899" s="302" t="s">
        <v>1451</v>
      </c>
      <c r="D899" s="302" t="s">
        <v>323</v>
      </c>
      <c r="E899" s="303">
        <v>5</v>
      </c>
      <c r="F899" s="303"/>
      <c r="G899" s="303"/>
    </row>
    <row r="900" spans="1:7" s="154" customFormat="1" ht="13.5" customHeight="1">
      <c r="A900" s="304"/>
      <c r="B900" s="305"/>
      <c r="C900" s="305" t="s">
        <v>1449</v>
      </c>
      <c r="D900" s="305"/>
      <c r="E900" s="306"/>
      <c r="F900" s="306"/>
      <c r="G900" s="306"/>
    </row>
    <row r="901" spans="1:7" s="154" customFormat="1" ht="24" customHeight="1">
      <c r="A901" s="301">
        <v>233</v>
      </c>
      <c r="B901" s="302" t="s">
        <v>1452</v>
      </c>
      <c r="C901" s="302" t="s">
        <v>1453</v>
      </c>
      <c r="D901" s="302" t="s">
        <v>323</v>
      </c>
      <c r="E901" s="303">
        <v>1</v>
      </c>
      <c r="F901" s="303"/>
      <c r="G901" s="303"/>
    </row>
    <row r="902" spans="1:7" s="154" customFormat="1" ht="13.5" customHeight="1">
      <c r="A902" s="304"/>
      <c r="B902" s="305"/>
      <c r="C902" s="305" t="s">
        <v>1449</v>
      </c>
      <c r="D902" s="305"/>
      <c r="E902" s="306"/>
      <c r="F902" s="306"/>
      <c r="G902" s="306"/>
    </row>
    <row r="903" spans="1:7" s="154" customFormat="1" ht="13.5" customHeight="1">
      <c r="A903" s="301">
        <v>234</v>
      </c>
      <c r="B903" s="302" t="s">
        <v>1454</v>
      </c>
      <c r="C903" s="302" t="s">
        <v>1455</v>
      </c>
      <c r="D903" s="302" t="s">
        <v>323</v>
      </c>
      <c r="E903" s="303">
        <v>5</v>
      </c>
      <c r="F903" s="303"/>
      <c r="G903" s="303"/>
    </row>
    <row r="904" spans="1:7" s="154" customFormat="1" ht="13.5" customHeight="1">
      <c r="A904" s="304"/>
      <c r="B904" s="305"/>
      <c r="C904" s="305" t="s">
        <v>1449</v>
      </c>
      <c r="D904" s="305"/>
      <c r="E904" s="306"/>
      <c r="F904" s="306"/>
      <c r="G904" s="306"/>
    </row>
    <row r="905" spans="1:7" s="154" customFormat="1" ht="13.5" customHeight="1">
      <c r="A905" s="301">
        <v>235</v>
      </c>
      <c r="B905" s="302" t="s">
        <v>1456</v>
      </c>
      <c r="C905" s="302" t="s">
        <v>1457</v>
      </c>
      <c r="D905" s="302" t="s">
        <v>323</v>
      </c>
      <c r="E905" s="303">
        <v>7</v>
      </c>
      <c r="F905" s="303"/>
      <c r="G905" s="303"/>
    </row>
    <row r="906" spans="1:7" s="154" customFormat="1" ht="13.5" customHeight="1">
      <c r="A906" s="304"/>
      <c r="B906" s="305"/>
      <c r="C906" s="305" t="s">
        <v>1449</v>
      </c>
      <c r="D906" s="305"/>
      <c r="E906" s="306"/>
      <c r="F906" s="306"/>
      <c r="G906" s="306"/>
    </row>
    <row r="907" spans="1:7" s="154" customFormat="1" ht="13.5" customHeight="1">
      <c r="A907" s="301">
        <v>236</v>
      </c>
      <c r="B907" s="302" t="s">
        <v>1458</v>
      </c>
      <c r="C907" s="302" t="s">
        <v>1459</v>
      </c>
      <c r="D907" s="302" t="s">
        <v>323</v>
      </c>
      <c r="E907" s="303">
        <v>1</v>
      </c>
      <c r="F907" s="303"/>
      <c r="G907" s="303"/>
    </row>
    <row r="908" spans="1:7" s="154" customFormat="1" ht="13.5" customHeight="1">
      <c r="A908" s="304"/>
      <c r="B908" s="305"/>
      <c r="C908" s="305" t="s">
        <v>1449</v>
      </c>
      <c r="D908" s="305"/>
      <c r="E908" s="306"/>
      <c r="F908" s="306"/>
      <c r="G908" s="306"/>
    </row>
    <row r="909" spans="1:7" s="154" customFormat="1" ht="13.5" customHeight="1">
      <c r="A909" s="301">
        <v>237</v>
      </c>
      <c r="B909" s="302" t="s">
        <v>1460</v>
      </c>
      <c r="C909" s="302" t="s">
        <v>1461</v>
      </c>
      <c r="D909" s="302" t="s">
        <v>323</v>
      </c>
      <c r="E909" s="303">
        <v>1</v>
      </c>
      <c r="F909" s="303"/>
      <c r="G909" s="303"/>
    </row>
    <row r="910" spans="1:7" s="154" customFormat="1" ht="13.5" customHeight="1">
      <c r="A910" s="304"/>
      <c r="B910" s="305"/>
      <c r="C910" s="305" t="s">
        <v>1449</v>
      </c>
      <c r="D910" s="305"/>
      <c r="E910" s="306"/>
      <c r="F910" s="306"/>
      <c r="G910" s="306"/>
    </row>
    <row r="911" spans="1:7" s="154" customFormat="1" ht="13.5" customHeight="1">
      <c r="A911" s="301">
        <v>238</v>
      </c>
      <c r="B911" s="302" t="s">
        <v>1462</v>
      </c>
      <c r="C911" s="302" t="s">
        <v>1463</v>
      </c>
      <c r="D911" s="302" t="s">
        <v>323</v>
      </c>
      <c r="E911" s="303">
        <v>1</v>
      </c>
      <c r="F911" s="303"/>
      <c r="G911" s="303"/>
    </row>
    <row r="912" spans="1:7" s="154" customFormat="1" ht="13.5" customHeight="1">
      <c r="A912" s="304"/>
      <c r="B912" s="305"/>
      <c r="C912" s="305" t="s">
        <v>1464</v>
      </c>
      <c r="D912" s="305"/>
      <c r="E912" s="306"/>
      <c r="F912" s="306"/>
      <c r="G912" s="306"/>
    </row>
    <row r="913" spans="1:7" s="154" customFormat="1" ht="24" customHeight="1">
      <c r="A913" s="301">
        <v>239</v>
      </c>
      <c r="B913" s="302" t="s">
        <v>1465</v>
      </c>
      <c r="C913" s="302" t="s">
        <v>1466</v>
      </c>
      <c r="D913" s="302" t="s">
        <v>323</v>
      </c>
      <c r="E913" s="303">
        <v>1</v>
      </c>
      <c r="F913" s="303"/>
      <c r="G913" s="303"/>
    </row>
    <row r="914" spans="1:7" s="154" customFormat="1" ht="13.5" customHeight="1">
      <c r="A914" s="304"/>
      <c r="B914" s="305"/>
      <c r="C914" s="305" t="s">
        <v>1464</v>
      </c>
      <c r="D914" s="305"/>
      <c r="E914" s="306"/>
      <c r="F914" s="306"/>
      <c r="G914" s="306"/>
    </row>
    <row r="915" spans="1:7" s="154" customFormat="1" ht="13.5" customHeight="1">
      <c r="A915" s="301">
        <v>240</v>
      </c>
      <c r="B915" s="302" t="s">
        <v>1467</v>
      </c>
      <c r="C915" s="302" t="s">
        <v>1468</v>
      </c>
      <c r="D915" s="302" t="s">
        <v>323</v>
      </c>
      <c r="E915" s="303">
        <v>7</v>
      </c>
      <c r="F915" s="303"/>
      <c r="G915" s="303"/>
    </row>
    <row r="916" spans="1:7" s="154" customFormat="1" ht="13.5" customHeight="1">
      <c r="A916" s="304"/>
      <c r="B916" s="305"/>
      <c r="C916" s="305" t="s">
        <v>1449</v>
      </c>
      <c r="D916" s="305"/>
      <c r="E916" s="306"/>
      <c r="F916" s="306"/>
      <c r="G916" s="306"/>
    </row>
    <row r="917" spans="1:7" s="154" customFormat="1" ht="30.75" customHeight="1">
      <c r="A917" s="319"/>
      <c r="B917" s="291"/>
      <c r="C917" s="291" t="s">
        <v>147</v>
      </c>
      <c r="D917" s="291"/>
      <c r="E917" s="292"/>
      <c r="F917" s="292"/>
      <c r="G917" s="292"/>
    </row>
  </sheetData>
  <sheetProtection/>
  <mergeCells count="7">
    <mergeCell ref="A9:G9"/>
    <mergeCell ref="A1:G1"/>
    <mergeCell ref="A2:F2"/>
    <mergeCell ref="G2:G6"/>
    <mergeCell ref="A5:C5"/>
    <mergeCell ref="E7:G7"/>
    <mergeCell ref="E8:F8"/>
  </mergeCells>
  <printOptions/>
  <pageMargins left="0.39370079040527345" right="0.39370079040527345" top="0.7874015808105469" bottom="0.7874015808105469" header="0" footer="0"/>
  <pageSetup blackAndWhite="1" fitToHeight="100" fitToWidth="1" horizontalDpi="200" verticalDpi="200" orientation="portrait" paperSize="9" scale="98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47"/>
  <sheetViews>
    <sheetView showGridLines="0" zoomScalePageLayoutView="0" workbookViewId="0" topLeftCell="A1">
      <pane ySplit="13" topLeftCell="A41" activePane="bottomLeft" state="frozen"/>
      <selection pane="topLeft" activeCell="A1" sqref="A1"/>
      <selection pane="bottomLeft" activeCell="G29" sqref="G29"/>
    </sheetView>
  </sheetViews>
  <sheetFormatPr defaultColWidth="9.140625" defaultRowHeight="11.25" customHeight="1"/>
  <cols>
    <col min="1" max="1" width="5.7109375" style="326" customWidth="1"/>
    <col min="2" max="2" width="4.57421875" style="326" customWidth="1"/>
    <col min="3" max="3" width="4.7109375" style="326" customWidth="1"/>
    <col min="4" max="4" width="12.7109375" style="326" customWidth="1"/>
    <col min="5" max="5" width="55.7109375" style="326" customWidth="1"/>
    <col min="6" max="6" width="4.7109375" style="326" customWidth="1"/>
    <col min="7" max="7" width="9.57421875" style="326" customWidth="1"/>
    <col min="8" max="8" width="9.8515625" style="326" customWidth="1"/>
    <col min="9" max="9" width="12.7109375" style="326" customWidth="1"/>
    <col min="10" max="10" width="10.7109375" style="326" hidden="1" customWidth="1"/>
    <col min="11" max="11" width="10.8515625" style="326" hidden="1" customWidth="1"/>
    <col min="12" max="12" width="9.7109375" style="326" hidden="1" customWidth="1"/>
    <col min="13" max="13" width="11.57421875" style="326" hidden="1" customWidth="1"/>
    <col min="14" max="14" width="6.00390625" style="326" customWidth="1"/>
    <col min="15" max="15" width="6.7109375" style="326" hidden="1" customWidth="1"/>
    <col min="16" max="16" width="7.140625" style="326" hidden="1" customWidth="1"/>
    <col min="17" max="16384" width="9.140625" style="326" customWidth="1"/>
  </cols>
  <sheetData>
    <row r="1" spans="1:16" ht="18" customHeight="1">
      <c r="A1" s="323" t="s">
        <v>1070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/>
      <c r="P1" s="325"/>
    </row>
    <row r="2" spans="1:16" ht="11.25" customHeight="1">
      <c r="A2" s="327" t="s">
        <v>7</v>
      </c>
      <c r="B2" s="328"/>
      <c r="C2" s="328" t="s">
        <v>615</v>
      </c>
      <c r="D2" s="328"/>
      <c r="E2" s="328"/>
      <c r="F2" s="328"/>
      <c r="G2" s="328"/>
      <c r="H2" s="328"/>
      <c r="I2" s="328"/>
      <c r="J2" s="328"/>
      <c r="K2" s="328"/>
      <c r="L2" s="324"/>
      <c r="M2" s="324"/>
      <c r="N2" s="324"/>
      <c r="O2" s="325"/>
      <c r="P2" s="325"/>
    </row>
    <row r="3" spans="1:16" ht="11.25" customHeight="1">
      <c r="A3" s="327" t="s">
        <v>616</v>
      </c>
      <c r="B3" s="328"/>
      <c r="C3" s="328" t="s">
        <v>1071</v>
      </c>
      <c r="D3" s="328"/>
      <c r="E3" s="328"/>
      <c r="F3" s="328"/>
      <c r="G3" s="328"/>
      <c r="H3" s="328"/>
      <c r="I3" s="328"/>
      <c r="J3" s="328"/>
      <c r="K3" s="328"/>
      <c r="L3" s="324"/>
      <c r="M3" s="324"/>
      <c r="N3" s="324"/>
      <c r="O3" s="325"/>
      <c r="P3" s="325"/>
    </row>
    <row r="4" spans="1:16" ht="11.25" customHeight="1">
      <c r="A4" s="327" t="s">
        <v>617</v>
      </c>
      <c r="B4" s="328"/>
      <c r="C4" s="328" t="s">
        <v>618</v>
      </c>
      <c r="D4" s="328"/>
      <c r="E4" s="328"/>
      <c r="F4" s="328"/>
      <c r="G4" s="328"/>
      <c r="H4" s="328"/>
      <c r="I4" s="328"/>
      <c r="J4" s="328"/>
      <c r="K4" s="328"/>
      <c r="L4" s="324"/>
      <c r="M4" s="324"/>
      <c r="N4" s="324"/>
      <c r="O4" s="325"/>
      <c r="P4" s="325"/>
    </row>
    <row r="5" spans="1:16" ht="11.25" customHeight="1">
      <c r="A5" s="328" t="s">
        <v>619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4"/>
      <c r="M5" s="324"/>
      <c r="N5" s="324"/>
      <c r="O5" s="325"/>
      <c r="P5" s="325"/>
    </row>
    <row r="6" spans="1:16" ht="5.2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4"/>
      <c r="M6" s="324"/>
      <c r="N6" s="324"/>
      <c r="O6" s="325"/>
      <c r="P6" s="325"/>
    </row>
    <row r="7" spans="1:16" ht="11.25" customHeight="1">
      <c r="A7" s="328" t="s">
        <v>5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4"/>
      <c r="M7" s="324"/>
      <c r="N7" s="324"/>
      <c r="O7" s="325"/>
      <c r="P7" s="325"/>
    </row>
    <row r="8" spans="1:16" ht="11.25" customHeight="1">
      <c r="A8" s="328" t="s">
        <v>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4"/>
      <c r="M8" s="324"/>
      <c r="N8" s="324"/>
      <c r="O8" s="325"/>
      <c r="P8" s="325"/>
    </row>
    <row r="9" spans="1:16" ht="11.25" customHeight="1">
      <c r="A9" s="328" t="s">
        <v>620</v>
      </c>
      <c r="B9" s="328"/>
      <c r="C9" s="329"/>
      <c r="D9" s="328"/>
      <c r="E9" s="328"/>
      <c r="F9" s="328"/>
      <c r="G9" s="328"/>
      <c r="H9" s="328"/>
      <c r="I9" s="328"/>
      <c r="J9" s="328"/>
      <c r="K9" s="328"/>
      <c r="L9" s="324"/>
      <c r="M9" s="324"/>
      <c r="N9" s="324"/>
      <c r="O9" s="325"/>
      <c r="P9" s="325"/>
    </row>
    <row r="10" spans="1:16" ht="6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P10" s="325"/>
    </row>
    <row r="11" spans="1:16" ht="21.75" customHeight="1">
      <c r="A11" s="330" t="s">
        <v>621</v>
      </c>
      <c r="B11" s="331" t="s">
        <v>622</v>
      </c>
      <c r="C11" s="331" t="s">
        <v>623</v>
      </c>
      <c r="D11" s="331" t="s">
        <v>150</v>
      </c>
      <c r="E11" s="331" t="s">
        <v>111</v>
      </c>
      <c r="F11" s="331" t="s">
        <v>151</v>
      </c>
      <c r="G11" s="331" t="s">
        <v>152</v>
      </c>
      <c r="H11" s="331" t="s">
        <v>153</v>
      </c>
      <c r="I11" s="331" t="s">
        <v>112</v>
      </c>
      <c r="J11" s="331" t="s">
        <v>624</v>
      </c>
      <c r="K11" s="331" t="s">
        <v>113</v>
      </c>
      <c r="L11" s="331" t="s">
        <v>625</v>
      </c>
      <c r="M11" s="331" t="s">
        <v>626</v>
      </c>
      <c r="N11" s="332" t="s">
        <v>627</v>
      </c>
      <c r="O11" s="333" t="s">
        <v>628</v>
      </c>
      <c r="P11" s="334" t="s">
        <v>629</v>
      </c>
    </row>
    <row r="12" spans="1:16" ht="11.25" customHeight="1">
      <c r="A12" s="335">
        <v>1</v>
      </c>
      <c r="B12" s="336">
        <v>2</v>
      </c>
      <c r="C12" s="336">
        <v>3</v>
      </c>
      <c r="D12" s="336">
        <v>4</v>
      </c>
      <c r="E12" s="336">
        <v>5</v>
      </c>
      <c r="F12" s="336">
        <v>6</v>
      </c>
      <c r="G12" s="336">
        <v>7</v>
      </c>
      <c r="H12" s="336">
        <v>8</v>
      </c>
      <c r="I12" s="336">
        <v>9</v>
      </c>
      <c r="J12" s="336"/>
      <c r="K12" s="336"/>
      <c r="L12" s="336"/>
      <c r="M12" s="336"/>
      <c r="N12" s="337">
        <v>10</v>
      </c>
      <c r="O12" s="338">
        <v>11</v>
      </c>
      <c r="P12" s="339">
        <v>12</v>
      </c>
    </row>
    <row r="13" spans="1:16" ht="3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40"/>
      <c r="O13" s="341"/>
      <c r="P13" s="342"/>
    </row>
    <row r="14" spans="2:16" s="343" customFormat="1" ht="12.75" customHeight="1">
      <c r="B14" s="344"/>
      <c r="D14" s="345"/>
      <c r="E14" s="346" t="s">
        <v>630</v>
      </c>
      <c r="I14" s="347"/>
      <c r="K14" s="347">
        <f>SUM(K15:K46)</f>
        <v>360.4385479296</v>
      </c>
      <c r="M14" s="347">
        <f>SUM(M15:M46)</f>
        <v>360.47606</v>
      </c>
      <c r="P14" s="345" t="s">
        <v>42</v>
      </c>
    </row>
    <row r="15" spans="1:16" s="349" customFormat="1" ht="51" customHeight="1">
      <c r="A15" s="348"/>
      <c r="B15" s="348"/>
      <c r="C15" s="348"/>
      <c r="E15" s="350" t="s">
        <v>631</v>
      </c>
      <c r="F15" s="351" t="s">
        <v>632</v>
      </c>
      <c r="G15" s="352">
        <v>21</v>
      </c>
      <c r="H15" s="352"/>
      <c r="I15" s="352"/>
      <c r="J15" s="353">
        <v>0.00011</v>
      </c>
      <c r="K15" s="352">
        <f>G15*J15</f>
        <v>0.00231</v>
      </c>
      <c r="L15" s="353">
        <v>0</v>
      </c>
      <c r="M15" s="352">
        <f>G15*L15</f>
        <v>0</v>
      </c>
      <c r="N15" s="354">
        <v>20</v>
      </c>
      <c r="O15" s="355">
        <v>16</v>
      </c>
      <c r="P15" s="349" t="s">
        <v>49</v>
      </c>
    </row>
    <row r="16" spans="1:16" s="360" customFormat="1" ht="13.5" customHeight="1">
      <c r="A16" s="356"/>
      <c r="B16" s="356"/>
      <c r="C16" s="356"/>
      <c r="D16" s="357"/>
      <c r="E16" s="358" t="s">
        <v>633</v>
      </c>
      <c r="F16" s="351" t="s">
        <v>323</v>
      </c>
      <c r="G16" s="352">
        <v>12</v>
      </c>
      <c r="H16" s="352"/>
      <c r="I16" s="352"/>
      <c r="J16" s="353">
        <v>0.00145</v>
      </c>
      <c r="K16" s="352">
        <f>G16*J16</f>
        <v>0.0174</v>
      </c>
      <c r="L16" s="353">
        <v>0</v>
      </c>
      <c r="M16" s="352">
        <f>G16*L16</f>
        <v>0</v>
      </c>
      <c r="N16" s="354">
        <v>20</v>
      </c>
      <c r="O16" s="359">
        <v>32</v>
      </c>
      <c r="P16" s="357" t="s">
        <v>49</v>
      </c>
    </row>
    <row r="17" spans="1:16" s="473" customFormat="1" ht="13.5" customHeight="1">
      <c r="A17" s="466"/>
      <c r="B17" s="466"/>
      <c r="C17" s="466"/>
      <c r="D17" s="467"/>
      <c r="E17" s="468" t="s">
        <v>1072</v>
      </c>
      <c r="F17" s="469" t="s">
        <v>240</v>
      </c>
      <c r="G17" s="362">
        <v>21</v>
      </c>
      <c r="H17" s="362"/>
      <c r="I17" s="362"/>
      <c r="J17" s="470"/>
      <c r="K17" s="362"/>
      <c r="L17" s="470"/>
      <c r="M17" s="362"/>
      <c r="N17" s="471">
        <v>20</v>
      </c>
      <c r="O17" s="472"/>
      <c r="P17" s="467"/>
    </row>
    <row r="18" spans="1:16" s="473" customFormat="1" ht="13.5" customHeight="1">
      <c r="A18" s="466"/>
      <c r="B18" s="466"/>
      <c r="C18" s="466"/>
      <c r="D18" s="467"/>
      <c r="E18" s="468" t="s">
        <v>1073</v>
      </c>
      <c r="F18" s="469" t="s">
        <v>323</v>
      </c>
      <c r="G18" s="362">
        <v>2</v>
      </c>
      <c r="H18" s="362"/>
      <c r="I18" s="362"/>
      <c r="J18" s="470"/>
      <c r="K18" s="362"/>
      <c r="L18" s="470"/>
      <c r="M18" s="362"/>
      <c r="N18" s="471">
        <v>20</v>
      </c>
      <c r="O18" s="472"/>
      <c r="P18" s="467"/>
    </row>
    <row r="19" spans="1:16" s="360" customFormat="1" ht="13.5" customHeight="1">
      <c r="A19" s="356"/>
      <c r="B19" s="356"/>
      <c r="C19" s="356"/>
      <c r="D19" s="357"/>
      <c r="E19" s="358" t="s">
        <v>634</v>
      </c>
      <c r="F19" s="351" t="s">
        <v>635</v>
      </c>
      <c r="G19" s="352"/>
      <c r="H19" s="352"/>
      <c r="I19" s="352"/>
      <c r="J19" s="353">
        <v>1.00145</v>
      </c>
      <c r="K19" s="352">
        <f>G19*J19</f>
        <v>0</v>
      </c>
      <c r="L19" s="353">
        <v>1</v>
      </c>
      <c r="M19" s="352">
        <f>G19*L19</f>
        <v>0</v>
      </c>
      <c r="N19" s="354">
        <v>20</v>
      </c>
      <c r="O19" s="359"/>
      <c r="P19" s="357"/>
    </row>
    <row r="20" spans="1:16" s="349" customFormat="1" ht="13.5" customHeight="1">
      <c r="A20" s="348"/>
      <c r="B20" s="348"/>
      <c r="C20" s="348"/>
      <c r="E20" s="346" t="s">
        <v>636</v>
      </c>
      <c r="F20" s="351"/>
      <c r="G20" s="352"/>
      <c r="H20" s="352"/>
      <c r="I20" s="352"/>
      <c r="J20" s="353"/>
      <c r="K20" s="352"/>
      <c r="L20" s="353"/>
      <c r="M20" s="352"/>
      <c r="N20" s="354"/>
      <c r="O20" s="355">
        <v>16</v>
      </c>
      <c r="P20" s="349" t="s">
        <v>49</v>
      </c>
    </row>
    <row r="21" spans="1:16" s="360" customFormat="1" ht="26.25" customHeight="1">
      <c r="A21" s="356"/>
      <c r="B21" s="356"/>
      <c r="C21" s="356"/>
      <c r="D21" s="357"/>
      <c r="E21" s="361" t="s">
        <v>1526</v>
      </c>
      <c r="F21" s="351" t="s">
        <v>632</v>
      </c>
      <c r="G21" s="362">
        <v>30</v>
      </c>
      <c r="H21" s="352"/>
      <c r="I21" s="352"/>
      <c r="J21" s="353">
        <v>0.0013</v>
      </c>
      <c r="K21" s="352">
        <f>G21*J21</f>
        <v>0.039</v>
      </c>
      <c r="L21" s="353">
        <v>0</v>
      </c>
      <c r="M21" s="352">
        <f>G21*L21</f>
        <v>0</v>
      </c>
      <c r="N21" s="354">
        <v>20</v>
      </c>
      <c r="O21" s="359">
        <v>32</v>
      </c>
      <c r="P21" s="357" t="s">
        <v>49</v>
      </c>
    </row>
    <row r="22" spans="1:16" s="360" customFormat="1" ht="26.25" customHeight="1">
      <c r="A22" s="356"/>
      <c r="B22" s="356"/>
      <c r="C22" s="356"/>
      <c r="D22" s="357"/>
      <c r="E22" s="361" t="s">
        <v>1527</v>
      </c>
      <c r="F22" s="351" t="s">
        <v>632</v>
      </c>
      <c r="G22" s="362">
        <v>68</v>
      </c>
      <c r="H22" s="352"/>
      <c r="I22" s="352"/>
      <c r="J22" s="353">
        <v>0</v>
      </c>
      <c r="K22" s="352">
        <f>G22*J22</f>
        <v>0</v>
      </c>
      <c r="L22" s="353">
        <v>0</v>
      </c>
      <c r="M22" s="352">
        <f>G22*L22</f>
        <v>0</v>
      </c>
      <c r="N22" s="354">
        <v>20</v>
      </c>
      <c r="O22" s="359">
        <v>32</v>
      </c>
      <c r="P22" s="357" t="s">
        <v>49</v>
      </c>
    </row>
    <row r="23" spans="1:16" s="360" customFormat="1" ht="13.5" customHeight="1">
      <c r="A23" s="356"/>
      <c r="B23" s="356"/>
      <c r="C23" s="356"/>
      <c r="D23" s="357"/>
      <c r="E23" s="358" t="s">
        <v>637</v>
      </c>
      <c r="F23" s="351" t="s">
        <v>632</v>
      </c>
      <c r="G23" s="362">
        <v>22</v>
      </c>
      <c r="H23" s="352"/>
      <c r="I23" s="352"/>
      <c r="J23" s="353">
        <v>0</v>
      </c>
      <c r="K23" s="352">
        <f>G23*J23</f>
        <v>0</v>
      </c>
      <c r="L23" s="353">
        <v>0</v>
      </c>
      <c r="M23" s="352">
        <f>G23*L23</f>
        <v>0</v>
      </c>
      <c r="N23" s="354">
        <v>20</v>
      </c>
      <c r="O23" s="359">
        <v>32</v>
      </c>
      <c r="P23" s="357" t="s">
        <v>49</v>
      </c>
    </row>
    <row r="24" spans="1:16" s="473" customFormat="1" ht="13.5" customHeight="1">
      <c r="A24" s="466"/>
      <c r="B24" s="466"/>
      <c r="C24" s="466"/>
      <c r="D24" s="467"/>
      <c r="E24" s="468" t="s">
        <v>1074</v>
      </c>
      <c r="F24" s="469" t="s">
        <v>240</v>
      </c>
      <c r="G24" s="362">
        <v>16</v>
      </c>
      <c r="H24" s="362"/>
      <c r="I24" s="362"/>
      <c r="J24" s="470"/>
      <c r="K24" s="362"/>
      <c r="L24" s="470"/>
      <c r="M24" s="362"/>
      <c r="N24" s="471">
        <v>20</v>
      </c>
      <c r="O24" s="472"/>
      <c r="P24" s="467"/>
    </row>
    <row r="25" spans="1:16" s="473" customFormat="1" ht="13.5" customHeight="1">
      <c r="A25" s="466"/>
      <c r="B25" s="466"/>
      <c r="C25" s="466"/>
      <c r="D25" s="467"/>
      <c r="E25" s="468" t="s">
        <v>1075</v>
      </c>
      <c r="F25" s="469" t="s">
        <v>323</v>
      </c>
      <c r="G25" s="362">
        <v>25</v>
      </c>
      <c r="H25" s="362"/>
      <c r="I25" s="362"/>
      <c r="J25" s="470"/>
      <c r="K25" s="362"/>
      <c r="L25" s="470"/>
      <c r="M25" s="362"/>
      <c r="N25" s="471">
        <v>20</v>
      </c>
      <c r="O25" s="472"/>
      <c r="P25" s="467"/>
    </row>
    <row r="26" spans="1:16" s="473" customFormat="1" ht="13.5" customHeight="1">
      <c r="A26" s="466"/>
      <c r="B26" s="466"/>
      <c r="C26" s="466"/>
      <c r="D26" s="467"/>
      <c r="E26" s="468" t="s">
        <v>1076</v>
      </c>
      <c r="F26" s="469" t="s">
        <v>323</v>
      </c>
      <c r="G26" s="362">
        <v>45</v>
      </c>
      <c r="H26" s="362"/>
      <c r="I26" s="362"/>
      <c r="J26" s="470"/>
      <c r="K26" s="362"/>
      <c r="L26" s="470"/>
      <c r="M26" s="362"/>
      <c r="N26" s="471">
        <v>20</v>
      </c>
      <c r="O26" s="472"/>
      <c r="P26" s="467"/>
    </row>
    <row r="27" spans="1:16" s="360" customFormat="1" ht="13.5" customHeight="1">
      <c r="A27" s="356"/>
      <c r="B27" s="356"/>
      <c r="C27" s="356"/>
      <c r="D27" s="357"/>
      <c r="E27" s="358" t="s">
        <v>638</v>
      </c>
      <c r="F27" s="351" t="s">
        <v>240</v>
      </c>
      <c r="G27" s="362">
        <f>G21+G22+G23</f>
        <v>120</v>
      </c>
      <c r="H27" s="352"/>
      <c r="I27" s="352"/>
      <c r="J27" s="353">
        <v>1</v>
      </c>
      <c r="K27" s="352">
        <f>G27*J27</f>
        <v>120</v>
      </c>
      <c r="L27" s="353">
        <v>1</v>
      </c>
      <c r="M27" s="352">
        <f>G27*L27</f>
        <v>120</v>
      </c>
      <c r="N27" s="354">
        <v>20</v>
      </c>
      <c r="O27" s="359"/>
      <c r="P27" s="357"/>
    </row>
    <row r="28" spans="1:16" s="360" customFormat="1" ht="13.5" customHeight="1">
      <c r="A28" s="356"/>
      <c r="B28" s="356"/>
      <c r="C28" s="356"/>
      <c r="D28" s="357"/>
      <c r="E28" s="358" t="s">
        <v>639</v>
      </c>
      <c r="F28" s="351" t="s">
        <v>240</v>
      </c>
      <c r="G28" s="362">
        <f>G27</f>
        <v>120</v>
      </c>
      <c r="H28" s="352"/>
      <c r="I28" s="352"/>
      <c r="J28" s="353">
        <v>2</v>
      </c>
      <c r="K28" s="352">
        <f>G28*J28</f>
        <v>240</v>
      </c>
      <c r="L28" s="353">
        <v>2</v>
      </c>
      <c r="M28" s="352">
        <f>G28*L28</f>
        <v>240</v>
      </c>
      <c r="N28" s="354">
        <v>20</v>
      </c>
      <c r="O28" s="359"/>
      <c r="P28" s="357"/>
    </row>
    <row r="29" spans="1:16" s="360" customFormat="1" ht="13.5" customHeight="1">
      <c r="A29" s="356"/>
      <c r="B29" s="356"/>
      <c r="C29" s="356"/>
      <c r="D29" s="357"/>
      <c r="E29" s="358" t="s">
        <v>640</v>
      </c>
      <c r="F29" s="351" t="s">
        <v>635</v>
      </c>
      <c r="G29" s="362"/>
      <c r="H29" s="352"/>
      <c r="I29" s="352"/>
      <c r="J29" s="353">
        <v>3</v>
      </c>
      <c r="K29" s="352">
        <f>G29*J29</f>
        <v>0</v>
      </c>
      <c r="L29" s="353">
        <v>3</v>
      </c>
      <c r="M29" s="352">
        <f>G29*L29</f>
        <v>0</v>
      </c>
      <c r="N29" s="354">
        <v>20</v>
      </c>
      <c r="O29" s="359"/>
      <c r="P29" s="357"/>
    </row>
    <row r="30" spans="1:16" s="473" customFormat="1" ht="13.5" customHeight="1">
      <c r="A30" s="466"/>
      <c r="B30" s="466"/>
      <c r="C30" s="466"/>
      <c r="D30" s="467"/>
      <c r="E30" s="468" t="s">
        <v>1077</v>
      </c>
      <c r="F30" s="469" t="s">
        <v>323</v>
      </c>
      <c r="G30" s="362">
        <v>1</v>
      </c>
      <c r="H30" s="362"/>
      <c r="I30" s="362"/>
      <c r="J30" s="470"/>
      <c r="K30" s="362"/>
      <c r="L30" s="470"/>
      <c r="M30" s="362"/>
      <c r="N30" s="471">
        <v>20</v>
      </c>
      <c r="O30" s="472"/>
      <c r="P30" s="467"/>
    </row>
    <row r="31" spans="1:16" s="473" customFormat="1" ht="13.5" customHeight="1">
      <c r="A31" s="466"/>
      <c r="B31" s="466"/>
      <c r="C31" s="466"/>
      <c r="D31" s="467"/>
      <c r="E31" s="468" t="s">
        <v>1078</v>
      </c>
      <c r="F31" s="469" t="s">
        <v>323</v>
      </c>
      <c r="G31" s="362">
        <v>1</v>
      </c>
      <c r="H31" s="362"/>
      <c r="I31" s="362"/>
      <c r="J31" s="470"/>
      <c r="K31" s="362"/>
      <c r="L31" s="470"/>
      <c r="M31" s="362"/>
      <c r="N31" s="471">
        <v>20</v>
      </c>
      <c r="O31" s="472"/>
      <c r="P31" s="467"/>
    </row>
    <row r="32" spans="1:16" s="473" customFormat="1" ht="13.5" customHeight="1">
      <c r="A32" s="466"/>
      <c r="B32" s="466"/>
      <c r="C32" s="466"/>
      <c r="D32" s="467"/>
      <c r="E32" s="468" t="s">
        <v>1079</v>
      </c>
      <c r="F32" s="469" t="s">
        <v>323</v>
      </c>
      <c r="G32" s="362">
        <v>1</v>
      </c>
      <c r="H32" s="362"/>
      <c r="I32" s="362"/>
      <c r="J32" s="470"/>
      <c r="K32" s="362"/>
      <c r="L32" s="470"/>
      <c r="M32" s="362"/>
      <c r="N32" s="471">
        <v>20</v>
      </c>
      <c r="O32" s="472"/>
      <c r="P32" s="467"/>
    </row>
    <row r="33" spans="1:16" s="473" customFormat="1" ht="13.5" customHeight="1">
      <c r="A33" s="466"/>
      <c r="B33" s="466"/>
      <c r="C33" s="466"/>
      <c r="D33" s="467"/>
      <c r="E33" s="468" t="s">
        <v>1080</v>
      </c>
      <c r="F33" s="469" t="s">
        <v>323</v>
      </c>
      <c r="G33" s="362">
        <v>1</v>
      </c>
      <c r="H33" s="362"/>
      <c r="I33" s="362"/>
      <c r="J33" s="470"/>
      <c r="K33" s="362"/>
      <c r="L33" s="470"/>
      <c r="M33" s="362"/>
      <c r="N33" s="471">
        <v>20</v>
      </c>
      <c r="O33" s="472"/>
      <c r="P33" s="467"/>
    </row>
    <row r="34" spans="1:16" s="349" customFormat="1" ht="13.5" customHeight="1">
      <c r="A34" s="348"/>
      <c r="B34" s="348"/>
      <c r="C34" s="348"/>
      <c r="E34" s="358" t="s">
        <v>641</v>
      </c>
      <c r="F34" s="351" t="s">
        <v>323</v>
      </c>
      <c r="G34" s="362">
        <v>1</v>
      </c>
      <c r="H34" s="352"/>
      <c r="I34" s="352"/>
      <c r="J34" s="353">
        <v>0.0013845296</v>
      </c>
      <c r="K34" s="352">
        <f aca="true" t="shared" si="0" ref="K34:K39">G34*J34</f>
        <v>0.0013845296</v>
      </c>
      <c r="L34" s="353">
        <v>0</v>
      </c>
      <c r="M34" s="352">
        <f aca="true" t="shared" si="1" ref="M34:M39">G34*L34</f>
        <v>0</v>
      </c>
      <c r="N34" s="354">
        <v>20</v>
      </c>
      <c r="O34" s="355">
        <v>16</v>
      </c>
      <c r="P34" s="349" t="s">
        <v>49</v>
      </c>
    </row>
    <row r="35" spans="1:16" s="360" customFormat="1" ht="13.5" customHeight="1">
      <c r="A35" s="356"/>
      <c r="B35" s="356"/>
      <c r="C35" s="356"/>
      <c r="D35" s="357"/>
      <c r="E35" s="358" t="s">
        <v>642</v>
      </c>
      <c r="F35" s="351" t="s">
        <v>323</v>
      </c>
      <c r="G35" s="362">
        <v>31</v>
      </c>
      <c r="H35" s="352"/>
      <c r="I35" s="352"/>
      <c r="J35" s="353">
        <v>0.012</v>
      </c>
      <c r="K35" s="352">
        <f t="shared" si="0"/>
        <v>0.372</v>
      </c>
      <c r="L35" s="353">
        <v>0</v>
      </c>
      <c r="M35" s="352">
        <f t="shared" si="1"/>
        <v>0</v>
      </c>
      <c r="N35" s="354">
        <v>20</v>
      </c>
      <c r="O35" s="359">
        <v>32</v>
      </c>
      <c r="P35" s="357" t="s">
        <v>49</v>
      </c>
    </row>
    <row r="36" spans="1:16" s="349" customFormat="1" ht="24" customHeight="1">
      <c r="A36" s="348"/>
      <c r="B36" s="348"/>
      <c r="C36" s="348"/>
      <c r="E36" s="358" t="s">
        <v>643</v>
      </c>
      <c r="F36" s="351" t="s">
        <v>323</v>
      </c>
      <c r="G36" s="362">
        <v>13</v>
      </c>
      <c r="H36" s="352"/>
      <c r="I36" s="352"/>
      <c r="J36" s="353">
        <v>0</v>
      </c>
      <c r="K36" s="352">
        <f t="shared" si="0"/>
        <v>0</v>
      </c>
      <c r="L36" s="353">
        <v>0.0347</v>
      </c>
      <c r="M36" s="352">
        <f t="shared" si="1"/>
        <v>0.4511</v>
      </c>
      <c r="N36" s="354">
        <v>20</v>
      </c>
      <c r="O36" s="355">
        <v>16</v>
      </c>
      <c r="P36" s="349" t="s">
        <v>49</v>
      </c>
    </row>
    <row r="37" spans="1:16" s="349" customFormat="1" ht="13.5" customHeight="1">
      <c r="A37" s="348"/>
      <c r="B37" s="348"/>
      <c r="C37" s="348"/>
      <c r="E37" s="358" t="s">
        <v>644</v>
      </c>
      <c r="F37" s="351" t="s">
        <v>323</v>
      </c>
      <c r="G37" s="362">
        <v>12</v>
      </c>
      <c r="H37" s="352"/>
      <c r="I37" s="352"/>
      <c r="J37" s="353">
        <v>0.00028</v>
      </c>
      <c r="K37" s="352">
        <f t="shared" si="0"/>
        <v>0.0033599999999999997</v>
      </c>
      <c r="L37" s="353">
        <v>0</v>
      </c>
      <c r="M37" s="352">
        <f t="shared" si="1"/>
        <v>0</v>
      </c>
      <c r="N37" s="354">
        <v>20</v>
      </c>
      <c r="O37" s="355">
        <v>16</v>
      </c>
      <c r="P37" s="349" t="s">
        <v>49</v>
      </c>
    </row>
    <row r="38" spans="1:16" s="360" customFormat="1" ht="13.5" customHeight="1">
      <c r="A38" s="356"/>
      <c r="B38" s="356"/>
      <c r="C38" s="356"/>
      <c r="D38" s="357"/>
      <c r="E38" s="358" t="s">
        <v>645</v>
      </c>
      <c r="F38" s="351" t="s">
        <v>323</v>
      </c>
      <c r="G38" s="362">
        <v>12</v>
      </c>
      <c r="H38" s="352"/>
      <c r="I38" s="352"/>
      <c r="J38" s="353">
        <v>0.00024</v>
      </c>
      <c r="K38" s="352">
        <f t="shared" si="0"/>
        <v>0.00288</v>
      </c>
      <c r="L38" s="353">
        <v>0</v>
      </c>
      <c r="M38" s="352">
        <f t="shared" si="1"/>
        <v>0</v>
      </c>
      <c r="N38" s="354">
        <v>20</v>
      </c>
      <c r="O38" s="359">
        <v>32</v>
      </c>
      <c r="P38" s="357" t="s">
        <v>49</v>
      </c>
    </row>
    <row r="39" spans="1:16" s="475" customFormat="1" ht="13.5" customHeight="1">
      <c r="A39" s="474"/>
      <c r="B39" s="474"/>
      <c r="C39" s="474"/>
      <c r="E39" s="468" t="s">
        <v>646</v>
      </c>
      <c r="F39" s="469" t="s">
        <v>323</v>
      </c>
      <c r="G39" s="362">
        <v>16</v>
      </c>
      <c r="H39" s="362"/>
      <c r="I39" s="362"/>
      <c r="J39" s="470">
        <v>0</v>
      </c>
      <c r="K39" s="362">
        <f t="shared" si="0"/>
        <v>0</v>
      </c>
      <c r="L39" s="470">
        <v>0.00156</v>
      </c>
      <c r="M39" s="362">
        <f t="shared" si="1"/>
        <v>0.02496</v>
      </c>
      <c r="N39" s="471">
        <v>20</v>
      </c>
      <c r="O39" s="476">
        <v>16</v>
      </c>
      <c r="P39" s="475" t="s">
        <v>49</v>
      </c>
    </row>
    <row r="40" spans="1:15" s="349" customFormat="1" ht="13.5" customHeight="1">
      <c r="A40" s="348"/>
      <c r="B40" s="348"/>
      <c r="C40" s="348"/>
      <c r="E40" s="358" t="s">
        <v>647</v>
      </c>
      <c r="F40" s="351" t="s">
        <v>323</v>
      </c>
      <c r="G40" s="362">
        <v>60</v>
      </c>
      <c r="H40" s="352"/>
      <c r="I40" s="352"/>
      <c r="J40" s="353"/>
      <c r="K40" s="352"/>
      <c r="L40" s="353"/>
      <c r="M40" s="352"/>
      <c r="N40" s="354">
        <v>20</v>
      </c>
      <c r="O40" s="355"/>
    </row>
    <row r="41" spans="1:15" s="349" customFormat="1" ht="13.5" customHeight="1">
      <c r="A41" s="348"/>
      <c r="B41" s="348"/>
      <c r="C41" s="348"/>
      <c r="E41" s="358" t="s">
        <v>648</v>
      </c>
      <c r="F41" s="351" t="s">
        <v>323</v>
      </c>
      <c r="G41" s="362">
        <v>3</v>
      </c>
      <c r="H41" s="352"/>
      <c r="I41" s="352"/>
      <c r="J41" s="353"/>
      <c r="K41" s="352"/>
      <c r="L41" s="353"/>
      <c r="M41" s="352"/>
      <c r="N41" s="354">
        <v>20</v>
      </c>
      <c r="O41" s="355"/>
    </row>
    <row r="42" spans="1:15" s="349" customFormat="1" ht="13.5" customHeight="1">
      <c r="A42" s="348"/>
      <c r="B42" s="348"/>
      <c r="C42" s="348"/>
      <c r="E42" s="358" t="s">
        <v>649</v>
      </c>
      <c r="F42" s="351" t="s">
        <v>323</v>
      </c>
      <c r="G42" s="362">
        <v>8</v>
      </c>
      <c r="H42" s="352"/>
      <c r="I42" s="352"/>
      <c r="J42" s="353"/>
      <c r="K42" s="352"/>
      <c r="L42" s="353"/>
      <c r="M42" s="352"/>
      <c r="N42" s="354">
        <v>20</v>
      </c>
      <c r="O42" s="355"/>
    </row>
    <row r="43" spans="1:15" s="349" customFormat="1" ht="13.5" customHeight="1">
      <c r="A43" s="348"/>
      <c r="B43" s="348"/>
      <c r="C43" s="348"/>
      <c r="E43" s="358" t="s">
        <v>650</v>
      </c>
      <c r="F43" s="351" t="s">
        <v>323</v>
      </c>
      <c r="G43" s="362">
        <v>1</v>
      </c>
      <c r="H43" s="352"/>
      <c r="I43" s="352"/>
      <c r="J43" s="353"/>
      <c r="K43" s="352"/>
      <c r="L43" s="353"/>
      <c r="M43" s="352"/>
      <c r="N43" s="354">
        <v>20</v>
      </c>
      <c r="O43" s="355"/>
    </row>
    <row r="44" spans="1:16" s="349" customFormat="1" ht="25.5" customHeight="1">
      <c r="A44" s="348"/>
      <c r="B44" s="348"/>
      <c r="C44" s="348"/>
      <c r="E44" s="358" t="s">
        <v>1528</v>
      </c>
      <c r="F44" s="351" t="s">
        <v>323</v>
      </c>
      <c r="G44" s="352">
        <v>10</v>
      </c>
      <c r="H44" s="352"/>
      <c r="I44" s="352"/>
      <c r="J44" s="353">
        <v>2.134E-05</v>
      </c>
      <c r="K44" s="352">
        <f>G44*J44</f>
        <v>0.00021339999999999998</v>
      </c>
      <c r="L44" s="353">
        <v>0</v>
      </c>
      <c r="M44" s="352">
        <f>G44*L44</f>
        <v>0</v>
      </c>
      <c r="N44" s="354">
        <v>20</v>
      </c>
      <c r="O44" s="355">
        <v>16</v>
      </c>
      <c r="P44" s="349" t="s">
        <v>49</v>
      </c>
    </row>
    <row r="45" spans="1:16" s="360" customFormat="1" ht="28.5" customHeight="1">
      <c r="A45" s="356"/>
      <c r="B45" s="356"/>
      <c r="C45" s="356"/>
      <c r="D45" s="357"/>
      <c r="E45" s="358" t="s">
        <v>1529</v>
      </c>
      <c r="F45" s="351" t="s">
        <v>323</v>
      </c>
      <c r="G45" s="352">
        <v>2</v>
      </c>
      <c r="H45" s="352"/>
      <c r="I45" s="352"/>
      <c r="J45" s="353">
        <v>0</v>
      </c>
      <c r="K45" s="352">
        <f>G45*J45</f>
        <v>0</v>
      </c>
      <c r="L45" s="353">
        <v>0</v>
      </c>
      <c r="M45" s="352">
        <f>G45*L45</f>
        <v>0</v>
      </c>
      <c r="N45" s="354">
        <v>20</v>
      </c>
      <c r="O45" s="359">
        <v>32</v>
      </c>
      <c r="P45" s="357" t="s">
        <v>49</v>
      </c>
    </row>
    <row r="46" spans="1:16" s="349" customFormat="1" ht="13.5" customHeight="1">
      <c r="A46" s="348"/>
      <c r="B46" s="348"/>
      <c r="C46" s="348"/>
      <c r="E46" s="358" t="s">
        <v>651</v>
      </c>
      <c r="F46" s="351" t="s">
        <v>635</v>
      </c>
      <c r="G46" s="352"/>
      <c r="H46" s="352"/>
      <c r="I46" s="352"/>
      <c r="J46" s="353">
        <v>0</v>
      </c>
      <c r="K46" s="352">
        <f>G46*J46</f>
        <v>0</v>
      </c>
      <c r="L46" s="353">
        <v>0</v>
      </c>
      <c r="M46" s="352">
        <f>G46*L46</f>
        <v>0</v>
      </c>
      <c r="N46" s="354">
        <v>20</v>
      </c>
      <c r="O46" s="355">
        <v>16</v>
      </c>
      <c r="P46" s="349" t="s">
        <v>49</v>
      </c>
    </row>
    <row r="47" spans="5:13" s="363" customFormat="1" ht="12.75" customHeight="1">
      <c r="E47" s="364" t="s">
        <v>15</v>
      </c>
      <c r="I47" s="365"/>
      <c r="K47" s="365" t="e">
        <f>#REF!</f>
        <v>#REF!</v>
      </c>
      <c r="M47" s="365" t="e">
        <f>#REF!</f>
        <v>#REF!</v>
      </c>
    </row>
  </sheetData>
  <sheetProtection/>
  <printOptions horizontalCentered="1"/>
  <pageMargins left="0.3937007874015748" right="0.7874015748031497" top="0.3937007874015748" bottom="0.1968503937007874" header="0" footer="0"/>
  <pageSetup fitToHeight="99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07"/>
  <sheetViews>
    <sheetView zoomScalePageLayoutView="0" workbookViewId="0" topLeftCell="B34">
      <selection activeCell="J16" sqref="J16"/>
    </sheetView>
  </sheetViews>
  <sheetFormatPr defaultColWidth="9.140625" defaultRowHeight="12.75"/>
  <cols>
    <col min="1" max="1" width="3.140625" style="366" bestFit="1" customWidth="1"/>
    <col min="2" max="2" width="4.421875" style="366" customWidth="1"/>
    <col min="3" max="3" width="51.00390625" style="366" customWidth="1"/>
    <col min="4" max="4" width="8.7109375" style="366" customWidth="1"/>
    <col min="5" max="5" width="8.8515625" style="366" customWidth="1"/>
    <col min="6" max="6" width="10.140625" style="366" customWidth="1"/>
    <col min="7" max="7" width="9.140625" style="366" customWidth="1"/>
    <col min="8" max="8" width="9.00390625" style="366" customWidth="1"/>
    <col min="9" max="9" width="0.2890625" style="366" hidden="1" customWidth="1"/>
    <col min="10" max="10" width="9.28125" style="366" customWidth="1"/>
    <col min="11" max="16384" width="9.140625" style="366" customWidth="1"/>
  </cols>
  <sheetData>
    <row r="1" spans="1:6" ht="15.75">
      <c r="A1" s="366" t="s">
        <v>652</v>
      </c>
      <c r="C1" s="367" t="s">
        <v>653</v>
      </c>
      <c r="D1" s="368"/>
      <c r="E1" s="369"/>
      <c r="F1" s="369"/>
    </row>
    <row r="2" spans="1:6" ht="15.75">
      <c r="A2" s="366" t="s">
        <v>654</v>
      </c>
      <c r="C2" s="367" t="s">
        <v>655</v>
      </c>
      <c r="D2" s="368"/>
      <c r="E2" s="369"/>
      <c r="F2" s="369"/>
    </row>
    <row r="3" spans="2:6" ht="14.25">
      <c r="B3" s="366" t="s">
        <v>654</v>
      </c>
      <c r="C3" s="370" t="s">
        <v>656</v>
      </c>
      <c r="D3" s="368"/>
      <c r="E3" s="369"/>
      <c r="F3" s="369"/>
    </row>
    <row r="4" spans="1:6" ht="14.25">
      <c r="A4" s="366" t="s">
        <v>654</v>
      </c>
      <c r="B4" s="366" t="s">
        <v>654</v>
      </c>
      <c r="C4" s="371" t="s">
        <v>657</v>
      </c>
      <c r="D4" s="368"/>
      <c r="E4" s="369"/>
      <c r="F4" s="369"/>
    </row>
    <row r="5" spans="3:6" ht="14.25">
      <c r="C5" s="370" t="s">
        <v>658</v>
      </c>
      <c r="D5" s="368"/>
      <c r="E5" s="369"/>
      <c r="F5" s="369"/>
    </row>
    <row r="6" spans="3:6" ht="12.75">
      <c r="C6" s="370"/>
      <c r="D6" s="370"/>
      <c r="E6" s="370"/>
      <c r="F6" s="370"/>
    </row>
    <row r="7" spans="3:6" ht="15">
      <c r="C7" s="372" t="s">
        <v>659</v>
      </c>
      <c r="D7" s="373"/>
      <c r="E7" s="374" t="s">
        <v>654</v>
      </c>
      <c r="F7" s="375" t="s">
        <v>660</v>
      </c>
    </row>
    <row r="8" spans="2:6" ht="12.75">
      <c r="B8" s="376" t="s">
        <v>661</v>
      </c>
      <c r="C8" s="377" t="s">
        <v>662</v>
      </c>
      <c r="D8" s="378" t="s">
        <v>654</v>
      </c>
      <c r="E8" s="379" t="s">
        <v>654</v>
      </c>
      <c r="F8" s="379"/>
    </row>
    <row r="9" spans="2:6" ht="12.75">
      <c r="B9" s="376" t="s">
        <v>663</v>
      </c>
      <c r="C9" s="377" t="s">
        <v>664</v>
      </c>
      <c r="D9" s="378" t="s">
        <v>654</v>
      </c>
      <c r="E9" s="379" t="s">
        <v>654</v>
      </c>
      <c r="F9" s="379"/>
    </row>
    <row r="10" spans="2:6" ht="12.75">
      <c r="B10" s="376" t="s">
        <v>665</v>
      </c>
      <c r="C10" s="377" t="s">
        <v>1572</v>
      </c>
      <c r="D10" s="378" t="s">
        <v>654</v>
      </c>
      <c r="E10" s="379" t="s">
        <v>654</v>
      </c>
      <c r="F10" s="379"/>
    </row>
    <row r="11" spans="2:6" ht="12.75">
      <c r="B11" s="376" t="s">
        <v>666</v>
      </c>
      <c r="C11" s="377" t="s">
        <v>1573</v>
      </c>
      <c r="D11" s="378" t="s">
        <v>654</v>
      </c>
      <c r="E11" s="379" t="s">
        <v>654</v>
      </c>
      <c r="F11" s="379"/>
    </row>
    <row r="12" spans="2:6" ht="12.75">
      <c r="B12" s="376" t="s">
        <v>1044</v>
      </c>
      <c r="C12" s="377" t="s">
        <v>1045</v>
      </c>
      <c r="D12" s="378"/>
      <c r="E12" s="379"/>
      <c r="F12" s="379"/>
    </row>
    <row r="13" spans="2:6" ht="12.75">
      <c r="B13" s="376" t="s">
        <v>1046</v>
      </c>
      <c r="C13" s="377" t="s">
        <v>1047</v>
      </c>
      <c r="D13" s="378"/>
      <c r="E13" s="379"/>
      <c r="F13" s="379"/>
    </row>
    <row r="14" spans="2:6" ht="12.75">
      <c r="B14" s="376" t="s">
        <v>1048</v>
      </c>
      <c r="C14" s="377" t="s">
        <v>1574</v>
      </c>
      <c r="D14" s="378" t="s">
        <v>654</v>
      </c>
      <c r="E14" s="379" t="s">
        <v>654</v>
      </c>
      <c r="F14" s="379"/>
    </row>
    <row r="15" spans="2:6" ht="12.75">
      <c r="B15" s="376" t="s">
        <v>1049</v>
      </c>
      <c r="C15" s="377" t="s">
        <v>1575</v>
      </c>
      <c r="D15" s="378"/>
      <c r="E15" s="379"/>
      <c r="F15" s="379"/>
    </row>
    <row r="16" spans="2:6" ht="25.5">
      <c r="B16" s="376" t="s">
        <v>1050</v>
      </c>
      <c r="C16" s="481" t="s">
        <v>1035</v>
      </c>
      <c r="D16" s="482"/>
      <c r="E16" s="480"/>
      <c r="F16" s="483"/>
    </row>
    <row r="17" spans="2:6" ht="12.75">
      <c r="B17" s="376" t="s">
        <v>1051</v>
      </c>
      <c r="C17" s="377" t="s">
        <v>667</v>
      </c>
      <c r="D17" s="378" t="s">
        <v>654</v>
      </c>
      <c r="E17" s="380" t="s">
        <v>654</v>
      </c>
      <c r="F17" s="379"/>
    </row>
    <row r="18" spans="2:6" ht="12.75">
      <c r="B18" s="376" t="s">
        <v>1052</v>
      </c>
      <c r="C18" s="377" t="s">
        <v>668</v>
      </c>
      <c r="D18" s="381" t="s">
        <v>654</v>
      </c>
      <c r="E18" s="380" t="s">
        <v>654</v>
      </c>
      <c r="F18" s="380"/>
    </row>
    <row r="19" spans="2:6" ht="12.75">
      <c r="B19" s="376" t="s">
        <v>1053</v>
      </c>
      <c r="C19" s="377" t="s">
        <v>669</v>
      </c>
      <c r="D19" s="382" t="s">
        <v>654</v>
      </c>
      <c r="E19" s="380" t="s">
        <v>654</v>
      </c>
      <c r="F19" s="450"/>
    </row>
    <row r="20" spans="2:6" ht="12.75">
      <c r="B20" s="376" t="s">
        <v>1469</v>
      </c>
      <c r="C20" s="377" t="s">
        <v>670</v>
      </c>
      <c r="D20" s="382" t="s">
        <v>654</v>
      </c>
      <c r="E20" s="380" t="s">
        <v>654</v>
      </c>
      <c r="F20" s="450"/>
    </row>
    <row r="21" spans="2:6" ht="12.75">
      <c r="B21" s="383"/>
      <c r="C21" s="384"/>
      <c r="D21" s="385"/>
      <c r="E21" s="385"/>
      <c r="F21" s="384"/>
    </row>
    <row r="22" spans="3:6" ht="13.5" thickBot="1">
      <c r="C22" s="386"/>
      <c r="D22" s="386"/>
      <c r="E22" s="386"/>
      <c r="F22" s="386"/>
    </row>
    <row r="23" spans="3:6" ht="13.5" thickBot="1">
      <c r="C23" s="387" t="s">
        <v>671</v>
      </c>
      <c r="D23" s="388" t="s">
        <v>672</v>
      </c>
      <c r="E23" s="388" t="s">
        <v>673</v>
      </c>
      <c r="F23" s="388" t="s">
        <v>674</v>
      </c>
    </row>
    <row r="24" spans="2:6" ht="12.75">
      <c r="B24" s="376" t="s">
        <v>36</v>
      </c>
      <c r="C24" s="389" t="s">
        <v>675</v>
      </c>
      <c r="D24" s="390">
        <v>13</v>
      </c>
      <c r="E24" s="390"/>
      <c r="F24" s="390"/>
    </row>
    <row r="25" spans="2:6" ht="12.75">
      <c r="B25" s="376" t="s">
        <v>38</v>
      </c>
      <c r="C25" s="391" t="s">
        <v>676</v>
      </c>
      <c r="D25" s="376">
        <v>13</v>
      </c>
      <c r="E25" s="376"/>
      <c r="F25" s="376"/>
    </row>
    <row r="26" spans="2:6" ht="13.5" thickBot="1">
      <c r="B26" s="376" t="s">
        <v>40</v>
      </c>
      <c r="C26" s="391" t="s">
        <v>677</v>
      </c>
      <c r="D26" s="376">
        <v>21</v>
      </c>
      <c r="E26" s="376"/>
      <c r="F26" s="376"/>
    </row>
    <row r="27" spans="2:6" ht="12.75">
      <c r="B27" s="376" t="s">
        <v>83</v>
      </c>
      <c r="C27" s="392" t="s">
        <v>678</v>
      </c>
      <c r="D27" s="376">
        <v>6</v>
      </c>
      <c r="E27" s="376"/>
      <c r="F27" s="376"/>
    </row>
    <row r="28" spans="2:6" ht="12.75">
      <c r="B28" s="376" t="s">
        <v>1054</v>
      </c>
      <c r="C28" s="393" t="s">
        <v>679</v>
      </c>
      <c r="D28" s="376">
        <v>4</v>
      </c>
      <c r="E28" s="376"/>
      <c r="F28" s="376"/>
    </row>
    <row r="29" spans="2:6" ht="12.75">
      <c r="B29" s="376" t="s">
        <v>1055</v>
      </c>
      <c r="C29" s="393" t="s">
        <v>680</v>
      </c>
      <c r="D29" s="376">
        <v>8</v>
      </c>
      <c r="E29" s="376"/>
      <c r="F29" s="376"/>
    </row>
    <row r="30" spans="2:6" ht="39" customHeight="1">
      <c r="B30" s="376" t="s">
        <v>83</v>
      </c>
      <c r="C30" s="484" t="s">
        <v>1525</v>
      </c>
      <c r="D30" s="376">
        <v>336</v>
      </c>
      <c r="E30" s="376"/>
      <c r="F30" s="376"/>
    </row>
    <row r="31" spans="2:6" ht="12.75">
      <c r="B31" s="376" t="s">
        <v>1056</v>
      </c>
      <c r="C31" s="393" t="s">
        <v>681</v>
      </c>
      <c r="D31" s="376">
        <v>54</v>
      </c>
      <c r="E31" s="376"/>
      <c r="F31" s="376"/>
    </row>
    <row r="32" spans="2:6" ht="12.75">
      <c r="B32" s="376"/>
      <c r="C32" s="394" t="s">
        <v>682</v>
      </c>
      <c r="D32" s="382">
        <v>401</v>
      </c>
      <c r="E32" s="395"/>
      <c r="F32" s="380"/>
    </row>
    <row r="34" ht="12.75">
      <c r="C34" s="366" t="s">
        <v>683</v>
      </c>
    </row>
    <row r="35" spans="2:6" ht="12.75">
      <c r="B35" s="383"/>
      <c r="C35" s="396"/>
      <c r="D35" s="385"/>
      <c r="E35" s="383"/>
      <c r="F35" s="385"/>
    </row>
    <row r="36" spans="3:4" ht="13.5" thickBot="1">
      <c r="C36" s="396"/>
      <c r="D36" s="383"/>
    </row>
    <row r="37" spans="1:6" ht="13.5" thickBot="1">
      <c r="A37" s="366" t="s">
        <v>654</v>
      </c>
      <c r="C37" s="387" t="s">
        <v>684</v>
      </c>
      <c r="D37" s="388" t="s">
        <v>685</v>
      </c>
      <c r="E37" s="388" t="s">
        <v>673</v>
      </c>
      <c r="F37" s="388" t="s">
        <v>674</v>
      </c>
    </row>
    <row r="38" spans="3:6" ht="12.75">
      <c r="C38" s="397" t="s">
        <v>1519</v>
      </c>
      <c r="D38" s="397">
        <v>8</v>
      </c>
      <c r="E38" s="397"/>
      <c r="F38" s="397"/>
    </row>
    <row r="39" spans="3:6" ht="12.75">
      <c r="C39" s="375" t="s">
        <v>1520</v>
      </c>
      <c r="D39" s="375">
        <v>4</v>
      </c>
      <c r="E39" s="375"/>
      <c r="F39" s="397"/>
    </row>
    <row r="40" spans="3:6" ht="12.75">
      <c r="C40" s="375" t="s">
        <v>1521</v>
      </c>
      <c r="D40" s="375">
        <v>6</v>
      </c>
      <c r="E40" s="375"/>
      <c r="F40" s="397"/>
    </row>
    <row r="41" spans="3:6" ht="12.75">
      <c r="C41" s="377" t="s">
        <v>1522</v>
      </c>
      <c r="D41" s="375">
        <v>12</v>
      </c>
      <c r="E41" s="375"/>
      <c r="F41" s="397"/>
    </row>
    <row r="42" spans="3:6" ht="12.75">
      <c r="C42" s="375" t="s">
        <v>1523</v>
      </c>
      <c r="D42" s="375">
        <v>14</v>
      </c>
      <c r="E42" s="375"/>
      <c r="F42" s="397"/>
    </row>
    <row r="43" spans="3:6" ht="12.75">
      <c r="C43" s="375" t="s">
        <v>1524</v>
      </c>
      <c r="D43" s="375">
        <v>2</v>
      </c>
      <c r="E43" s="375"/>
      <c r="F43" s="397"/>
    </row>
    <row r="44" spans="3:7" ht="12.75">
      <c r="C44" s="375" t="s">
        <v>688</v>
      </c>
      <c r="D44" s="375">
        <v>200</v>
      </c>
      <c r="E44" s="375"/>
      <c r="F44" s="397"/>
      <c r="G44" s="366" t="s">
        <v>654</v>
      </c>
    </row>
    <row r="45" spans="3:7" ht="12.75">
      <c r="C45" s="375" t="s">
        <v>689</v>
      </c>
      <c r="D45" s="375">
        <v>400</v>
      </c>
      <c r="E45" s="375"/>
      <c r="F45" s="397"/>
      <c r="G45" s="366" t="s">
        <v>654</v>
      </c>
    </row>
    <row r="46" spans="3:6" ht="12.75">
      <c r="C46" s="375" t="s">
        <v>690</v>
      </c>
      <c r="D46" s="375">
        <v>100</v>
      </c>
      <c r="E46" s="375"/>
      <c r="F46" s="397"/>
    </row>
    <row r="47" spans="3:7" ht="12.75">
      <c r="C47" s="375" t="s">
        <v>691</v>
      </c>
      <c r="D47" s="375">
        <v>330</v>
      </c>
      <c r="E47" s="375"/>
      <c r="F47" s="397"/>
      <c r="G47" s="366" t="s">
        <v>654</v>
      </c>
    </row>
    <row r="48" spans="3:7" ht="12.75">
      <c r="C48" s="375" t="s">
        <v>692</v>
      </c>
      <c r="D48" s="375">
        <v>30</v>
      </c>
      <c r="E48" s="375"/>
      <c r="F48" s="375"/>
      <c r="G48" s="366" t="s">
        <v>654</v>
      </c>
    </row>
    <row r="49" spans="3:6" ht="12.75">
      <c r="C49" s="375" t="s">
        <v>693</v>
      </c>
      <c r="D49" s="375">
        <v>28</v>
      </c>
      <c r="E49" s="375"/>
      <c r="F49" s="375"/>
    </row>
    <row r="50" spans="3:7" ht="12.75">
      <c r="C50" s="375" t="s">
        <v>1516</v>
      </c>
      <c r="D50" s="375">
        <v>40</v>
      </c>
      <c r="E50" s="375"/>
      <c r="F50" s="375"/>
      <c r="G50" s="366" t="s">
        <v>654</v>
      </c>
    </row>
    <row r="51" spans="3:7" ht="12.75">
      <c r="C51" s="375" t="s">
        <v>1517</v>
      </c>
      <c r="D51" s="375">
        <v>30</v>
      </c>
      <c r="E51" s="375"/>
      <c r="F51" s="375"/>
      <c r="G51" s="366" t="s">
        <v>654</v>
      </c>
    </row>
    <row r="52" spans="3:7" ht="12.75">
      <c r="C52" s="375" t="s">
        <v>1518</v>
      </c>
      <c r="D52" s="375">
        <v>15</v>
      </c>
      <c r="E52" s="375"/>
      <c r="F52" s="375"/>
      <c r="G52" s="366" t="s">
        <v>654</v>
      </c>
    </row>
    <row r="53" spans="3:6" ht="12.75">
      <c r="C53" s="375" t="s">
        <v>695</v>
      </c>
      <c r="D53" s="375">
        <v>12</v>
      </c>
      <c r="E53" s="375"/>
      <c r="F53" s="375"/>
    </row>
    <row r="54" spans="3:6" ht="12.75">
      <c r="C54" s="375" t="s">
        <v>696</v>
      </c>
      <c r="D54" s="375">
        <v>100</v>
      </c>
      <c r="E54" s="375"/>
      <c r="F54" s="375"/>
    </row>
    <row r="55" spans="3:6" ht="12.75">
      <c r="C55" s="377" t="s">
        <v>697</v>
      </c>
      <c r="D55" s="375">
        <v>10</v>
      </c>
      <c r="E55" s="375"/>
      <c r="F55" s="375"/>
    </row>
    <row r="56" spans="3:6" ht="12.75">
      <c r="C56" s="394" t="s">
        <v>698</v>
      </c>
      <c r="D56" s="395"/>
      <c r="E56" s="395"/>
      <c r="F56" s="380"/>
    </row>
    <row r="57" ht="13.5" thickBot="1"/>
    <row r="58" spans="3:6" ht="13.5" thickBot="1">
      <c r="C58" s="387" t="s">
        <v>684</v>
      </c>
      <c r="D58" s="388" t="s">
        <v>685</v>
      </c>
      <c r="E58" s="388" t="s">
        <v>673</v>
      </c>
      <c r="F58" s="388" t="s">
        <v>674</v>
      </c>
    </row>
    <row r="59" spans="3:6" ht="12.75">
      <c r="C59" s="377" t="s">
        <v>699</v>
      </c>
      <c r="D59" s="375">
        <v>168</v>
      </c>
      <c r="E59" s="375"/>
      <c r="F59" s="375"/>
    </row>
    <row r="60" spans="3:6" ht="12.75">
      <c r="C60" s="376" t="s">
        <v>700</v>
      </c>
      <c r="D60" s="375">
        <v>14</v>
      </c>
      <c r="E60" s="375"/>
      <c r="F60" s="375"/>
    </row>
    <row r="61" spans="3:6" ht="12.75">
      <c r="C61" s="376" t="s">
        <v>701</v>
      </c>
      <c r="D61" s="375">
        <v>28</v>
      </c>
      <c r="E61" s="375"/>
      <c r="F61" s="375"/>
    </row>
    <row r="62" spans="3:6" ht="12.75">
      <c r="C62" s="377" t="s">
        <v>702</v>
      </c>
      <c r="D62" s="375">
        <v>14</v>
      </c>
      <c r="E62" s="375"/>
      <c r="F62" s="375"/>
    </row>
    <row r="63" spans="3:6" ht="12.75">
      <c r="C63" s="398" t="s">
        <v>703</v>
      </c>
      <c r="D63" s="375">
        <v>3</v>
      </c>
      <c r="E63" s="375"/>
      <c r="F63" s="375"/>
    </row>
    <row r="64" spans="3:6" ht="12.75">
      <c r="C64" s="398" t="s">
        <v>1057</v>
      </c>
      <c r="D64" s="375">
        <v>1</v>
      </c>
      <c r="E64" s="375"/>
      <c r="F64" s="375"/>
    </row>
    <row r="65" spans="3:6" ht="12.75">
      <c r="C65" s="462" t="s">
        <v>698</v>
      </c>
      <c r="D65" s="395"/>
      <c r="E65" s="395"/>
      <c r="F65" s="380"/>
    </row>
    <row r="66" spans="3:6" ht="12.75">
      <c r="C66" s="463"/>
      <c r="D66" s="383"/>
      <c r="E66" s="383"/>
      <c r="F66" s="385"/>
    </row>
    <row r="67" spans="3:6" ht="12.75">
      <c r="C67" s="385" t="s">
        <v>704</v>
      </c>
      <c r="D67" s="399"/>
      <c r="F67" s="366" t="s">
        <v>654</v>
      </c>
    </row>
    <row r="68" spans="3:4" ht="12.75">
      <c r="C68" s="384" t="s">
        <v>705</v>
      </c>
      <c r="D68" s="399"/>
    </row>
    <row r="69" spans="3:4" ht="12.75">
      <c r="C69" s="366" t="s">
        <v>706</v>
      </c>
      <c r="D69" s="399"/>
    </row>
    <row r="70" ht="12.75">
      <c r="D70" s="399"/>
    </row>
    <row r="71" spans="3:6" ht="13.5" thickBot="1">
      <c r="C71" s="464" t="s">
        <v>1058</v>
      </c>
      <c r="D71" s="465" t="s">
        <v>707</v>
      </c>
      <c r="E71" s="465" t="s">
        <v>673</v>
      </c>
      <c r="F71" s="465" t="s">
        <v>674</v>
      </c>
    </row>
    <row r="72" spans="3:6" ht="12.75">
      <c r="C72" s="397" t="s">
        <v>1514</v>
      </c>
      <c r="D72" s="375">
        <v>1</v>
      </c>
      <c r="E72" s="375"/>
      <c r="F72" s="375"/>
    </row>
    <row r="73" spans="3:6" ht="12.75">
      <c r="C73" s="375" t="s">
        <v>708</v>
      </c>
      <c r="D73" s="375">
        <v>1</v>
      </c>
      <c r="E73" s="375"/>
      <c r="F73" s="375"/>
    </row>
    <row r="74" spans="3:6" ht="12.75">
      <c r="C74" s="375" t="s">
        <v>1515</v>
      </c>
      <c r="D74" s="375">
        <v>1</v>
      </c>
      <c r="E74" s="375"/>
      <c r="F74" s="375"/>
    </row>
    <row r="75" spans="3:6" ht="12.75">
      <c r="C75" s="375" t="s">
        <v>709</v>
      </c>
      <c r="D75" s="375">
        <v>6</v>
      </c>
      <c r="E75" s="375"/>
      <c r="F75" s="375"/>
    </row>
    <row r="76" spans="3:6" ht="12.75">
      <c r="C76" s="375" t="s">
        <v>710</v>
      </c>
      <c r="D76" s="375">
        <v>11</v>
      </c>
      <c r="E76" s="375"/>
      <c r="F76" s="375"/>
    </row>
    <row r="77" spans="3:6" ht="12.75">
      <c r="C77" s="375" t="s">
        <v>711</v>
      </c>
      <c r="D77" s="375">
        <v>1</v>
      </c>
      <c r="E77" s="375"/>
      <c r="F77" s="375"/>
    </row>
    <row r="78" spans="3:6" ht="12.75">
      <c r="C78" s="375" t="s">
        <v>712</v>
      </c>
      <c r="D78" s="375">
        <v>2</v>
      </c>
      <c r="E78" s="375"/>
      <c r="F78" s="375"/>
    </row>
    <row r="79" spans="3:6" ht="12.75">
      <c r="C79" s="375" t="s">
        <v>713</v>
      </c>
      <c r="D79" s="375">
        <v>1</v>
      </c>
      <c r="E79" s="375"/>
      <c r="F79" s="375"/>
    </row>
    <row r="80" spans="3:6" ht="12.75">
      <c r="C80" s="462" t="s">
        <v>698</v>
      </c>
      <c r="D80" s="395"/>
      <c r="E80" s="395"/>
      <c r="F80" s="380"/>
    </row>
    <row r="81" ht="12.75">
      <c r="D81" s="399"/>
    </row>
    <row r="82" ht="12.75">
      <c r="D82" s="399"/>
    </row>
    <row r="83" ht="12.75">
      <c r="D83" s="399"/>
    </row>
    <row r="84" ht="12.75">
      <c r="D84" s="399"/>
    </row>
    <row r="85" ht="12.75">
      <c r="D85" s="399"/>
    </row>
    <row r="86" ht="12.75">
      <c r="D86" s="399"/>
    </row>
    <row r="87" ht="12.75">
      <c r="D87" s="399"/>
    </row>
    <row r="88" ht="12.75">
      <c r="D88" s="399"/>
    </row>
    <row r="89" ht="12.75">
      <c r="D89" s="399"/>
    </row>
    <row r="90" ht="12.75">
      <c r="D90" s="399"/>
    </row>
    <row r="91" ht="12.75">
      <c r="D91" s="399"/>
    </row>
    <row r="92" ht="12.75">
      <c r="D92" s="399"/>
    </row>
    <row r="93" ht="12.75">
      <c r="D93" s="399"/>
    </row>
    <row r="94" ht="12.75">
      <c r="D94" s="399"/>
    </row>
    <row r="95" ht="12.75">
      <c r="D95" s="399"/>
    </row>
    <row r="96" ht="12.75">
      <c r="D96" s="399"/>
    </row>
    <row r="97" ht="12.75">
      <c r="D97" s="399"/>
    </row>
    <row r="98" ht="12.75">
      <c r="D98" s="399"/>
    </row>
    <row r="99" ht="12.75">
      <c r="D99" s="399"/>
    </row>
    <row r="100" ht="12.75">
      <c r="D100" s="399"/>
    </row>
    <row r="101" ht="12.75">
      <c r="D101" s="399"/>
    </row>
    <row r="102" ht="12.75">
      <c r="D102" s="399"/>
    </row>
    <row r="103" ht="12.75">
      <c r="D103" s="399"/>
    </row>
    <row r="104" spans="3:4" ht="12.75">
      <c r="C104" s="384"/>
      <c r="D104" s="399"/>
    </row>
    <row r="105" spans="3:4" ht="12.75">
      <c r="C105" s="384"/>
      <c r="D105" s="399"/>
    </row>
    <row r="106" spans="3:4" ht="12.75">
      <c r="C106" s="373" t="s">
        <v>1059</v>
      </c>
      <c r="D106" s="386"/>
    </row>
    <row r="107" ht="12.75">
      <c r="C107" s="366" t="s">
        <v>654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V36" sqref="V36"/>
    </sheetView>
  </sheetViews>
  <sheetFormatPr defaultColWidth="9.00390625" defaultRowHeight="12" customHeight="1"/>
  <cols>
    <col min="1" max="1" width="2.57421875" style="154" customWidth="1"/>
    <col min="2" max="2" width="2.140625" style="154" customWidth="1"/>
    <col min="3" max="3" width="3.28125" style="154" customWidth="1"/>
    <col min="4" max="4" width="10.00390625" style="154" customWidth="1"/>
    <col min="5" max="5" width="12.7109375" style="154" customWidth="1"/>
    <col min="6" max="6" width="0.42578125" style="154" customWidth="1"/>
    <col min="7" max="7" width="2.7109375" style="154" customWidth="1"/>
    <col min="8" max="8" width="2.57421875" style="154" customWidth="1"/>
    <col min="9" max="9" width="10.57421875" style="154" customWidth="1"/>
    <col min="10" max="10" width="13.8515625" style="154" customWidth="1"/>
    <col min="11" max="11" width="0.5625" style="154" customWidth="1"/>
    <col min="12" max="12" width="2.57421875" style="154" customWidth="1"/>
    <col min="13" max="13" width="3.140625" style="154" customWidth="1"/>
    <col min="14" max="14" width="7.7109375" style="154" customWidth="1"/>
    <col min="15" max="15" width="3.7109375" style="154" customWidth="1"/>
    <col min="16" max="16" width="13.140625" style="154" customWidth="1"/>
    <col min="17" max="17" width="6.421875" style="154" customWidth="1"/>
    <col min="18" max="18" width="12.421875" style="154" customWidth="1"/>
    <col min="19" max="19" width="0.42578125" style="154" customWidth="1"/>
    <col min="20" max="16384" width="9.00390625" style="273" customWidth="1"/>
  </cols>
  <sheetData>
    <row r="1" spans="1:19" s="154" customFormat="1" ht="14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1"/>
      <c r="S1" s="153"/>
    </row>
    <row r="2" spans="1:19" s="154" customFormat="1" ht="21" customHeight="1">
      <c r="A2" s="155"/>
      <c r="B2" s="156"/>
      <c r="C2" s="156"/>
      <c r="D2" s="156"/>
      <c r="E2" s="156"/>
      <c r="F2" s="156"/>
      <c r="G2" s="157" t="s">
        <v>1060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8"/>
    </row>
    <row r="3" spans="1:19" s="154" customFormat="1" ht="12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1:19" s="154" customFormat="1" ht="9" customHeight="1" thickBo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63"/>
      <c r="Q4" s="163"/>
      <c r="R4" s="163"/>
      <c r="S4" s="165"/>
    </row>
    <row r="5" spans="1:19" s="154" customFormat="1" ht="24.75" customHeight="1">
      <c r="A5" s="166"/>
      <c r="B5" s="164" t="s">
        <v>0</v>
      </c>
      <c r="C5" s="164"/>
      <c r="D5" s="164"/>
      <c r="E5" s="525" t="s">
        <v>1061</v>
      </c>
      <c r="F5" s="526"/>
      <c r="G5" s="526"/>
      <c r="H5" s="526"/>
      <c r="I5" s="526"/>
      <c r="J5" s="526"/>
      <c r="K5" s="526"/>
      <c r="L5" s="526"/>
      <c r="M5" s="527"/>
      <c r="N5" s="164"/>
      <c r="O5" s="164"/>
      <c r="P5" s="164" t="s">
        <v>17</v>
      </c>
      <c r="Q5" s="167"/>
      <c r="R5" s="168"/>
      <c r="S5" s="169"/>
    </row>
    <row r="6" spans="1:19" s="154" customFormat="1" ht="24.75" customHeight="1">
      <c r="A6" s="166"/>
      <c r="B6" s="164" t="s">
        <v>18</v>
      </c>
      <c r="C6" s="164"/>
      <c r="D6" s="164"/>
      <c r="E6" s="528" t="s">
        <v>1062</v>
      </c>
      <c r="F6" s="529"/>
      <c r="G6" s="529"/>
      <c r="H6" s="529"/>
      <c r="I6" s="529"/>
      <c r="J6" s="529"/>
      <c r="K6" s="529"/>
      <c r="L6" s="529"/>
      <c r="M6" s="530"/>
      <c r="N6" s="164"/>
      <c r="O6" s="164"/>
      <c r="P6" s="164" t="s">
        <v>19</v>
      </c>
      <c r="Q6" s="170"/>
      <c r="R6" s="171"/>
      <c r="S6" s="169"/>
    </row>
    <row r="7" spans="1:19" s="154" customFormat="1" ht="24.75" customHeight="1" thickBot="1">
      <c r="A7" s="166"/>
      <c r="B7" s="164"/>
      <c r="C7" s="164"/>
      <c r="D7" s="164"/>
      <c r="E7" s="531" t="s">
        <v>1063</v>
      </c>
      <c r="F7" s="532"/>
      <c r="G7" s="532"/>
      <c r="H7" s="532"/>
      <c r="I7" s="532"/>
      <c r="J7" s="532"/>
      <c r="K7" s="532"/>
      <c r="L7" s="532"/>
      <c r="M7" s="533"/>
      <c r="N7" s="164"/>
      <c r="O7" s="164"/>
      <c r="P7" s="164" t="s">
        <v>1</v>
      </c>
      <c r="Q7" s="172" t="s">
        <v>101</v>
      </c>
      <c r="R7" s="173"/>
      <c r="S7" s="169"/>
    </row>
    <row r="8" spans="1:19" s="154" customFormat="1" ht="24.75" customHeight="1" thickBot="1">
      <c r="A8" s="166"/>
      <c r="B8" s="534"/>
      <c r="C8" s="534"/>
      <c r="D8" s="53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 t="s">
        <v>3</v>
      </c>
      <c r="Q8" s="164" t="s">
        <v>21</v>
      </c>
      <c r="R8" s="164"/>
      <c r="S8" s="169"/>
    </row>
    <row r="9" spans="1:19" s="154" customFormat="1" ht="24.75" customHeight="1" thickBot="1">
      <c r="A9" s="166"/>
      <c r="B9" s="164" t="s">
        <v>2</v>
      </c>
      <c r="C9" s="164"/>
      <c r="D9" s="164"/>
      <c r="E9" s="535" t="s">
        <v>1064</v>
      </c>
      <c r="F9" s="536"/>
      <c r="G9" s="536"/>
      <c r="H9" s="536"/>
      <c r="I9" s="536"/>
      <c r="J9" s="536"/>
      <c r="K9" s="536"/>
      <c r="L9" s="536"/>
      <c r="M9" s="537"/>
      <c r="N9" s="164"/>
      <c r="O9" s="164"/>
      <c r="P9" s="174"/>
      <c r="Q9" s="175"/>
      <c r="R9" s="176"/>
      <c r="S9" s="169"/>
    </row>
    <row r="10" spans="1:19" s="154" customFormat="1" ht="24.75" customHeight="1" thickBot="1">
      <c r="A10" s="166"/>
      <c r="B10" s="164" t="s">
        <v>22</v>
      </c>
      <c r="C10" s="164"/>
      <c r="D10" s="164"/>
      <c r="E10" s="513"/>
      <c r="F10" s="514"/>
      <c r="G10" s="514"/>
      <c r="H10" s="514"/>
      <c r="I10" s="514"/>
      <c r="J10" s="514"/>
      <c r="K10" s="514"/>
      <c r="L10" s="514"/>
      <c r="M10" s="515"/>
      <c r="N10" s="164"/>
      <c r="O10" s="164"/>
      <c r="P10" s="174"/>
      <c r="Q10" s="175"/>
      <c r="R10" s="176"/>
      <c r="S10" s="169"/>
    </row>
    <row r="11" spans="1:19" s="154" customFormat="1" ht="24.75" customHeight="1" thickBot="1">
      <c r="A11" s="166"/>
      <c r="B11" s="164" t="s">
        <v>23</v>
      </c>
      <c r="C11" s="164"/>
      <c r="D11" s="164"/>
      <c r="E11" s="513" t="s">
        <v>20</v>
      </c>
      <c r="F11" s="514"/>
      <c r="G11" s="514"/>
      <c r="H11" s="514"/>
      <c r="I11" s="514"/>
      <c r="J11" s="514"/>
      <c r="K11" s="514"/>
      <c r="L11" s="514"/>
      <c r="M11" s="515"/>
      <c r="N11" s="164"/>
      <c r="O11" s="164"/>
      <c r="P11" s="174"/>
      <c r="Q11" s="175"/>
      <c r="R11" s="176"/>
      <c r="S11" s="169"/>
    </row>
    <row r="12" spans="1:19" s="154" customFormat="1" ht="21.75" customHeight="1" thickBot="1">
      <c r="A12" s="177"/>
      <c r="B12" s="516" t="s">
        <v>24</v>
      </c>
      <c r="C12" s="516"/>
      <c r="D12" s="516"/>
      <c r="E12" s="517"/>
      <c r="F12" s="518"/>
      <c r="G12" s="518"/>
      <c r="H12" s="518"/>
      <c r="I12" s="518"/>
      <c r="J12" s="518"/>
      <c r="K12" s="518"/>
      <c r="L12" s="518"/>
      <c r="M12" s="519"/>
      <c r="N12" s="178"/>
      <c r="O12" s="178"/>
      <c r="P12" s="179"/>
      <c r="Q12" s="520"/>
      <c r="R12" s="521"/>
      <c r="S12" s="180"/>
    </row>
    <row r="13" spans="1:19" s="154" customFormat="1" ht="10.5" customHeight="1">
      <c r="A13" s="177"/>
      <c r="B13" s="178"/>
      <c r="C13" s="178"/>
      <c r="D13" s="178"/>
      <c r="E13" s="181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81"/>
      <c r="Q13" s="181"/>
      <c r="R13" s="178"/>
      <c r="S13" s="180"/>
    </row>
    <row r="14" spans="1:19" s="154" customFormat="1" ht="18.75" customHeight="1" thickBot="1">
      <c r="A14" s="166"/>
      <c r="B14" s="164"/>
      <c r="C14" s="164"/>
      <c r="D14" s="164"/>
      <c r="E14" s="182" t="s">
        <v>25</v>
      </c>
      <c r="F14" s="164"/>
      <c r="G14" s="178"/>
      <c r="H14" s="178"/>
      <c r="I14" s="178"/>
      <c r="J14" s="164"/>
      <c r="K14" s="164"/>
      <c r="L14" s="164"/>
      <c r="M14" s="164"/>
      <c r="N14" s="164"/>
      <c r="O14" s="164"/>
      <c r="P14" s="182" t="s">
        <v>26</v>
      </c>
      <c r="Q14" s="183"/>
      <c r="R14" s="164"/>
      <c r="S14" s="169"/>
    </row>
    <row r="15" spans="1:19" s="154" customFormat="1" ht="18.75" customHeight="1" thickBot="1">
      <c r="A15" s="166"/>
      <c r="B15" s="164"/>
      <c r="C15" s="164"/>
      <c r="D15" s="164"/>
      <c r="E15" s="179"/>
      <c r="F15" s="164"/>
      <c r="G15" s="178"/>
      <c r="H15" s="178"/>
      <c r="I15" s="178"/>
      <c r="J15" s="164"/>
      <c r="K15" s="164"/>
      <c r="L15" s="164"/>
      <c r="M15" s="164"/>
      <c r="N15" s="164"/>
      <c r="O15" s="164"/>
      <c r="P15" s="179"/>
      <c r="Q15" s="183"/>
      <c r="R15" s="164"/>
      <c r="S15" s="169"/>
    </row>
    <row r="16" spans="1:19" s="154" customFormat="1" ht="9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</row>
    <row r="17" spans="1:19" s="154" customFormat="1" ht="20.25" customHeight="1">
      <c r="A17" s="187"/>
      <c r="B17" s="188"/>
      <c r="C17" s="188"/>
      <c r="D17" s="188"/>
      <c r="E17" s="189" t="s">
        <v>27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5"/>
      <c r="P17" s="188"/>
      <c r="Q17" s="188"/>
      <c r="R17" s="188"/>
      <c r="S17" s="190"/>
    </row>
    <row r="18" spans="1:19" s="154" customFormat="1" ht="21.75" customHeight="1">
      <c r="A18" s="191" t="s">
        <v>28</v>
      </c>
      <c r="B18" s="192"/>
      <c r="C18" s="192"/>
      <c r="D18" s="193"/>
      <c r="E18" s="194" t="s">
        <v>29</v>
      </c>
      <c r="F18" s="193"/>
      <c r="G18" s="194" t="s">
        <v>30</v>
      </c>
      <c r="H18" s="192"/>
      <c r="I18" s="193"/>
      <c r="J18" s="194" t="s">
        <v>31</v>
      </c>
      <c r="K18" s="192"/>
      <c r="L18" s="194" t="s">
        <v>32</v>
      </c>
      <c r="M18" s="192"/>
      <c r="N18" s="192"/>
      <c r="O18" s="195"/>
      <c r="P18" s="193"/>
      <c r="Q18" s="194" t="s">
        <v>33</v>
      </c>
      <c r="R18" s="192"/>
      <c r="S18" s="196"/>
    </row>
    <row r="19" spans="1:19" s="154" customFormat="1" ht="19.5" customHeight="1">
      <c r="A19" s="197"/>
      <c r="B19" s="198"/>
      <c r="C19" s="198"/>
      <c r="D19" s="199">
        <v>0</v>
      </c>
      <c r="E19" s="200">
        <v>0</v>
      </c>
      <c r="F19" s="201"/>
      <c r="G19" s="202"/>
      <c r="H19" s="198"/>
      <c r="I19" s="199">
        <v>0</v>
      </c>
      <c r="J19" s="200">
        <v>0</v>
      </c>
      <c r="K19" s="203"/>
      <c r="L19" s="202"/>
      <c r="M19" s="198"/>
      <c r="N19" s="198"/>
      <c r="O19" s="204"/>
      <c r="P19" s="199">
        <v>0</v>
      </c>
      <c r="Q19" s="202"/>
      <c r="R19" s="205">
        <v>0</v>
      </c>
      <c r="S19" s="206"/>
    </row>
    <row r="20" spans="1:19" s="154" customFormat="1" ht="20.25" customHeight="1">
      <c r="A20" s="187"/>
      <c r="B20" s="188"/>
      <c r="C20" s="188"/>
      <c r="D20" s="188"/>
      <c r="E20" s="189" t="s">
        <v>34</v>
      </c>
      <c r="F20" s="188"/>
      <c r="G20" s="188"/>
      <c r="H20" s="188"/>
      <c r="I20" s="188"/>
      <c r="J20" s="207" t="s">
        <v>35</v>
      </c>
      <c r="K20" s="188"/>
      <c r="L20" s="188"/>
      <c r="M20" s="188"/>
      <c r="N20" s="188"/>
      <c r="O20" s="185"/>
      <c r="P20" s="188"/>
      <c r="Q20" s="188"/>
      <c r="R20" s="188"/>
      <c r="S20" s="190"/>
    </row>
    <row r="21" spans="1:19" s="154" customFormat="1" ht="19.5" customHeight="1">
      <c r="A21" s="208" t="s">
        <v>36</v>
      </c>
      <c r="B21" s="209"/>
      <c r="C21" s="210" t="s">
        <v>37</v>
      </c>
      <c r="D21" s="211"/>
      <c r="E21" s="211"/>
      <c r="F21" s="212"/>
      <c r="G21" s="208" t="s">
        <v>38</v>
      </c>
      <c r="H21" s="213"/>
      <c r="I21" s="210" t="s">
        <v>39</v>
      </c>
      <c r="J21" s="211"/>
      <c r="K21" s="211"/>
      <c r="L21" s="208" t="s">
        <v>40</v>
      </c>
      <c r="M21" s="213"/>
      <c r="N21" s="210" t="s">
        <v>41</v>
      </c>
      <c r="O21" s="214"/>
      <c r="P21" s="211"/>
      <c r="Q21" s="211"/>
      <c r="R21" s="211"/>
      <c r="S21" s="212"/>
    </row>
    <row r="22" spans="1:19" s="154" customFormat="1" ht="19.5" customHeight="1">
      <c r="A22" s="215" t="s">
        <v>42</v>
      </c>
      <c r="B22" s="216" t="s">
        <v>43</v>
      </c>
      <c r="C22" s="217"/>
      <c r="D22" s="218" t="s">
        <v>44</v>
      </c>
      <c r="E22" s="148"/>
      <c r="F22" s="219"/>
      <c r="G22" s="215" t="s">
        <v>45</v>
      </c>
      <c r="H22" s="220" t="s">
        <v>46</v>
      </c>
      <c r="I22" s="221"/>
      <c r="J22" s="222">
        <v>0</v>
      </c>
      <c r="K22" s="223"/>
      <c r="L22" s="215" t="s">
        <v>47</v>
      </c>
      <c r="M22" s="224" t="s">
        <v>48</v>
      </c>
      <c r="N22" s="225"/>
      <c r="O22" s="195"/>
      <c r="P22" s="225"/>
      <c r="Q22" s="226"/>
      <c r="R22" s="148">
        <v>0</v>
      </c>
      <c r="S22" s="219"/>
    </row>
    <row r="23" spans="1:19" s="154" customFormat="1" ht="19.5" customHeight="1">
      <c r="A23" s="215" t="s">
        <v>49</v>
      </c>
      <c r="B23" s="227"/>
      <c r="C23" s="228"/>
      <c r="D23" s="218" t="s">
        <v>50</v>
      </c>
      <c r="E23" s="148"/>
      <c r="F23" s="219"/>
      <c r="G23" s="215" t="s">
        <v>51</v>
      </c>
      <c r="H23" s="164" t="s">
        <v>52</v>
      </c>
      <c r="I23" s="221"/>
      <c r="J23" s="222">
        <v>0</v>
      </c>
      <c r="K23" s="223"/>
      <c r="L23" s="215" t="s">
        <v>53</v>
      </c>
      <c r="M23" s="224" t="s">
        <v>54</v>
      </c>
      <c r="N23" s="225"/>
      <c r="O23" s="195"/>
      <c r="P23" s="225"/>
      <c r="Q23" s="226"/>
      <c r="R23" s="148">
        <v>0</v>
      </c>
      <c r="S23" s="219"/>
    </row>
    <row r="24" spans="1:19" s="154" customFormat="1" ht="19.5" customHeight="1">
      <c r="A24" s="215" t="s">
        <v>55</v>
      </c>
      <c r="B24" s="216" t="s">
        <v>56</v>
      </c>
      <c r="C24" s="217"/>
      <c r="D24" s="218" t="s">
        <v>44</v>
      </c>
      <c r="E24" s="148"/>
      <c r="F24" s="219"/>
      <c r="G24" s="215" t="s">
        <v>57</v>
      </c>
      <c r="H24" s="220" t="s">
        <v>58</v>
      </c>
      <c r="I24" s="221"/>
      <c r="J24" s="222">
        <v>0</v>
      </c>
      <c r="K24" s="223"/>
      <c r="L24" s="215" t="s">
        <v>59</v>
      </c>
      <c r="M24" s="224" t="s">
        <v>60</v>
      </c>
      <c r="N24" s="225"/>
      <c r="O24" s="195"/>
      <c r="P24" s="225"/>
      <c r="Q24" s="226"/>
      <c r="R24" s="148">
        <v>0</v>
      </c>
      <c r="S24" s="219"/>
    </row>
    <row r="25" spans="1:19" s="154" customFormat="1" ht="19.5" customHeight="1">
      <c r="A25" s="215" t="s">
        <v>61</v>
      </c>
      <c r="B25" s="227"/>
      <c r="C25" s="228"/>
      <c r="D25" s="218" t="s">
        <v>50</v>
      </c>
      <c r="E25" s="148"/>
      <c r="F25" s="219"/>
      <c r="G25" s="215" t="s">
        <v>62</v>
      </c>
      <c r="H25" s="220"/>
      <c r="I25" s="221"/>
      <c r="J25" s="222">
        <v>0</v>
      </c>
      <c r="K25" s="223"/>
      <c r="L25" s="215" t="s">
        <v>63</v>
      </c>
      <c r="M25" s="224" t="s">
        <v>64</v>
      </c>
      <c r="N25" s="225"/>
      <c r="O25" s="195"/>
      <c r="P25" s="225"/>
      <c r="Q25" s="226"/>
      <c r="R25" s="148">
        <v>0</v>
      </c>
      <c r="S25" s="219"/>
    </row>
    <row r="26" spans="1:19" s="154" customFormat="1" ht="19.5" customHeight="1">
      <c r="A26" s="215" t="s">
        <v>65</v>
      </c>
      <c r="B26" s="216" t="s">
        <v>66</v>
      </c>
      <c r="C26" s="217"/>
      <c r="D26" s="218" t="s">
        <v>44</v>
      </c>
      <c r="E26" s="148"/>
      <c r="F26" s="219"/>
      <c r="G26" s="229"/>
      <c r="H26" s="225"/>
      <c r="I26" s="221"/>
      <c r="J26" s="222"/>
      <c r="K26" s="223"/>
      <c r="L26" s="215" t="s">
        <v>67</v>
      </c>
      <c r="M26" s="224" t="s">
        <v>68</v>
      </c>
      <c r="N26" s="225"/>
      <c r="O26" s="195"/>
      <c r="P26" s="225"/>
      <c r="Q26" s="226"/>
      <c r="R26" s="148">
        <v>0</v>
      </c>
      <c r="S26" s="219"/>
    </row>
    <row r="27" spans="1:19" s="154" customFormat="1" ht="19.5" customHeight="1">
      <c r="A27" s="215" t="s">
        <v>69</v>
      </c>
      <c r="B27" s="227"/>
      <c r="C27" s="228"/>
      <c r="D27" s="218" t="s">
        <v>50</v>
      </c>
      <c r="E27" s="148"/>
      <c r="F27" s="219"/>
      <c r="G27" s="229"/>
      <c r="H27" s="225"/>
      <c r="I27" s="221"/>
      <c r="J27" s="222"/>
      <c r="K27" s="223"/>
      <c r="L27" s="215" t="s">
        <v>70</v>
      </c>
      <c r="M27" s="220" t="s">
        <v>71</v>
      </c>
      <c r="N27" s="225"/>
      <c r="O27" s="195"/>
      <c r="P27" s="225"/>
      <c r="Q27" s="221"/>
      <c r="R27" s="148">
        <v>0</v>
      </c>
      <c r="S27" s="219"/>
    </row>
    <row r="28" spans="1:19" s="154" customFormat="1" ht="19.5" customHeight="1">
      <c r="A28" s="215" t="s">
        <v>72</v>
      </c>
      <c r="B28" s="522" t="s">
        <v>73</v>
      </c>
      <c r="C28" s="522"/>
      <c r="D28" s="522"/>
      <c r="E28" s="147"/>
      <c r="F28" s="190"/>
      <c r="G28" s="215" t="s">
        <v>74</v>
      </c>
      <c r="H28" s="230" t="s">
        <v>75</v>
      </c>
      <c r="I28" s="221"/>
      <c r="J28" s="231"/>
      <c r="K28" s="232"/>
      <c r="L28" s="215" t="s">
        <v>76</v>
      </c>
      <c r="M28" s="230" t="s">
        <v>77</v>
      </c>
      <c r="N28" s="225"/>
      <c r="O28" s="195"/>
      <c r="P28" s="225"/>
      <c r="Q28" s="221"/>
      <c r="R28" s="147">
        <v>0</v>
      </c>
      <c r="S28" s="190"/>
    </row>
    <row r="29" spans="1:19" s="154" customFormat="1" ht="19.5" customHeight="1">
      <c r="A29" s="233" t="s">
        <v>78</v>
      </c>
      <c r="B29" s="234" t="s">
        <v>79</v>
      </c>
      <c r="C29" s="235"/>
      <c r="D29" s="236"/>
      <c r="E29" s="237"/>
      <c r="F29" s="186"/>
      <c r="G29" s="233" t="s">
        <v>80</v>
      </c>
      <c r="H29" s="234" t="s">
        <v>81</v>
      </c>
      <c r="I29" s="236"/>
      <c r="J29" s="238">
        <v>0</v>
      </c>
      <c r="K29" s="239"/>
      <c r="L29" s="233" t="s">
        <v>82</v>
      </c>
      <c r="M29" s="234" t="s">
        <v>1065</v>
      </c>
      <c r="N29" s="235"/>
      <c r="O29" s="185"/>
      <c r="P29" s="235"/>
      <c r="Q29" s="236"/>
      <c r="R29" s="237">
        <v>0</v>
      </c>
      <c r="S29" s="186"/>
    </row>
    <row r="30" spans="1:19" s="154" customFormat="1" ht="19.5" customHeight="1">
      <c r="A30" s="240" t="s">
        <v>22</v>
      </c>
      <c r="B30" s="163"/>
      <c r="C30" s="163"/>
      <c r="D30" s="163"/>
      <c r="E30" s="163"/>
      <c r="F30" s="241"/>
      <c r="G30" s="242"/>
      <c r="H30" s="163"/>
      <c r="I30" s="163"/>
      <c r="J30" s="163"/>
      <c r="K30" s="163"/>
      <c r="L30" s="208" t="s">
        <v>83</v>
      </c>
      <c r="M30" s="193"/>
      <c r="N30" s="210" t="s">
        <v>4</v>
      </c>
      <c r="O30" s="214"/>
      <c r="P30" s="192"/>
      <c r="Q30" s="192"/>
      <c r="R30" s="192"/>
      <c r="S30" s="196"/>
    </row>
    <row r="31" spans="1:19" s="154" customFormat="1" ht="19.5" customHeight="1">
      <c r="A31" s="166"/>
      <c r="B31" s="164"/>
      <c r="C31" s="164"/>
      <c r="D31" s="164" t="s">
        <v>1066</v>
      </c>
      <c r="E31" s="164"/>
      <c r="F31" s="243"/>
      <c r="G31" s="244"/>
      <c r="H31" s="164"/>
      <c r="I31" s="164"/>
      <c r="J31" s="164"/>
      <c r="K31" s="164"/>
      <c r="L31" s="215" t="s">
        <v>84</v>
      </c>
      <c r="M31" s="220" t="s">
        <v>85</v>
      </c>
      <c r="N31" s="225"/>
      <c r="O31" s="195"/>
      <c r="P31" s="225"/>
      <c r="Q31" s="221"/>
      <c r="R31" s="147"/>
      <c r="S31" s="190"/>
    </row>
    <row r="32" spans="1:19" s="154" customFormat="1" ht="19.5" customHeight="1" thickBot="1">
      <c r="A32" s="245" t="s">
        <v>86</v>
      </c>
      <c r="B32" s="195"/>
      <c r="C32" s="195"/>
      <c r="D32" s="195"/>
      <c r="E32" s="195" t="s">
        <v>1067</v>
      </c>
      <c r="F32" s="228"/>
      <c r="G32" s="246" t="s">
        <v>87</v>
      </c>
      <c r="H32" s="195"/>
      <c r="I32" s="195"/>
      <c r="J32" s="195"/>
      <c r="K32" s="195"/>
      <c r="L32" s="215" t="s">
        <v>102</v>
      </c>
      <c r="M32" s="224" t="s">
        <v>13</v>
      </c>
      <c r="N32" s="247">
        <v>20</v>
      </c>
      <c r="O32" s="248" t="s">
        <v>88</v>
      </c>
      <c r="P32" s="249"/>
      <c r="Q32" s="221"/>
      <c r="R32" s="250"/>
      <c r="S32" s="251"/>
    </row>
    <row r="33" spans="1:19" s="154" customFormat="1" ht="12.75" customHeight="1" hidden="1">
      <c r="A33" s="252"/>
      <c r="B33" s="253"/>
      <c r="C33" s="253"/>
      <c r="D33" s="253"/>
      <c r="E33" s="253"/>
      <c r="F33" s="217"/>
      <c r="G33" s="254"/>
      <c r="H33" s="253"/>
      <c r="I33" s="253"/>
      <c r="J33" s="253"/>
      <c r="K33" s="253"/>
      <c r="L33" s="255"/>
      <c r="M33" s="256"/>
      <c r="N33" s="257"/>
      <c r="O33" s="258"/>
      <c r="P33" s="259"/>
      <c r="Q33" s="257"/>
      <c r="R33" s="260"/>
      <c r="S33" s="219"/>
    </row>
    <row r="34" spans="1:19" s="154" customFormat="1" ht="35.25" customHeight="1" thickBot="1">
      <c r="A34" s="261" t="s">
        <v>2</v>
      </c>
      <c r="B34" s="262"/>
      <c r="C34" s="262"/>
      <c r="D34" s="262"/>
      <c r="E34" s="164"/>
      <c r="F34" s="243"/>
      <c r="G34" s="244"/>
      <c r="H34" s="164"/>
      <c r="I34" s="164"/>
      <c r="J34" s="164"/>
      <c r="K34" s="164"/>
      <c r="L34" s="233" t="s">
        <v>103</v>
      </c>
      <c r="M34" s="523" t="s">
        <v>89</v>
      </c>
      <c r="N34" s="524"/>
      <c r="O34" s="524"/>
      <c r="P34" s="524"/>
      <c r="Q34" s="236"/>
      <c r="R34" s="263"/>
      <c r="S34" s="176"/>
    </row>
    <row r="35" spans="1:19" s="154" customFormat="1" ht="33" customHeight="1">
      <c r="A35" s="245" t="s">
        <v>86</v>
      </c>
      <c r="B35" s="195"/>
      <c r="C35" s="195"/>
      <c r="D35" s="195"/>
      <c r="E35" s="195" t="s">
        <v>654</v>
      </c>
      <c r="F35" s="228"/>
      <c r="G35" s="246" t="s">
        <v>87</v>
      </c>
      <c r="H35" s="195"/>
      <c r="I35" s="195"/>
      <c r="J35" s="195"/>
      <c r="K35" s="195"/>
      <c r="L35" s="208" t="s">
        <v>90</v>
      </c>
      <c r="M35" s="193"/>
      <c r="N35" s="210" t="s">
        <v>91</v>
      </c>
      <c r="O35" s="214"/>
      <c r="P35" s="192"/>
      <c r="Q35" s="192"/>
      <c r="R35" s="264"/>
      <c r="S35" s="196"/>
    </row>
    <row r="36" spans="1:19" s="154" customFormat="1" ht="20.25" customHeight="1">
      <c r="A36" s="265" t="s">
        <v>23</v>
      </c>
      <c r="B36" s="253"/>
      <c r="C36" s="253"/>
      <c r="D36" s="253"/>
      <c r="E36" s="253"/>
      <c r="F36" s="217"/>
      <c r="G36" s="266"/>
      <c r="H36" s="253"/>
      <c r="I36" s="253"/>
      <c r="J36" s="253"/>
      <c r="K36" s="253"/>
      <c r="L36" s="215" t="s">
        <v>104</v>
      </c>
      <c r="M36" s="220" t="s">
        <v>92</v>
      </c>
      <c r="N36" s="225"/>
      <c r="O36" s="195"/>
      <c r="P36" s="225"/>
      <c r="Q36" s="221"/>
      <c r="R36" s="148">
        <v>0</v>
      </c>
      <c r="S36" s="219"/>
    </row>
    <row r="37" spans="1:19" s="154" customFormat="1" ht="19.5" customHeight="1">
      <c r="A37" s="166"/>
      <c r="B37" s="164"/>
      <c r="C37" s="164"/>
      <c r="D37" s="164"/>
      <c r="E37" s="164"/>
      <c r="F37" s="243"/>
      <c r="G37" s="267"/>
      <c r="H37" s="164"/>
      <c r="I37" s="164"/>
      <c r="J37" s="164"/>
      <c r="K37" s="164"/>
      <c r="L37" s="215" t="s">
        <v>105</v>
      </c>
      <c r="M37" s="220" t="s">
        <v>93</v>
      </c>
      <c r="N37" s="225"/>
      <c r="O37" s="195"/>
      <c r="P37" s="225"/>
      <c r="Q37" s="221"/>
      <c r="R37" s="148">
        <v>0</v>
      </c>
      <c r="S37" s="219"/>
    </row>
    <row r="38" spans="1:19" s="154" customFormat="1" ht="19.5" customHeight="1" thickBot="1">
      <c r="A38" s="268" t="s">
        <v>86</v>
      </c>
      <c r="B38" s="185"/>
      <c r="C38" s="185"/>
      <c r="D38" s="185"/>
      <c r="E38" s="185"/>
      <c r="F38" s="269"/>
      <c r="G38" s="270" t="s">
        <v>87</v>
      </c>
      <c r="H38" s="185"/>
      <c r="I38" s="185"/>
      <c r="J38" s="185"/>
      <c r="K38" s="185"/>
      <c r="L38" s="233" t="s">
        <v>106</v>
      </c>
      <c r="M38" s="234" t="s">
        <v>94</v>
      </c>
      <c r="N38" s="235"/>
      <c r="O38" s="271"/>
      <c r="P38" s="235"/>
      <c r="Q38" s="236"/>
      <c r="R38" s="200">
        <v>0</v>
      </c>
      <c r="S38" s="272"/>
    </row>
  </sheetData>
  <sheetProtection/>
  <mergeCells count="12"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  <mergeCell ref="M34:P34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scale="8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20"/>
  <sheetViews>
    <sheetView showGridLines="0" zoomScalePageLayoutView="0" workbookViewId="0" topLeftCell="A1">
      <selection activeCell="D21" sqref="D21"/>
    </sheetView>
  </sheetViews>
  <sheetFormatPr defaultColWidth="9.140625" defaultRowHeight="12" customHeight="1"/>
  <cols>
    <col min="1" max="1" width="13.28125" style="154" customWidth="1"/>
    <col min="2" max="2" width="62.00390625" style="154" customWidth="1"/>
    <col min="3" max="3" width="18.8515625" style="154" customWidth="1"/>
    <col min="4" max="4" width="18.00390625" style="154" customWidth="1"/>
    <col min="5" max="5" width="18.421875" style="154" customWidth="1"/>
    <col min="6" max="7" width="16.8515625" style="154" customWidth="1"/>
    <col min="8" max="16384" width="9.140625" style="273" customWidth="1"/>
  </cols>
  <sheetData>
    <row r="1" spans="1:7" s="154" customFormat="1" ht="30.75" customHeight="1">
      <c r="A1" s="538" t="s">
        <v>1068</v>
      </c>
      <c r="B1" s="538"/>
      <c r="C1" s="538"/>
      <c r="D1" s="538"/>
      <c r="E1" s="538"/>
      <c r="F1" s="538"/>
      <c r="G1" s="538"/>
    </row>
    <row r="2" spans="1:7" s="154" customFormat="1" ht="12.75" customHeight="1">
      <c r="A2" s="274" t="s">
        <v>715</v>
      </c>
      <c r="B2" s="274"/>
      <c r="C2" s="274"/>
      <c r="D2" s="274"/>
      <c r="E2" s="274"/>
      <c r="F2" s="274"/>
      <c r="G2" s="274"/>
    </row>
    <row r="3" spans="1:7" s="154" customFormat="1" ht="12.75" customHeight="1">
      <c r="A3" s="274" t="s">
        <v>716</v>
      </c>
      <c r="B3" s="274"/>
      <c r="C3" s="274"/>
      <c r="D3" s="274"/>
      <c r="E3" s="274"/>
      <c r="F3" s="274"/>
      <c r="G3" s="274"/>
    </row>
    <row r="4" spans="1:7" s="154" customFormat="1" ht="13.5" customHeight="1">
      <c r="A4" s="275" t="s">
        <v>717</v>
      </c>
      <c r="B4" s="275"/>
      <c r="C4" s="274"/>
      <c r="D4" s="274"/>
      <c r="E4" s="274"/>
      <c r="F4" s="274"/>
      <c r="G4" s="274"/>
    </row>
    <row r="5" spans="1:7" s="154" customFormat="1" ht="6.75" customHeight="1">
      <c r="A5" s="178"/>
      <c r="B5" s="178"/>
      <c r="C5" s="178"/>
      <c r="D5" s="178"/>
      <c r="E5" s="178"/>
      <c r="F5" s="178"/>
      <c r="G5" s="178"/>
    </row>
    <row r="6" spans="1:7" s="154" customFormat="1" ht="13.5" customHeight="1">
      <c r="A6" s="276" t="s">
        <v>718</v>
      </c>
      <c r="B6" s="276"/>
      <c r="C6" s="278"/>
      <c r="D6" s="277"/>
      <c r="E6" s="278"/>
      <c r="F6" s="278"/>
      <c r="G6" s="278"/>
    </row>
    <row r="7" spans="1:7" s="154" customFormat="1" ht="14.25" customHeight="1">
      <c r="A7" s="276" t="s">
        <v>109</v>
      </c>
      <c r="B7" s="276"/>
      <c r="C7" s="279"/>
      <c r="D7" s="539" t="s">
        <v>108</v>
      </c>
      <c r="E7" s="540"/>
      <c r="F7" s="541"/>
      <c r="G7" s="279"/>
    </row>
    <row r="8" spans="1:7" s="154" customFormat="1" ht="14.25" customHeight="1">
      <c r="A8" s="276" t="s">
        <v>110</v>
      </c>
      <c r="B8" s="276"/>
      <c r="C8" s="279"/>
      <c r="D8" s="276" t="s">
        <v>1571</v>
      </c>
      <c r="E8" s="279"/>
      <c r="F8" s="279"/>
      <c r="G8" s="279"/>
    </row>
    <row r="9" spans="1:7" s="154" customFormat="1" ht="6.75" customHeight="1">
      <c r="A9" s="280"/>
      <c r="B9" s="280"/>
      <c r="C9" s="280"/>
      <c r="D9" s="280"/>
      <c r="E9" s="280"/>
      <c r="F9" s="280"/>
      <c r="G9" s="280"/>
    </row>
    <row r="10" spans="1:7" s="154" customFormat="1" ht="23.25" customHeight="1">
      <c r="A10" s="281" t="s">
        <v>10</v>
      </c>
      <c r="B10" s="281" t="s">
        <v>111</v>
      </c>
      <c r="C10" s="281" t="s">
        <v>1069</v>
      </c>
      <c r="D10" s="281" t="s">
        <v>50</v>
      </c>
      <c r="E10" s="281" t="s">
        <v>112</v>
      </c>
      <c r="F10" s="281" t="s">
        <v>113</v>
      </c>
      <c r="G10" s="281" t="s">
        <v>114</v>
      </c>
    </row>
    <row r="11" spans="1:7" s="154" customFormat="1" ht="12.75" customHeight="1" hidden="1">
      <c r="A11" s="281" t="s">
        <v>42</v>
      </c>
      <c r="B11" s="281" t="s">
        <v>49</v>
      </c>
      <c r="C11" s="282" t="s">
        <v>55</v>
      </c>
      <c r="D11" s="282" t="s">
        <v>61</v>
      </c>
      <c r="E11" s="282" t="s">
        <v>65</v>
      </c>
      <c r="F11" s="282" t="s">
        <v>69</v>
      </c>
      <c r="G11" s="282" t="s">
        <v>72</v>
      </c>
    </row>
    <row r="12" spans="1:7" s="154" customFormat="1" ht="4.5" customHeight="1">
      <c r="A12" s="283"/>
      <c r="B12" s="283"/>
      <c r="C12" s="280"/>
      <c r="D12" s="280"/>
      <c r="E12" s="280"/>
      <c r="F12" s="280"/>
      <c r="G12" s="280"/>
    </row>
    <row r="13" spans="1:7" s="154" customFormat="1" ht="30.75" customHeight="1">
      <c r="A13" s="284" t="s">
        <v>56</v>
      </c>
      <c r="B13" s="285" t="s">
        <v>122</v>
      </c>
      <c r="C13" s="286"/>
      <c r="D13" s="286"/>
      <c r="E13" s="286"/>
      <c r="F13" s="286">
        <v>2.900844</v>
      </c>
      <c r="G13" s="286">
        <v>24.8907</v>
      </c>
    </row>
    <row r="14" spans="1:7" s="154" customFormat="1" ht="28.5" customHeight="1">
      <c r="A14" s="287" t="s">
        <v>127</v>
      </c>
      <c r="B14" s="288" t="s">
        <v>128</v>
      </c>
      <c r="C14" s="289"/>
      <c r="D14" s="289"/>
      <c r="E14" s="289"/>
      <c r="F14" s="289">
        <v>2.266214</v>
      </c>
      <c r="G14" s="289">
        <v>1.2087</v>
      </c>
    </row>
    <row r="15" spans="1:7" s="154" customFormat="1" ht="28.5" customHeight="1">
      <c r="A15" s="287" t="s">
        <v>738</v>
      </c>
      <c r="B15" s="288" t="s">
        <v>739</v>
      </c>
      <c r="C15" s="289"/>
      <c r="D15" s="289"/>
      <c r="E15" s="289"/>
      <c r="F15" s="289">
        <v>0.51444</v>
      </c>
      <c r="G15" s="289">
        <v>1.764</v>
      </c>
    </row>
    <row r="16" spans="1:7" s="154" customFormat="1" ht="28.5" customHeight="1">
      <c r="A16" s="287" t="s">
        <v>758</v>
      </c>
      <c r="B16" s="288" t="s">
        <v>759</v>
      </c>
      <c r="C16" s="289"/>
      <c r="D16" s="289"/>
      <c r="E16" s="289"/>
      <c r="F16" s="289">
        <v>0.05693</v>
      </c>
      <c r="G16" s="289">
        <v>0.2827</v>
      </c>
    </row>
    <row r="17" spans="1:7" s="154" customFormat="1" ht="28.5" customHeight="1">
      <c r="A17" s="287" t="s">
        <v>817</v>
      </c>
      <c r="B17" s="288" t="s">
        <v>818</v>
      </c>
      <c r="C17" s="289"/>
      <c r="D17" s="289"/>
      <c r="E17" s="289"/>
      <c r="F17" s="289">
        <v>0.0142</v>
      </c>
      <c r="G17" s="289">
        <v>21.6353</v>
      </c>
    </row>
    <row r="18" spans="1:7" s="154" customFormat="1" ht="28.5" customHeight="1">
      <c r="A18" s="287" t="s">
        <v>141</v>
      </c>
      <c r="B18" s="288" t="s">
        <v>142</v>
      </c>
      <c r="C18" s="289"/>
      <c r="D18" s="289"/>
      <c r="E18" s="289"/>
      <c r="F18" s="289">
        <v>0.04906</v>
      </c>
      <c r="G18" s="289">
        <v>0</v>
      </c>
    </row>
    <row r="19" spans="1:7" s="154" customFormat="1" ht="30.75" customHeight="1">
      <c r="A19" s="284" t="s">
        <v>79</v>
      </c>
      <c r="B19" s="285" t="s">
        <v>901</v>
      </c>
      <c r="C19" s="286"/>
      <c r="D19" s="286"/>
      <c r="E19" s="286"/>
      <c r="F19" s="286">
        <v>0</v>
      </c>
      <c r="G19" s="286">
        <v>0</v>
      </c>
    </row>
    <row r="20" spans="1:7" s="154" customFormat="1" ht="30.75" customHeight="1">
      <c r="A20" s="290"/>
      <c r="B20" s="291" t="s">
        <v>147</v>
      </c>
      <c r="C20" s="292"/>
      <c r="D20" s="292"/>
      <c r="E20" s="292"/>
      <c r="F20" s="292">
        <v>2.900844</v>
      </c>
      <c r="G20" s="292">
        <v>24.8907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Mária Guyikiewiczová</dc:creator>
  <cp:keywords/>
  <dc:description/>
  <cp:lastModifiedBy>Roman Novosad</cp:lastModifiedBy>
  <cp:lastPrinted>2021-05-26T13:36:14Z</cp:lastPrinted>
  <dcterms:created xsi:type="dcterms:W3CDTF">2003-10-14T13:20:44Z</dcterms:created>
  <dcterms:modified xsi:type="dcterms:W3CDTF">2021-05-27T05:47:41Z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m6r">
    <vt:lpwstr/>
  </property>
  <property fmtid="{D5CDD505-2E9C-101B-9397-08002B2CF9AE}" pid="3" name="Kraj">
    <vt:lpwstr/>
  </property>
  <property fmtid="{D5CDD505-2E9C-101B-9397-08002B2CF9AE}" pid="4" name="fáza II.">
    <vt:lpwstr/>
  </property>
</Properties>
</file>