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92" windowWidth="22980" windowHeight="9408"/>
  </bookViews>
  <sheets>
    <sheet name="Hárok1" sheetId="1" r:id="rId1"/>
    <sheet name="Hárok2" sheetId="2" r:id="rId2"/>
    <sheet name="Hárok3" sheetId="3" r:id="rId3"/>
  </sheets>
  <calcPr calcId="145621"/>
</workbook>
</file>

<file path=xl/calcChain.xml><?xml version="1.0" encoding="utf-8"?>
<calcChain xmlns="http://schemas.openxmlformats.org/spreadsheetml/2006/main">
  <c r="I50" i="1" l="1"/>
  <c r="H50" i="1"/>
  <c r="F50" i="1"/>
  <c r="F23" i="1" l="1"/>
  <c r="F22" i="1"/>
  <c r="F45" i="1"/>
  <c r="H45" i="1" s="1"/>
  <c r="I45" i="1" s="1"/>
  <c r="F44" i="1"/>
  <c r="H23" i="1" l="1"/>
  <c r="I23" i="1" s="1"/>
  <c r="H22" i="1"/>
  <c r="I22" i="1" s="1"/>
  <c r="H44" i="1"/>
  <c r="I44" i="1" s="1"/>
  <c r="F49" i="1"/>
  <c r="H49" i="1" s="1"/>
  <c r="I49" i="1" s="1"/>
  <c r="F48" i="1"/>
  <c r="H48" i="1" s="1"/>
  <c r="I48" i="1" s="1"/>
  <c r="F47" i="1"/>
  <c r="F46" i="1"/>
  <c r="F43" i="1"/>
  <c r="H43" i="1" s="1"/>
  <c r="I43" i="1" s="1"/>
  <c r="F42" i="1"/>
  <c r="F41" i="1"/>
  <c r="F40" i="1"/>
  <c r="H40" i="1" s="1"/>
  <c r="I40" i="1" s="1"/>
  <c r="F39" i="1"/>
  <c r="H39" i="1" s="1"/>
  <c r="I39" i="1" s="1"/>
  <c r="F38" i="1"/>
  <c r="F37" i="1"/>
  <c r="F36" i="1"/>
  <c r="H36" i="1" s="1"/>
  <c r="I36" i="1" s="1"/>
  <c r="F35" i="1"/>
  <c r="H35" i="1" s="1"/>
  <c r="I35" i="1" s="1"/>
  <c r="F34" i="1"/>
  <c r="F33" i="1"/>
  <c r="F32" i="1"/>
  <c r="H32" i="1" s="1"/>
  <c r="I32" i="1" s="1"/>
  <c r="F31" i="1"/>
  <c r="H31" i="1" s="1"/>
  <c r="I31" i="1" s="1"/>
  <c r="F30" i="1"/>
  <c r="F29" i="1"/>
  <c r="F28" i="1"/>
  <c r="H28" i="1" s="1"/>
  <c r="I28" i="1" s="1"/>
  <c r="F27" i="1"/>
  <c r="H27" i="1" s="1"/>
  <c r="I27" i="1" s="1"/>
  <c r="F26" i="1"/>
  <c r="F25" i="1"/>
  <c r="F24" i="1"/>
  <c r="H24" i="1" s="1"/>
  <c r="I24" i="1" s="1"/>
  <c r="H47" i="1" l="1"/>
  <c r="I47" i="1" s="1"/>
  <c r="H46" i="1"/>
  <c r="I46" i="1" s="1"/>
  <c r="H26" i="1"/>
  <c r="I26" i="1" s="1"/>
  <c r="H30" i="1"/>
  <c r="I30" i="1" s="1"/>
  <c r="H34" i="1"/>
  <c r="I34" i="1" s="1"/>
  <c r="H38" i="1"/>
  <c r="I38" i="1" s="1"/>
  <c r="H42" i="1"/>
  <c r="H25" i="1"/>
  <c r="I25" i="1" s="1"/>
  <c r="H29" i="1"/>
  <c r="I29" i="1" s="1"/>
  <c r="H33" i="1"/>
  <c r="I33" i="1" s="1"/>
  <c r="H37" i="1"/>
  <c r="I37" i="1" s="1"/>
  <c r="H41" i="1"/>
  <c r="I41" i="1" s="1"/>
  <c r="F21" i="1"/>
  <c r="F20" i="1"/>
  <c r="H20" i="1" s="1"/>
  <c r="I20" i="1" s="1"/>
  <c r="F19" i="1"/>
  <c r="H19" i="1" s="1"/>
  <c r="I19" i="1" s="1"/>
  <c r="F18" i="1"/>
  <c r="H18" i="1" s="1"/>
  <c r="F17" i="1"/>
  <c r="H17" i="1" s="1"/>
  <c r="I17" i="1" s="1"/>
  <c r="F16" i="1"/>
  <c r="H16" i="1" s="1"/>
  <c r="I16" i="1" s="1"/>
  <c r="F15" i="1"/>
  <c r="H15" i="1" s="1"/>
  <c r="I15" i="1" s="1"/>
  <c r="F14" i="1"/>
  <c r="F13" i="1"/>
  <c r="H13" i="1" s="1"/>
  <c r="I13" i="1" s="1"/>
  <c r="F12" i="1"/>
  <c r="H12" i="1" s="1"/>
  <c r="F11" i="1"/>
  <c r="H11" i="1" s="1"/>
  <c r="I11" i="1" s="1"/>
  <c r="F10" i="1"/>
  <c r="F9" i="1"/>
  <c r="H9" i="1" s="1"/>
  <c r="I9" i="1" s="1"/>
  <c r="F8" i="1"/>
  <c r="H8" i="1" s="1"/>
  <c r="F7" i="1"/>
  <c r="F6" i="1"/>
  <c r="H7" i="1" l="1"/>
  <c r="I42" i="1"/>
  <c r="I8" i="1"/>
  <c r="H10" i="1"/>
  <c r="I10" i="1" s="1"/>
  <c r="I18" i="1"/>
  <c r="H14" i="1"/>
  <c r="I14" i="1" s="1"/>
  <c r="I12" i="1"/>
  <c r="H6" i="1"/>
  <c r="H21" i="1"/>
  <c r="I7" i="1" l="1"/>
  <c r="I6" i="1"/>
  <c r="I21" i="1"/>
</calcChain>
</file>

<file path=xl/sharedStrings.xml><?xml version="1.0" encoding="utf-8"?>
<sst xmlns="http://schemas.openxmlformats.org/spreadsheetml/2006/main" count="143" uniqueCount="100">
  <si>
    <t>položka č.</t>
  </si>
  <si>
    <t xml:space="preserve">názov položky </t>
  </si>
  <si>
    <t>m.j.</t>
  </si>
  <si>
    <t>Max.jednotková cena v EUR bez DPH</t>
  </si>
  <si>
    <t>Sadzba DPH v %</t>
  </si>
  <si>
    <t>DPH v  EUR</t>
  </si>
  <si>
    <t>ks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</si>
  <si>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</si>
  <si>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</si>
  <si>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</si>
  <si>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</si>
  <si>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</si>
  <si>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</si>
  <si>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</si>
  <si>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</si>
  <si>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</si>
  <si>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</si>
  <si>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</si>
  <si>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</si>
  <si>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</si>
  <si>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</si>
  <si>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</si>
  <si>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</si>
  <si>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</si>
  <si>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</si>
  <si>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</si>
  <si>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</si>
  <si>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</si>
  <si>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</si>
  <si>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</si>
  <si>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</si>
  <si>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</si>
  <si>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Počet kusov</t>
  </si>
  <si>
    <t>Max. cena za položku celkom v EUR bez DPH</t>
  </si>
  <si>
    <t xml:space="preserve">Max. cena za položku celkom v EUR s DPH </t>
  </si>
  <si>
    <t>GSM komunikátor ESIM 252-pcb</t>
  </si>
  <si>
    <t>26.</t>
  </si>
  <si>
    <t>27.</t>
  </si>
  <si>
    <t>28.</t>
  </si>
  <si>
    <t>CELKOM</t>
  </si>
  <si>
    <r>
      <t>Časť 2</t>
    </r>
    <r>
      <rPr>
        <b/>
        <sz val="12"/>
        <color theme="1"/>
        <rFont val="Arial Narrow"/>
        <family val="2"/>
        <charset val="238"/>
      </rPr>
      <t xml:space="preserve"> – </t>
    </r>
    <r>
      <rPr>
        <b/>
        <sz val="11"/>
        <color theme="1"/>
        <rFont val="Arial Narrow"/>
        <family val="2"/>
        <charset val="238"/>
      </rPr>
      <t>Prístupový systém</t>
    </r>
  </si>
  <si>
    <t>Aktion - Čítačka kariet AXR 110 s krytom</t>
  </si>
  <si>
    <t>Bezkontaktný snímač eSmart Reader ES310/B (dochádzkový terminál)</t>
  </si>
  <si>
    <t>Lokálny komunikačný server eSeries EB-1/B so zdrojom (prevedenie na stenu)</t>
  </si>
  <si>
    <t>Lokálny komunikačný server eSeries EB-1/R so zdrojom (prevedenie do racku)</t>
  </si>
  <si>
    <t>Bezkontaktný snímač eReader ER310/B + kryt (sieťová prístupová čítačka)</t>
  </si>
  <si>
    <t>Karta Aktion COMBO (EM4102 -125 kHz + DESFire-13,56 MHz) s možnosťou potlače</t>
  </si>
  <si>
    <t>Karta Aktion ( DESFire-13,56 MHz) s možnosťou potlače</t>
  </si>
  <si>
    <t>Plastová karta bez čipu s možnosťou potlače</t>
  </si>
  <si>
    <t>Čítačka dokladov Aktion OCR/USB</t>
  </si>
  <si>
    <t>Bezkontaktný snímač  USB TWN4 COMBO</t>
  </si>
  <si>
    <t>Bezpečnostné relé aktion eReley</t>
  </si>
  <si>
    <t>Elektromagnet dverový MEX 430 + montážny držiak, konzola MBAX</t>
  </si>
  <si>
    <t>Dverový zámok 12V Befo 11221</t>
  </si>
  <si>
    <t>Inverzný dverový zámok 12V Befo 321211</t>
  </si>
  <si>
    <t xml:space="preserve">Napájací zdroj 12VDC-10A9P B  </t>
  </si>
  <si>
    <t xml:space="preserve">Záložný zdroj AWZ-300    </t>
  </si>
  <si>
    <t>Prepúšťací zámok SEBURY W4</t>
  </si>
  <si>
    <t xml:space="preserve">Čítačka kariet s kódovým ovládačom Rosslare VYP AYC-G64 </t>
  </si>
  <si>
    <t>Elektromagnetický povrchový zámok so signalizáciou s madlom DH-1-400</t>
  </si>
  <si>
    <t>Tlačidlo priameho ohrozenia DMN 700G+krabička</t>
  </si>
  <si>
    <t>PoE1004 PoE Switch 4xPoE</t>
  </si>
  <si>
    <t>MBA 802 Konzola MBA pre povrchovú montáž EMZ - ME séria</t>
  </si>
  <si>
    <t>EWK2 - bezdrôtová kľúčenka</t>
  </si>
  <si>
    <t>Switch AirLive POE-GSH 1816R-250</t>
  </si>
  <si>
    <t>UPS Infosec X3 2000</t>
  </si>
  <si>
    <t>Hikvision DS-K1T802M - Samostatný prístupový terminál s čitačkou Mifare / Typ kariet - MIFARE</t>
  </si>
  <si>
    <t>Hikvision DS-KIS201 –štvordrôtový set videovrátnik + monitor + LAN distribútor</t>
  </si>
  <si>
    <t>Vonkajšia jednotka KoCOM  KC-MC30</t>
  </si>
  <si>
    <t>Monitor Kocom KCV-D374 W</t>
  </si>
  <si>
    <t>Kamera  KOCOM  KCMC11, 2 drôt, pinhole, antivandal, úzka 1859</t>
  </si>
  <si>
    <t>Monitor KIV – D 212 KOCOM</t>
  </si>
  <si>
    <t>Videovrátnik sada KOCOM - KCV-372 + KC-MC32</t>
  </si>
  <si>
    <t>Videovrátnik Hikvision set DS-KIS203 (kamera DS-KB2421IM + monitor DS-KH2200) - 4 vodičové zapojenie</t>
  </si>
  <si>
    <t>Videovrátnik DS-KB2421-IM - vstupná kamera</t>
  </si>
  <si>
    <t>Videovrátnik DS-KH2200 - monitor</t>
  </si>
  <si>
    <t>Monitor videovrátnika DS-KH8300T</t>
  </si>
  <si>
    <t>Kamera videovrátnika DS-KV8102IM</t>
  </si>
  <si>
    <t>Kamera videovrátnika DS-KV8202IM</t>
  </si>
  <si>
    <t>Kamera videovrátnika DS-KV8402IM</t>
  </si>
  <si>
    <t>Videodistribútor DS-KAD 606</t>
  </si>
  <si>
    <t>Videodistribútor DS-KAD 612</t>
  </si>
  <si>
    <t>Stojan vnútornej jednotky Hikvision 3446 DS-KAB21-H</t>
  </si>
  <si>
    <t>Hikvision DS-KAB01 -Montážny box + dažďový kryt pre vstupné kamery DSKV8X02IM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</si>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</sst>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38"/>
      <scheme val="minor"/>
    </font>
    <font>
      <sz val="10"/>
      <color theme="1"/>
      <name val="Arial Narrow"/>
      <family val="2"/>
      <charset val="238"/>
    </font>
    <font>
      <sz val="10"/>
      <color rgb="FF000000"/>
      <name val="Arial Narrow"/>
      <family val="2"/>
      <charset val="238"/>
    </font>
    <font>
      <sz val="11"/>
      <color theme="1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b/>
      <sz val="12"/>
      <color theme="1"/>
      <name val="Arial Narrow"/>
      <family val="2"/>
      <charset val="238"/>
    </font>
    <font>
      <b/>
      <sz val="10"/>
      <color rgb="FF000000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sz val="11"/>
      <color rgb="FF000000"/>
      <name val="Arial Narrow"/>
      <family val="2"/>
      <charset val="238"/>
    </font>
    <font>
      <b/>
      <sz val="11"/>
      <color rgb="FF000000"/>
      <name val="Arial Narrow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0" xfId="0" applyFont="1"/>
    <xf numFmtId="0" fontId="3" fillId="0" borderId="0" xfId="0" applyFont="1"/>
    <xf numFmtId="0" fontId="4" fillId="0" borderId="0" xfId="0" applyFont="1" applyAlignment="1">
      <alignment vertical="center"/>
    </xf>
    <xf numFmtId="0" fontId="1" fillId="2" borderId="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7" fillId="2" borderId="0" xfId="0" applyFont="1" applyFill="1"/>
    <xf numFmtId="0" fontId="1" fillId="2" borderId="2" xfId="0" applyFont="1" applyFill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  <protection locked="0"/>
    </xf>
    <xf numFmtId="2" fontId="1" fillId="2" borderId="4" xfId="0" applyNumberFormat="1" applyFont="1" applyFill="1" applyBorder="1" applyAlignment="1">
      <alignment horizontal="center" vertical="center"/>
    </xf>
    <xf numFmtId="0" fontId="7" fillId="2" borderId="4" xfId="0" applyFont="1" applyFill="1" applyBorder="1"/>
    <xf numFmtId="0" fontId="6" fillId="2" borderId="4" xfId="0" applyFont="1" applyFill="1" applyBorder="1" applyAlignment="1">
      <alignment horizontal="center" vertical="center" wrapText="1"/>
    </xf>
    <xf numFmtId="0" fontId="1" fillId="0" borderId="5" xfId="0" applyFont="1" applyBorder="1" applyAlignment="1" applyProtection="1">
      <alignment horizontal="center" vertical="center"/>
      <protection locked="0"/>
    </xf>
    <xf numFmtId="2" fontId="7" fillId="0" borderId="4" xfId="0" applyNumberFormat="1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8" fillId="0" borderId="4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2" fillId="0" borderId="5" xfId="0" applyFont="1" applyFill="1" applyBorder="1" applyAlignment="1">
      <alignment horizontal="center" vertical="center"/>
    </xf>
    <xf numFmtId="2" fontId="1" fillId="0" borderId="6" xfId="0" applyNumberFormat="1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0"/>
  <sheetViews>
    <sheetView tabSelected="1" workbookViewId="0">
      <selection activeCell="M7" sqref="M7"/>
    </sheetView>
  </sheetViews>
  <sheetFormatPr defaultRowHeight="14.4" x14ac:dyDescent="0.3"/>
  <cols>
    <col min="1" max="1" width="7.21875" customWidth="1"/>
    <col min="2" max="2" width="34.21875" customWidth="1"/>
    <col min="3" max="3" width="6.44140625" customWidth="1"/>
    <col min="5" max="5" width="10.109375" customWidth="1"/>
    <col min="6" max="6" width="11.33203125" customWidth="1"/>
    <col min="9" max="9" width="16.109375" customWidth="1"/>
  </cols>
  <sheetData>
    <row r="1" spans="1:9" x14ac:dyDescent="0.3">
      <c r="A1" s="5"/>
    </row>
    <row r="2" spans="1:9" ht="15.6" x14ac:dyDescent="0.3">
      <c r="A2" s="7" t="s">
        <v>40</v>
      </c>
      <c r="B2" s="6"/>
      <c r="C2" s="6"/>
      <c r="D2" s="6"/>
      <c r="E2" s="6"/>
      <c r="F2" s="6"/>
      <c r="G2" s="6"/>
    </row>
    <row r="3" spans="1:9" ht="15" thickBot="1" x14ac:dyDescent="0.35">
      <c r="A3" s="5"/>
      <c r="B3" s="6"/>
      <c r="C3" s="6"/>
      <c r="D3" s="6"/>
      <c r="E3" s="6"/>
      <c r="F3" s="6"/>
      <c r="G3" s="6"/>
    </row>
    <row r="4" spans="1:9" ht="55.8" thickBot="1" x14ac:dyDescent="0.35">
      <c r="A4" s="1" t="s">
        <v>0</v>
      </c>
      <c r="B4" s="2" t="s">
        <v>1</v>
      </c>
      <c r="C4" s="1" t="s">
        <v>2</v>
      </c>
      <c r="D4" s="3" t="s">
        <v>3</v>
      </c>
      <c r="E4" s="1" t="s">
        <v>32</v>
      </c>
      <c r="F4" s="3" t="s">
        <v>33</v>
      </c>
      <c r="G4" s="4" t="s">
        <v>4</v>
      </c>
      <c r="H4" s="4" t="s">
        <v>5</v>
      </c>
      <c r="I4" s="3" t="s">
        <v>34</v>
      </c>
    </row>
    <row r="5" spans="1:9" x14ac:dyDescent="0.3">
      <c r="A5" s="13"/>
      <c r="B5" s="12"/>
      <c r="C5" s="8"/>
      <c r="D5" s="9"/>
      <c r="E5" s="8"/>
      <c r="F5" s="10"/>
      <c r="G5" s="11"/>
      <c r="H5" s="11"/>
      <c r="I5" s="10"/>
    </row>
    <row r="6" spans="1:9" x14ac:dyDescent="0.3">
      <c r="A6" s="23" t="s">
        <v>7</v>
      </c>
      <c r="B6" s="26" t="s">
        <v>41</v>
      </c>
      <c r="C6" s="25" t="s">
        <v>6</v>
      </c>
      <c r="D6" s="21"/>
      <c r="E6" s="31">
        <v>50</v>
      </c>
      <c r="F6" s="30">
        <f>D6*E6</f>
        <v>0</v>
      </c>
      <c r="G6" s="14">
        <v>20</v>
      </c>
      <c r="H6" s="14">
        <f>(F6*G6)/100</f>
        <v>0</v>
      </c>
      <c r="I6" s="14">
        <f>F6+H6</f>
        <v>0</v>
      </c>
    </row>
    <row r="7" spans="1:9" ht="27.6" x14ac:dyDescent="0.3">
      <c r="A7" s="23" t="s">
        <v>8</v>
      </c>
      <c r="B7" s="26" t="s">
        <v>42</v>
      </c>
      <c r="C7" s="25" t="s">
        <v>6</v>
      </c>
      <c r="D7" s="21"/>
      <c r="E7" s="31">
        <v>6</v>
      </c>
      <c r="F7" s="30">
        <f t="shared" ref="F7:F21" si="0">D7*E7</f>
        <v>0</v>
      </c>
      <c r="G7" s="14">
        <v>20</v>
      </c>
      <c r="H7" s="14">
        <f t="shared" ref="H7:H21" si="1">(F7*G7)/100</f>
        <v>0</v>
      </c>
      <c r="I7" s="14">
        <f t="shared" ref="I7:I21" si="2">F7+H7</f>
        <v>0</v>
      </c>
    </row>
    <row r="8" spans="1:9" ht="27.6" x14ac:dyDescent="0.3">
      <c r="A8" s="23" t="s">
        <v>9</v>
      </c>
      <c r="B8" s="26" t="s">
        <v>43</v>
      </c>
      <c r="C8" s="25" t="s">
        <v>6</v>
      </c>
      <c r="D8" s="21"/>
      <c r="E8" s="31">
        <v>11</v>
      </c>
      <c r="F8" s="30">
        <f t="shared" si="0"/>
        <v>0</v>
      </c>
      <c r="G8" s="14">
        <v>20</v>
      </c>
      <c r="H8" s="14">
        <f t="shared" si="1"/>
        <v>0</v>
      </c>
      <c r="I8" s="14">
        <f t="shared" si="2"/>
        <v>0</v>
      </c>
    </row>
    <row r="9" spans="1:9" ht="27.6" x14ac:dyDescent="0.3">
      <c r="A9" s="23" t="s">
        <v>10</v>
      </c>
      <c r="B9" s="26" t="s">
        <v>44</v>
      </c>
      <c r="C9" s="25" t="s">
        <v>6</v>
      </c>
      <c r="D9" s="21"/>
      <c r="E9" s="31">
        <v>6</v>
      </c>
      <c r="F9" s="30">
        <f t="shared" si="0"/>
        <v>0</v>
      </c>
      <c r="G9" s="14">
        <v>20</v>
      </c>
      <c r="H9" s="14">
        <f t="shared" si="1"/>
        <v>0</v>
      </c>
      <c r="I9" s="14">
        <f t="shared" si="2"/>
        <v>0</v>
      </c>
    </row>
    <row r="10" spans="1:9" ht="27.6" x14ac:dyDescent="0.3">
      <c r="A10" s="23" t="s">
        <v>11</v>
      </c>
      <c r="B10" s="26" t="s">
        <v>45</v>
      </c>
      <c r="C10" s="25" t="s">
        <v>6</v>
      </c>
      <c r="D10" s="21"/>
      <c r="E10" s="31">
        <v>42</v>
      </c>
      <c r="F10" s="30">
        <f t="shared" si="0"/>
        <v>0</v>
      </c>
      <c r="G10" s="14">
        <v>20</v>
      </c>
      <c r="H10" s="14">
        <f t="shared" si="1"/>
        <v>0</v>
      </c>
      <c r="I10" s="14">
        <f t="shared" si="2"/>
        <v>0</v>
      </c>
    </row>
    <row r="11" spans="1:9" ht="27.6" x14ac:dyDescent="0.3">
      <c r="A11" s="23" t="s">
        <v>12</v>
      </c>
      <c r="B11" s="26" t="s">
        <v>46</v>
      </c>
      <c r="C11" s="25" t="s">
        <v>6</v>
      </c>
      <c r="D11" s="21"/>
      <c r="E11" s="31">
        <v>3000</v>
      </c>
      <c r="F11" s="30">
        <f t="shared" si="0"/>
        <v>0</v>
      </c>
      <c r="G11" s="14">
        <v>20</v>
      </c>
      <c r="H11" s="14">
        <f t="shared" si="1"/>
        <v>0</v>
      </c>
      <c r="I11" s="14">
        <f t="shared" si="2"/>
        <v>0</v>
      </c>
    </row>
    <row r="12" spans="1:9" ht="27.6" x14ac:dyDescent="0.3">
      <c r="A12" s="23" t="s">
        <v>13</v>
      </c>
      <c r="B12" s="26" t="s">
        <v>47</v>
      </c>
      <c r="C12" s="25" t="s">
        <v>6</v>
      </c>
      <c r="D12" s="21"/>
      <c r="E12" s="31">
        <v>1500</v>
      </c>
      <c r="F12" s="30">
        <f t="shared" si="0"/>
        <v>0</v>
      </c>
      <c r="G12" s="14">
        <v>20</v>
      </c>
      <c r="H12" s="14">
        <f t="shared" si="1"/>
        <v>0</v>
      </c>
      <c r="I12" s="14">
        <f t="shared" si="2"/>
        <v>0</v>
      </c>
    </row>
    <row r="13" spans="1:9" ht="37.200000000000003" customHeight="1" x14ac:dyDescent="0.3">
      <c r="A13" s="23" t="s">
        <v>14</v>
      </c>
      <c r="B13" s="26" t="s">
        <v>48</v>
      </c>
      <c r="C13" s="25" t="s">
        <v>6</v>
      </c>
      <c r="D13" s="21"/>
      <c r="E13" s="31">
        <v>1000</v>
      </c>
      <c r="F13" s="30">
        <f t="shared" si="0"/>
        <v>0</v>
      </c>
      <c r="G13" s="14">
        <v>20</v>
      </c>
      <c r="H13" s="14">
        <f t="shared" si="1"/>
        <v>0</v>
      </c>
      <c r="I13" s="14">
        <f t="shared" si="2"/>
        <v>0</v>
      </c>
    </row>
    <row r="14" spans="1:9" x14ac:dyDescent="0.3">
      <c r="A14" s="23" t="s">
        <v>15</v>
      </c>
      <c r="B14" s="26" t="s">
        <v>49</v>
      </c>
      <c r="C14" s="25" t="s">
        <v>6</v>
      </c>
      <c r="D14" s="21"/>
      <c r="E14" s="31">
        <v>4</v>
      </c>
      <c r="F14" s="30">
        <f t="shared" si="0"/>
        <v>0</v>
      </c>
      <c r="G14" s="14">
        <v>20</v>
      </c>
      <c r="H14" s="14">
        <f t="shared" si="1"/>
        <v>0</v>
      </c>
      <c r="I14" s="14">
        <f t="shared" si="2"/>
        <v>0</v>
      </c>
    </row>
    <row r="15" spans="1:9" x14ac:dyDescent="0.3">
      <c r="A15" s="23" t="s">
        <v>16</v>
      </c>
      <c r="B15" s="26" t="s">
        <v>50</v>
      </c>
      <c r="C15" s="25" t="s">
        <v>6</v>
      </c>
      <c r="D15" s="21"/>
      <c r="E15" s="31">
        <v>8</v>
      </c>
      <c r="F15" s="30">
        <f t="shared" si="0"/>
        <v>0</v>
      </c>
      <c r="G15" s="14">
        <v>20</v>
      </c>
      <c r="H15" s="14">
        <f t="shared" si="1"/>
        <v>0</v>
      </c>
      <c r="I15" s="14">
        <f t="shared" si="2"/>
        <v>0</v>
      </c>
    </row>
    <row r="16" spans="1:9" x14ac:dyDescent="0.3">
      <c r="A16" s="23" t="s">
        <v>17</v>
      </c>
      <c r="B16" s="26" t="s">
        <v>51</v>
      </c>
      <c r="C16" s="25" t="s">
        <v>6</v>
      </c>
      <c r="D16" s="21"/>
      <c r="E16" s="31">
        <v>50</v>
      </c>
      <c r="F16" s="30">
        <f t="shared" si="0"/>
        <v>0</v>
      </c>
      <c r="G16" s="14">
        <v>20</v>
      </c>
      <c r="H16" s="14">
        <f t="shared" si="1"/>
        <v>0</v>
      </c>
      <c r="I16" s="14">
        <f t="shared" si="2"/>
        <v>0</v>
      </c>
    </row>
    <row r="17" spans="1:9" ht="27.6" x14ac:dyDescent="0.3">
      <c r="A17" s="23" t="s">
        <v>18</v>
      </c>
      <c r="B17" s="26" t="s">
        <v>52</v>
      </c>
      <c r="C17" s="25" t="s">
        <v>6</v>
      </c>
      <c r="D17" s="21"/>
      <c r="E17" s="31">
        <v>16</v>
      </c>
      <c r="F17" s="30">
        <f t="shared" si="0"/>
        <v>0</v>
      </c>
      <c r="G17" s="14">
        <v>20</v>
      </c>
      <c r="H17" s="14">
        <f t="shared" si="1"/>
        <v>0</v>
      </c>
      <c r="I17" s="14">
        <f t="shared" si="2"/>
        <v>0</v>
      </c>
    </row>
    <row r="18" spans="1:9" x14ac:dyDescent="0.3">
      <c r="A18" s="23" t="s">
        <v>19</v>
      </c>
      <c r="B18" s="26" t="s">
        <v>53</v>
      </c>
      <c r="C18" s="25" t="s">
        <v>6</v>
      </c>
      <c r="D18" s="21"/>
      <c r="E18" s="31">
        <v>33</v>
      </c>
      <c r="F18" s="30">
        <f t="shared" si="0"/>
        <v>0</v>
      </c>
      <c r="G18" s="14">
        <v>20</v>
      </c>
      <c r="H18" s="14">
        <f t="shared" si="1"/>
        <v>0</v>
      </c>
      <c r="I18" s="14">
        <f t="shared" si="2"/>
        <v>0</v>
      </c>
    </row>
    <row r="19" spans="1:9" x14ac:dyDescent="0.3">
      <c r="A19" s="23" t="s">
        <v>20</v>
      </c>
      <c r="B19" s="26" t="s">
        <v>54</v>
      </c>
      <c r="C19" s="25" t="s">
        <v>6</v>
      </c>
      <c r="D19" s="21"/>
      <c r="E19" s="31">
        <v>52</v>
      </c>
      <c r="F19" s="30">
        <f t="shared" si="0"/>
        <v>0</v>
      </c>
      <c r="G19" s="14">
        <v>20</v>
      </c>
      <c r="H19" s="14">
        <f t="shared" si="1"/>
        <v>0</v>
      </c>
      <c r="I19" s="14">
        <f t="shared" si="2"/>
        <v>0</v>
      </c>
    </row>
    <row r="20" spans="1:9" x14ac:dyDescent="0.3">
      <c r="A20" s="23" t="s">
        <v>21</v>
      </c>
      <c r="B20" s="27" t="s">
        <v>55</v>
      </c>
      <c r="C20" s="25" t="s">
        <v>6</v>
      </c>
      <c r="D20" s="21"/>
      <c r="E20" s="32">
        <v>27</v>
      </c>
      <c r="F20" s="30">
        <f t="shared" si="0"/>
        <v>0</v>
      </c>
      <c r="G20" s="14">
        <v>20</v>
      </c>
      <c r="H20" s="14">
        <f t="shared" si="1"/>
        <v>0</v>
      </c>
      <c r="I20" s="14">
        <f t="shared" si="2"/>
        <v>0</v>
      </c>
    </row>
    <row r="21" spans="1:9" x14ac:dyDescent="0.3">
      <c r="A21" s="23" t="s">
        <v>22</v>
      </c>
      <c r="B21" s="27" t="s">
        <v>56</v>
      </c>
      <c r="C21" s="25" t="s">
        <v>6</v>
      </c>
      <c r="D21" s="21"/>
      <c r="E21" s="32">
        <v>43</v>
      </c>
      <c r="F21" s="30">
        <f t="shared" si="0"/>
        <v>0</v>
      </c>
      <c r="G21" s="14">
        <v>20</v>
      </c>
      <c r="H21" s="14">
        <f t="shared" si="1"/>
        <v>0</v>
      </c>
      <c r="I21" s="14">
        <f t="shared" si="2"/>
        <v>0</v>
      </c>
    </row>
    <row r="22" spans="1:9" x14ac:dyDescent="0.3">
      <c r="A22" s="29" t="s">
        <v>23</v>
      </c>
      <c r="B22" s="27" t="s">
        <v>57</v>
      </c>
      <c r="C22" s="25" t="s">
        <v>6</v>
      </c>
      <c r="D22" s="21"/>
      <c r="E22" s="32">
        <v>9</v>
      </c>
      <c r="F22" s="30">
        <f t="shared" ref="F22:F23" si="3">D22*E22</f>
        <v>0</v>
      </c>
      <c r="G22" s="14">
        <v>20</v>
      </c>
      <c r="H22" s="14">
        <f t="shared" ref="H22:H23" si="4">(F22*G22)/100</f>
        <v>0</v>
      </c>
      <c r="I22" s="14">
        <f t="shared" ref="I22:I23" si="5">F22+H22</f>
        <v>0</v>
      </c>
    </row>
    <row r="23" spans="1:9" ht="27.6" x14ac:dyDescent="0.3">
      <c r="A23" s="29" t="s">
        <v>24</v>
      </c>
      <c r="B23" s="26" t="s">
        <v>58</v>
      </c>
      <c r="C23" s="25" t="s">
        <v>6</v>
      </c>
      <c r="D23" s="21"/>
      <c r="E23" s="31">
        <v>6</v>
      </c>
      <c r="F23" s="30">
        <f t="shared" si="3"/>
        <v>0</v>
      </c>
      <c r="G23" s="14">
        <v>20</v>
      </c>
      <c r="H23" s="14">
        <f t="shared" si="4"/>
        <v>0</v>
      </c>
      <c r="I23" s="14">
        <f t="shared" si="5"/>
        <v>0</v>
      </c>
    </row>
    <row r="24" spans="1:9" ht="27.6" x14ac:dyDescent="0.3">
      <c r="A24" s="24" t="s">
        <v>25</v>
      </c>
      <c r="B24" s="27" t="s">
        <v>59</v>
      </c>
      <c r="C24" s="25" t="s">
        <v>6</v>
      </c>
      <c r="D24" s="21"/>
      <c r="E24" s="32">
        <v>29</v>
      </c>
      <c r="F24" s="30">
        <f t="shared" ref="F24:F43" si="6">D24*E24</f>
        <v>0</v>
      </c>
      <c r="G24" s="14">
        <v>20</v>
      </c>
      <c r="H24" s="14">
        <f t="shared" ref="H24:H43" si="7">(F24*G24)/100</f>
        <v>0</v>
      </c>
      <c r="I24" s="14">
        <f t="shared" ref="I24:I43" si="8">F24+H24</f>
        <v>0</v>
      </c>
    </row>
    <row r="25" spans="1:9" ht="27.6" x14ac:dyDescent="0.3">
      <c r="A25" s="24" t="s">
        <v>26</v>
      </c>
      <c r="B25" s="27" t="s">
        <v>60</v>
      </c>
      <c r="C25" s="25" t="s">
        <v>6</v>
      </c>
      <c r="D25" s="21"/>
      <c r="E25" s="32">
        <v>60</v>
      </c>
      <c r="F25" s="30">
        <f t="shared" si="6"/>
        <v>0</v>
      </c>
      <c r="G25" s="14">
        <v>20</v>
      </c>
      <c r="H25" s="14">
        <f t="shared" si="7"/>
        <v>0</v>
      </c>
      <c r="I25" s="14">
        <f t="shared" si="8"/>
        <v>0</v>
      </c>
    </row>
    <row r="26" spans="1:9" x14ac:dyDescent="0.3">
      <c r="A26" s="24" t="s">
        <v>27</v>
      </c>
      <c r="B26" s="26" t="s">
        <v>61</v>
      </c>
      <c r="C26" s="25" t="s">
        <v>6</v>
      </c>
      <c r="D26" s="21"/>
      <c r="E26" s="31">
        <v>4</v>
      </c>
      <c r="F26" s="30">
        <f t="shared" si="6"/>
        <v>0</v>
      </c>
      <c r="G26" s="14">
        <v>20</v>
      </c>
      <c r="H26" s="14">
        <f t="shared" si="7"/>
        <v>0</v>
      </c>
      <c r="I26" s="14">
        <f t="shared" si="8"/>
        <v>0</v>
      </c>
    </row>
    <row r="27" spans="1:9" ht="27.6" x14ac:dyDescent="0.3">
      <c r="A27" s="24" t="s">
        <v>28</v>
      </c>
      <c r="B27" s="27" t="s">
        <v>62</v>
      </c>
      <c r="C27" s="25" t="s">
        <v>6</v>
      </c>
      <c r="D27" s="21"/>
      <c r="E27" s="31">
        <v>3</v>
      </c>
      <c r="F27" s="30">
        <f t="shared" si="6"/>
        <v>0</v>
      </c>
      <c r="G27" s="14">
        <v>20</v>
      </c>
      <c r="H27" s="14">
        <f t="shared" si="7"/>
        <v>0</v>
      </c>
      <c r="I27" s="14">
        <f t="shared" si="8"/>
        <v>0</v>
      </c>
    </row>
    <row r="28" spans="1:9" x14ac:dyDescent="0.3">
      <c r="A28" s="24" t="s">
        <v>29</v>
      </c>
      <c r="B28" s="27" t="s">
        <v>63</v>
      </c>
      <c r="C28" s="25" t="s">
        <v>6</v>
      </c>
      <c r="D28" s="21"/>
      <c r="E28" s="31">
        <v>7</v>
      </c>
      <c r="F28" s="30">
        <f t="shared" si="6"/>
        <v>0</v>
      </c>
      <c r="G28" s="14">
        <v>20</v>
      </c>
      <c r="H28" s="14">
        <f t="shared" si="7"/>
        <v>0</v>
      </c>
      <c r="I28" s="14">
        <f t="shared" si="8"/>
        <v>0</v>
      </c>
    </row>
    <row r="29" spans="1:9" x14ac:dyDescent="0.3">
      <c r="A29" s="24" t="s">
        <v>30</v>
      </c>
      <c r="B29" s="26" t="s">
        <v>64</v>
      </c>
      <c r="C29" s="25" t="s">
        <v>6</v>
      </c>
      <c r="D29" s="21"/>
      <c r="E29" s="31">
        <v>3</v>
      </c>
      <c r="F29" s="30">
        <f t="shared" si="6"/>
        <v>0</v>
      </c>
      <c r="G29" s="14">
        <v>20</v>
      </c>
      <c r="H29" s="14">
        <f t="shared" si="7"/>
        <v>0</v>
      </c>
      <c r="I29" s="14">
        <f t="shared" si="8"/>
        <v>0</v>
      </c>
    </row>
    <row r="30" spans="1:9" x14ac:dyDescent="0.3">
      <c r="A30" s="24" t="s">
        <v>31</v>
      </c>
      <c r="B30" s="26" t="s">
        <v>35</v>
      </c>
      <c r="C30" s="25" t="s">
        <v>6</v>
      </c>
      <c r="D30" s="21"/>
      <c r="E30" s="31">
        <v>8</v>
      </c>
      <c r="F30" s="30">
        <f t="shared" si="6"/>
        <v>0</v>
      </c>
      <c r="G30" s="14">
        <v>20</v>
      </c>
      <c r="H30" s="14">
        <f t="shared" si="7"/>
        <v>0</v>
      </c>
      <c r="I30" s="14">
        <f t="shared" si="8"/>
        <v>0</v>
      </c>
    </row>
    <row r="31" spans="1:9" x14ac:dyDescent="0.3">
      <c r="A31" s="24" t="s">
        <v>36</v>
      </c>
      <c r="B31" s="26" t="s">
        <v>65</v>
      </c>
      <c r="C31" s="25" t="s">
        <v>6</v>
      </c>
      <c r="D31" s="21"/>
      <c r="E31" s="31">
        <v>3</v>
      </c>
      <c r="F31" s="30">
        <f t="shared" si="6"/>
        <v>0</v>
      </c>
      <c r="G31" s="14">
        <v>20</v>
      </c>
      <c r="H31" s="14">
        <f t="shared" si="7"/>
        <v>0</v>
      </c>
      <c r="I31" s="14">
        <f t="shared" si="8"/>
        <v>0</v>
      </c>
    </row>
    <row r="32" spans="1:9" ht="41.4" x14ac:dyDescent="0.3">
      <c r="A32" s="24" t="s">
        <v>37</v>
      </c>
      <c r="B32" s="27" t="s">
        <v>66</v>
      </c>
      <c r="C32" s="25" t="s">
        <v>6</v>
      </c>
      <c r="D32" s="21"/>
      <c r="E32" s="31">
        <v>6</v>
      </c>
      <c r="F32" s="30">
        <f t="shared" si="6"/>
        <v>0</v>
      </c>
      <c r="G32" s="14">
        <v>20</v>
      </c>
      <c r="H32" s="14">
        <f t="shared" si="7"/>
        <v>0</v>
      </c>
      <c r="I32" s="14">
        <f t="shared" si="8"/>
        <v>0</v>
      </c>
    </row>
    <row r="33" spans="1:9" ht="27.6" x14ac:dyDescent="0.3">
      <c r="A33" s="24" t="s">
        <v>38</v>
      </c>
      <c r="B33" s="27" t="s">
        <v>67</v>
      </c>
      <c r="C33" s="25" t="s">
        <v>6</v>
      </c>
      <c r="D33" s="21"/>
      <c r="E33" s="31">
        <v>6</v>
      </c>
      <c r="F33" s="30">
        <f t="shared" si="6"/>
        <v>0</v>
      </c>
      <c r="G33" s="14">
        <v>20</v>
      </c>
      <c r="H33" s="14">
        <f t="shared" si="7"/>
        <v>0</v>
      </c>
      <c r="I33" s="14">
        <f t="shared" si="8"/>
        <v>0</v>
      </c>
    </row>
    <row r="34" spans="1:9" x14ac:dyDescent="0.3">
      <c r="A34" s="24" t="s">
        <v>84</v>
      </c>
      <c r="B34" s="27" t="s">
        <v>68</v>
      </c>
      <c r="C34" s="25" t="s">
        <v>6</v>
      </c>
      <c r="D34" s="21"/>
      <c r="E34" s="32">
        <v>20</v>
      </c>
      <c r="F34" s="30">
        <f t="shared" si="6"/>
        <v>0</v>
      </c>
      <c r="G34" s="14">
        <v>20</v>
      </c>
      <c r="H34" s="14">
        <f t="shared" si="7"/>
        <v>0</v>
      </c>
      <c r="I34" s="14">
        <f t="shared" si="8"/>
        <v>0</v>
      </c>
    </row>
    <row r="35" spans="1:9" x14ac:dyDescent="0.3">
      <c r="A35" s="24" t="s">
        <v>85</v>
      </c>
      <c r="B35" s="27" t="s">
        <v>69</v>
      </c>
      <c r="C35" s="25" t="s">
        <v>6</v>
      </c>
      <c r="D35" s="21"/>
      <c r="E35" s="32">
        <v>19</v>
      </c>
      <c r="F35" s="30">
        <f t="shared" si="6"/>
        <v>0</v>
      </c>
      <c r="G35" s="14">
        <v>20</v>
      </c>
      <c r="H35" s="14">
        <f t="shared" si="7"/>
        <v>0</v>
      </c>
      <c r="I35" s="14">
        <f t="shared" si="8"/>
        <v>0</v>
      </c>
    </row>
    <row r="36" spans="1:9" ht="27.6" x14ac:dyDescent="0.3">
      <c r="A36" s="24" t="s">
        <v>86</v>
      </c>
      <c r="B36" s="26" t="s">
        <v>70</v>
      </c>
      <c r="C36" s="25" t="s">
        <v>6</v>
      </c>
      <c r="D36" s="21"/>
      <c r="E36" s="31">
        <v>8</v>
      </c>
      <c r="F36" s="30">
        <f t="shared" si="6"/>
        <v>0</v>
      </c>
      <c r="G36" s="14">
        <v>20</v>
      </c>
      <c r="H36" s="14">
        <f t="shared" si="7"/>
        <v>0</v>
      </c>
      <c r="I36" s="14">
        <f t="shared" si="8"/>
        <v>0</v>
      </c>
    </row>
    <row r="37" spans="1:9" x14ac:dyDescent="0.3">
      <c r="A37" s="24" t="s">
        <v>87</v>
      </c>
      <c r="B37" s="27" t="s">
        <v>71</v>
      </c>
      <c r="C37" s="25" t="s">
        <v>6</v>
      </c>
      <c r="D37" s="21"/>
      <c r="E37" s="32">
        <v>3</v>
      </c>
      <c r="F37" s="30">
        <f t="shared" si="6"/>
        <v>0</v>
      </c>
      <c r="G37" s="14">
        <v>20</v>
      </c>
      <c r="H37" s="14">
        <f t="shared" si="7"/>
        <v>0</v>
      </c>
      <c r="I37" s="14">
        <f t="shared" si="8"/>
        <v>0</v>
      </c>
    </row>
    <row r="38" spans="1:9" ht="27.6" x14ac:dyDescent="0.3">
      <c r="A38" s="24" t="s">
        <v>88</v>
      </c>
      <c r="B38" s="27" t="s">
        <v>72</v>
      </c>
      <c r="C38" s="25" t="s">
        <v>6</v>
      </c>
      <c r="D38" s="21"/>
      <c r="E38" s="32">
        <v>3</v>
      </c>
      <c r="F38" s="30">
        <f t="shared" si="6"/>
        <v>0</v>
      </c>
      <c r="G38" s="14">
        <v>20</v>
      </c>
      <c r="H38" s="14">
        <f t="shared" si="7"/>
        <v>0</v>
      </c>
      <c r="I38" s="14">
        <f t="shared" si="8"/>
        <v>0</v>
      </c>
    </row>
    <row r="39" spans="1:9" ht="41.4" x14ac:dyDescent="0.3">
      <c r="A39" s="24" t="s">
        <v>89</v>
      </c>
      <c r="B39" s="26" t="s">
        <v>73</v>
      </c>
      <c r="C39" s="25" t="s">
        <v>6</v>
      </c>
      <c r="D39" s="21"/>
      <c r="E39" s="31">
        <v>22</v>
      </c>
      <c r="F39" s="30">
        <f t="shared" si="6"/>
        <v>0</v>
      </c>
      <c r="G39" s="14">
        <v>20</v>
      </c>
      <c r="H39" s="14">
        <f t="shared" si="7"/>
        <v>0</v>
      </c>
      <c r="I39" s="14">
        <f t="shared" si="8"/>
        <v>0</v>
      </c>
    </row>
    <row r="40" spans="1:9" x14ac:dyDescent="0.3">
      <c r="A40" s="24" t="s">
        <v>90</v>
      </c>
      <c r="B40" s="27" t="s">
        <v>74</v>
      </c>
      <c r="C40" s="25" t="s">
        <v>6</v>
      </c>
      <c r="D40" s="21"/>
      <c r="E40" s="32">
        <v>1</v>
      </c>
      <c r="F40" s="30">
        <f t="shared" si="6"/>
        <v>0</v>
      </c>
      <c r="G40" s="14">
        <v>20</v>
      </c>
      <c r="H40" s="14">
        <f t="shared" si="7"/>
        <v>0</v>
      </c>
      <c r="I40" s="14">
        <f t="shared" si="8"/>
        <v>0</v>
      </c>
    </row>
    <row r="41" spans="1:9" x14ac:dyDescent="0.3">
      <c r="A41" s="24" t="s">
        <v>91</v>
      </c>
      <c r="B41" s="27" t="s">
        <v>75</v>
      </c>
      <c r="C41" s="25" t="s">
        <v>6</v>
      </c>
      <c r="D41" s="21"/>
      <c r="E41" s="32">
        <v>8</v>
      </c>
      <c r="F41" s="30">
        <f t="shared" si="6"/>
        <v>0</v>
      </c>
      <c r="G41" s="14">
        <v>20</v>
      </c>
      <c r="H41" s="14">
        <f t="shared" si="7"/>
        <v>0</v>
      </c>
      <c r="I41" s="14">
        <f t="shared" si="8"/>
        <v>0</v>
      </c>
    </row>
    <row r="42" spans="1:9" x14ac:dyDescent="0.3">
      <c r="A42" s="24" t="s">
        <v>92</v>
      </c>
      <c r="B42" s="27" t="s">
        <v>76</v>
      </c>
      <c r="C42" s="25" t="s">
        <v>6</v>
      </c>
      <c r="D42" s="21"/>
      <c r="E42" s="32">
        <v>23</v>
      </c>
      <c r="F42" s="30">
        <f t="shared" si="6"/>
        <v>0</v>
      </c>
      <c r="G42" s="14">
        <v>20</v>
      </c>
      <c r="H42" s="14">
        <f t="shared" si="7"/>
        <v>0</v>
      </c>
      <c r="I42" s="14">
        <f t="shared" si="8"/>
        <v>0</v>
      </c>
    </row>
    <row r="43" spans="1:9" x14ac:dyDescent="0.3">
      <c r="A43" s="24" t="s">
        <v>93</v>
      </c>
      <c r="B43" s="27" t="s">
        <v>77</v>
      </c>
      <c r="C43" s="25" t="s">
        <v>6</v>
      </c>
      <c r="D43" s="21"/>
      <c r="E43" s="32">
        <v>7</v>
      </c>
      <c r="F43" s="30">
        <f t="shared" si="6"/>
        <v>0</v>
      </c>
      <c r="G43" s="14">
        <v>20</v>
      </c>
      <c r="H43" s="14">
        <f t="shared" si="7"/>
        <v>0</v>
      </c>
      <c r="I43" s="14">
        <f t="shared" si="8"/>
        <v>0</v>
      </c>
    </row>
    <row r="44" spans="1:9" x14ac:dyDescent="0.3">
      <c r="A44" s="24" t="s">
        <v>94</v>
      </c>
      <c r="B44" s="28" t="s">
        <v>78</v>
      </c>
      <c r="C44" s="25" t="s">
        <v>6</v>
      </c>
      <c r="D44" s="21"/>
      <c r="E44" s="32">
        <v>9</v>
      </c>
      <c r="F44" s="30">
        <f t="shared" ref="F44:F45" si="9">D44*E44</f>
        <v>0</v>
      </c>
      <c r="G44" s="14">
        <v>20</v>
      </c>
      <c r="H44" s="14">
        <f t="shared" ref="H44:H45" si="10">(F44*G44)/100</f>
        <v>0</v>
      </c>
      <c r="I44" s="14">
        <f t="shared" ref="I44:I45" si="11">F44+H44</f>
        <v>0</v>
      </c>
    </row>
    <row r="45" spans="1:9" x14ac:dyDescent="0.3">
      <c r="A45" s="24" t="s">
        <v>95</v>
      </c>
      <c r="B45" s="27" t="s">
        <v>79</v>
      </c>
      <c r="C45" s="25" t="s">
        <v>6</v>
      </c>
      <c r="D45" s="21"/>
      <c r="E45" s="32">
        <v>8</v>
      </c>
      <c r="F45" s="30">
        <f t="shared" si="9"/>
        <v>0</v>
      </c>
      <c r="G45" s="14">
        <v>20</v>
      </c>
      <c r="H45" s="14">
        <f t="shared" si="10"/>
        <v>0</v>
      </c>
      <c r="I45" s="14">
        <f t="shared" si="11"/>
        <v>0</v>
      </c>
    </row>
    <row r="46" spans="1:9" x14ac:dyDescent="0.3">
      <c r="A46" s="24" t="s">
        <v>96</v>
      </c>
      <c r="B46" s="27" t="s">
        <v>80</v>
      </c>
      <c r="C46" s="25" t="s">
        <v>6</v>
      </c>
      <c r="D46" s="21"/>
      <c r="E46" s="32">
        <v>8</v>
      </c>
      <c r="F46" s="30">
        <f t="shared" ref="F46:F49" si="12">D46*E46</f>
        <v>0</v>
      </c>
      <c r="G46" s="14">
        <v>20</v>
      </c>
      <c r="H46" s="14">
        <f t="shared" ref="H46:H49" si="13">(F46*G46)/100</f>
        <v>0</v>
      </c>
      <c r="I46" s="14">
        <f t="shared" ref="I46:I49" si="14">F46+H46</f>
        <v>0</v>
      </c>
    </row>
    <row r="47" spans="1:9" x14ac:dyDescent="0.3">
      <c r="A47" s="24" t="s">
        <v>97</v>
      </c>
      <c r="B47" s="27" t="s">
        <v>81</v>
      </c>
      <c r="C47" s="25" t="s">
        <v>6</v>
      </c>
      <c r="D47" s="21"/>
      <c r="E47" s="32">
        <v>10</v>
      </c>
      <c r="F47" s="30">
        <f t="shared" si="12"/>
        <v>0</v>
      </c>
      <c r="G47" s="14">
        <v>20</v>
      </c>
      <c r="H47" s="14">
        <f t="shared" si="13"/>
        <v>0</v>
      </c>
      <c r="I47" s="14">
        <f t="shared" si="14"/>
        <v>0</v>
      </c>
    </row>
    <row r="48" spans="1:9" ht="27.6" x14ac:dyDescent="0.3">
      <c r="A48" s="24" t="s">
        <v>98</v>
      </c>
      <c r="B48" s="27" t="s">
        <v>82</v>
      </c>
      <c r="C48" s="25" t="s">
        <v>6</v>
      </c>
      <c r="D48" s="21"/>
      <c r="E48" s="32">
        <v>27</v>
      </c>
      <c r="F48" s="30">
        <f t="shared" si="12"/>
        <v>0</v>
      </c>
      <c r="G48" s="14">
        <v>20</v>
      </c>
      <c r="H48" s="14">
        <f t="shared" si="13"/>
        <v>0</v>
      </c>
      <c r="I48" s="14">
        <f t="shared" si="14"/>
        <v>0</v>
      </c>
    </row>
    <row r="49" spans="1:9" ht="41.4" x14ac:dyDescent="0.3">
      <c r="A49" s="24" t="s">
        <v>99</v>
      </c>
      <c r="B49" s="27" t="s">
        <v>83</v>
      </c>
      <c r="C49" s="25" t="s">
        <v>6</v>
      </c>
      <c r="D49" s="21"/>
      <c r="E49" s="31">
        <v>4</v>
      </c>
      <c r="F49" s="30">
        <f t="shared" si="12"/>
        <v>0</v>
      </c>
      <c r="G49" s="14">
        <v>20</v>
      </c>
      <c r="H49" s="14">
        <f t="shared" si="13"/>
        <v>0</v>
      </c>
      <c r="I49" s="14">
        <f t="shared" si="14"/>
        <v>0</v>
      </c>
    </row>
    <row r="50" spans="1:9" x14ac:dyDescent="0.3">
      <c r="A50" s="15"/>
      <c r="B50" s="19" t="s">
        <v>39</v>
      </c>
      <c r="C50" s="16"/>
      <c r="D50" s="17"/>
      <c r="E50" s="20"/>
      <c r="F50" s="22">
        <f>SUM(F6:F49)</f>
        <v>0</v>
      </c>
      <c r="G50" s="18"/>
      <c r="H50" s="22">
        <f>SUM(H6:H49)</f>
        <v>0</v>
      </c>
      <c r="I50" s="22">
        <f>SUM(I6:I49)</f>
        <v>0</v>
      </c>
    </row>
  </sheetData>
  <sheetProtection selectLockedCells="1"/>
  <pageMargins left="0.70866141732283472" right="0.70866141732283472" top="0.74803149606299213" bottom="0.74803149606299213" header="0.31496062992125984" footer="0.31496062992125984"/>
  <pageSetup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Company>MVSR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Ľuboš Mravík</dc:creator>
  <cp:lastModifiedBy>Ľuboš Mravík</cp:lastModifiedBy>
  <cp:lastPrinted>2019-04-26T12:27:27Z</cp:lastPrinted>
  <dcterms:created xsi:type="dcterms:W3CDTF">2019-03-28T09:13:19Z</dcterms:created>
  <dcterms:modified xsi:type="dcterms:W3CDTF">2019-06-07T10:30:09Z</dcterms:modified>
</cp:coreProperties>
</file>