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 filterPrivacy="1"/>
  <xr:revisionPtr revIDLastSave="0" documentId="13_ncr:1_{61B29CA9-F7E3-214F-95CE-1EE816F78162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Časť_2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K15" i="2"/>
  <c r="I16" i="2"/>
  <c r="K16" i="2"/>
  <c r="I17" i="2"/>
  <c r="K17" i="2"/>
  <c r="I18" i="2"/>
  <c r="K18" i="2"/>
  <c r="I19" i="2"/>
  <c r="K19" i="2"/>
  <c r="I20" i="2"/>
  <c r="K20" i="2"/>
  <c r="I21" i="2"/>
  <c r="K21" i="2"/>
  <c r="I22" i="2"/>
  <c r="K22" i="2"/>
  <c r="I23" i="2"/>
  <c r="K23" i="2"/>
  <c r="K24" i="2"/>
  <c r="J15" i="2"/>
  <c r="J16" i="2"/>
  <c r="J17" i="2"/>
  <c r="J18" i="2"/>
  <c r="J19" i="2"/>
  <c r="J20" i="2"/>
  <c r="J21" i="2"/>
  <c r="J22" i="2"/>
  <c r="J23" i="2"/>
  <c r="J24" i="2"/>
</calcChain>
</file>

<file path=xl/sharedStrings.xml><?xml version="1.0" encoding="utf-8"?>
<sst xmlns="http://schemas.openxmlformats.org/spreadsheetml/2006/main" count="46" uniqueCount="39">
  <si>
    <t>Digitálny merač vákua</t>
  </si>
  <si>
    <t>Cirkulačná jednotka pre udržiavanie konštantnej teploty proteínových vzoriek</t>
  </si>
  <si>
    <t>Dávkovacia pracovná stanica</t>
  </si>
  <si>
    <t>Presné váhy</t>
  </si>
  <si>
    <t>Analytické váhy, váživosť min. 310 g, presnosť 0,1 mg, overiteľné, interná kalibrácia, veľký farebný dotykový displej, kryt váhového priestoru. Použitie: organická syntéza a modifikácia biokonštruktov.</t>
  </si>
  <si>
    <t>Digitálny merač vákua s rozsahom do min. 1000 mbar s keramickou diafragmou, zabudovaným vákuovým senzorom. Použitie: organická syntéza a modifikácia biokonštruktov.</t>
  </si>
  <si>
    <t>Rotačná vakuová odparka</t>
  </si>
  <si>
    <t>Stereomikroskop</t>
  </si>
  <si>
    <t>UV komora</t>
  </si>
  <si>
    <t>UV komora určená pre tenkovrstvovú chromatografiu, zabezpečuje ochranu zraku pred UV žiarením, pre platne až do rozmeru 20x20 cm, 2x UV lampa s vlnovou dĺžkou 254 nm a 366 nm. Použitie: organická syntéza a modifikácia biokonštruktov.</t>
  </si>
  <si>
    <t>Vákuová pumpa</t>
  </si>
  <si>
    <t>Vákuový koncentrátor</t>
  </si>
  <si>
    <t>Vákuová pumpa, 2-stupňová rotačná olejová pumpa, rýchlosť čerpania min. 8,5 m3/hod., medzné vákuum min. 2x10-3. Použitie: organická syntéza a modifikácia biokonštruktov.</t>
  </si>
  <si>
    <t>Cirkulačný chladič na temperovanie proteínových vzoriek s chladiacim výkonom min 300 W pri 20°C s možnosťou regulácie teploty v rozsahu 10 - 30 °C s RS-232 komunikačným rozhraním s výkonom cirkulačnej pumpy min. 10 l/min a teplotnou stabilitou max +/- 0,5 K. Použitie: bioanalytické a MS analýzy vzoriek obsahujúcich glykoproteíny.</t>
  </si>
  <si>
    <t>Dávkovacia pracovná stanica, umožňujúca automatickú prípravu ELISA, enzymatických PCR a qPCR vzoriek s čistej atmosfére zabezpečenej HEPA filtrami, s jednoduchou softvérovou optimalizáciou procesu, s min. 7 voľne konfigurovateľnými pozíciami, umožňujúce prácu so skúmavkami, stripmi, 96 a 384 jamkovými platničkami, s adaptérmi umožňujúcimi trepanie a ohrev s jednokanálovými hlavicami pre objemy v rozsahoch 1 - 50 ul, 10 - 200 ul a 40 - 1000 ul, a 8-kanálovými hlavicami s rozsahmi 1 - 50 ul a 20 - 300 ul umožňujúce používanie bežných pipetovacích špičiek s filtrom aj bez filtra. Použitie: bioanalytické a MS analýzy vzoriek obsahujúcich glykoproteíny.</t>
  </si>
  <si>
    <t>Rotačná vákuová odparka s motorizovaným zdvihom, digitálnym ukazovateľom a zabudovaným regulátorom vákua s vertikálnym kondenzorom, univerzálny kúpeľ až do 210°C (vodu, olej), rozsah rýchlosti min. 20 až 280 rpm, možnosť programovania teplotných a vákuových rámp, vákuový ventil s vákuovou pumpou, vákuový teplotný senzor, cirkulačný termostat s teplotným rozsahom min. -10°C až +30°C, sada hadíc na vákuum a na pripojenie vody. Použitie: organická syntéza a modifikácia biokonštruktov.</t>
  </si>
  <si>
    <t>Stereomikroskop s motorizovaným zoomom 16:1, základné zväčšenie s PlanApo Z 1,5x objektívom od 10,5x - 168x s velkosťou zorného poľa 1,4 až 22mm, ovládací multifunkčný panelom HIP pre zobrazenie aktuálneho zväčšenia, rozlíšenia, typu použitého objektívu, nastavenie zoomu a rýchlosti zoomu; objektív PlanApo Z 0,5x spolu s revolverovým držiakom objektívov používať v rozsahu zväčšení od 3,5x až 168x; vrchné kruhové LED segmentové osvetlenie pre pozorovanie v odrazenom svetle a spodné LED homogénne osvetlenie pre pozorovanie v prechádzajúcom svetle vo svetlom a tmavom poli; tubus pre pripojenie kamery s pomerom delenia optickej dráhy 0/100 doc; 5 Mpix farebná digitálna kamera so zvýšenou citlivosťou; ovladací softvér pre ovladanie kamery, meranie v obraze a EDF funkciou preostrenie vo viacerych rovinách Z a skladanie obrazu x,y, panorama; PC zostava. Použitie: enkapsulácia buniek a kolonizácia skafoldov.</t>
  </si>
  <si>
    <t>Vákuový koncentrátor systém na zakoncentrovanie DNA a RNA vzoriek v mikrocentrifugačných skúmavkách kombináciou centrifugácie a podtlaku, rýchlosť centrifugácie max. 1400 rpm, časovač, možnosť nepretržitej prevádzky, zabudovaná chemicky odolná vákuová pumpa, možnosť použitia viacerých režimov podľa typu použitého rozpúšťadla. Použitie: bioanalytické a MS analýzy vzoriek obsahujúcich glykoproteíny.</t>
  </si>
  <si>
    <t>P.č.</t>
  </si>
  <si>
    <t>Názov</t>
  </si>
  <si>
    <t>Popis položky</t>
  </si>
  <si>
    <t>kus</t>
  </si>
  <si>
    <t>Názov spoločnosti:</t>
  </si>
  <si>
    <t>Sídlo spoločnosti:</t>
  </si>
  <si>
    <t>IČO spoločnosti:</t>
  </si>
  <si>
    <t>Platca DPH? ÁNO/NIE</t>
  </si>
  <si>
    <t>Dátum platnosti ponuky</t>
  </si>
  <si>
    <t>Jednotková cena 
bez DPH</t>
  </si>
  <si>
    <t>Jednotková cena 
s DPH</t>
  </si>
  <si>
    <t>Celková cena bez DPH</t>
  </si>
  <si>
    <t>Celková cena s DPH</t>
  </si>
  <si>
    <t>Pečiatka a podpis</t>
  </si>
  <si>
    <t>Merná jednotka 
(MJ)</t>
  </si>
  <si>
    <t>Počet MJ</t>
  </si>
  <si>
    <t>SPOLU</t>
  </si>
  <si>
    <t>CENNÍK</t>
  </si>
  <si>
    <t>Prístrojové vybavenie pre úpravu skafoldov a bioanalýzy</t>
  </si>
  <si>
    <t>súbor</t>
  </si>
  <si>
    <t>Vlastný návrh 
plnenia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</si>
</sst>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44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  <xf numFmtId="44" fontId="0" fillId="2" borderId="1" xfId="0" applyNumberForma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center" wrapText="1"/>
    </xf>
    <xf numFmtId="44" fontId="0" fillId="0" borderId="1" xfId="0" applyNumberFormat="1" applyFill="1" applyBorder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44" fontId="0" fillId="2" borderId="34" xfId="0" applyNumberFormat="1" applyFill="1" applyBorder="1"/>
    <xf numFmtId="44" fontId="0" fillId="0" borderId="34" xfId="0" applyNumberFormat="1" applyFill="1" applyBorder="1"/>
    <xf numFmtId="44" fontId="0" fillId="0" borderId="35" xfId="0" applyNumberFormat="1" applyFill="1" applyBorder="1"/>
    <xf numFmtId="44" fontId="0" fillId="0" borderId="36" xfId="0" applyNumberFormat="1" applyFill="1" applyBorder="1"/>
    <xf numFmtId="0" fontId="1" fillId="0" borderId="10" xfId="0" applyFont="1" applyBorder="1" applyAlignment="1">
      <alignment horizontal="center" vertical="center"/>
    </xf>
    <xf numFmtId="0" fontId="0" fillId="2" borderId="34" xfId="0" applyFill="1" applyBorder="1"/>
    <xf numFmtId="0" fontId="1" fillId="0" borderId="1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/>
    <xf numFmtId="44" fontId="0" fillId="2" borderId="2" xfId="0" applyNumberFormat="1" applyFill="1" applyBorder="1"/>
    <xf numFmtId="44" fontId="0" fillId="0" borderId="2" xfId="0" applyNumberFormat="1" applyFill="1" applyBorder="1"/>
    <xf numFmtId="44" fontId="0" fillId="0" borderId="28" xfId="0" applyNumberFormat="1" applyFill="1" applyBorder="1"/>
    <xf numFmtId="0" fontId="0" fillId="2" borderId="6" xfId="0" applyFill="1" applyBorder="1"/>
    <xf numFmtId="44" fontId="0" fillId="2" borderId="6" xfId="0" applyNumberFormat="1" applyFill="1" applyBorder="1"/>
    <xf numFmtId="44" fontId="0" fillId="0" borderId="6" xfId="0" applyNumberFormat="1" applyFill="1" applyBorder="1"/>
    <xf numFmtId="44" fontId="0" fillId="0" borderId="7" xfId="0" applyNumberFormat="1" applyFill="1" applyBorder="1"/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0" xfId="0" applyFont="1" applyFill="1" applyBorder="1" applyAlignment="1">
      <alignment horizontal="left" wrapText="1"/>
    </xf>
    <xf numFmtId="0" fontId="6" fillId="0" borderId="20" xfId="0" applyFont="1" applyFill="1" applyBorder="1" applyAlignment="1">
      <alignment horizontal="left" wrapText="1"/>
    </xf>
    <xf numFmtId="0" fontId="6" fillId="2" borderId="24" xfId="0" applyFont="1" applyFill="1" applyBorder="1" applyAlignment="1" applyProtection="1">
      <alignment horizontal="center" wrapText="1"/>
      <protection locked="0"/>
    </xf>
    <xf numFmtId="0" fontId="6" fillId="2" borderId="21" xfId="0" applyFont="1" applyFill="1" applyBorder="1" applyAlignment="1" applyProtection="1">
      <alignment horizontal="center" wrapText="1"/>
      <protection locked="0"/>
    </xf>
    <xf numFmtId="0" fontId="6" fillId="2" borderId="25" xfId="0" applyFont="1" applyFill="1" applyBorder="1" applyAlignment="1" applyProtection="1">
      <alignment horizontal="center" wrapText="1"/>
      <protection locked="0"/>
    </xf>
    <xf numFmtId="0" fontId="6" fillId="0" borderId="1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2" borderId="26" xfId="0" applyFont="1" applyFill="1" applyBorder="1" applyAlignment="1" applyProtection="1">
      <alignment horizontal="center" wrapText="1"/>
      <protection locked="0"/>
    </xf>
    <xf numFmtId="0" fontId="6" fillId="2" borderId="22" xfId="0" applyFont="1" applyFill="1" applyBorder="1" applyAlignment="1" applyProtection="1">
      <alignment horizontal="center" wrapText="1"/>
      <protection locked="0"/>
    </xf>
    <xf numFmtId="0" fontId="6" fillId="2" borderId="27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164" fontId="9" fillId="0" borderId="28" xfId="0" applyNumberFormat="1" applyFont="1" applyFill="1" applyBorder="1" applyAlignment="1">
      <alignment horizontal="center" wrapText="1"/>
    </xf>
    <xf numFmtId="164" fontId="9" fillId="0" borderId="29" xfId="0" applyNumberFormat="1" applyFont="1" applyFill="1" applyBorder="1" applyAlignment="1">
      <alignment horizontal="center" wrapText="1"/>
    </xf>
    <xf numFmtId="164" fontId="9" fillId="0" borderId="30" xfId="0" applyNumberFormat="1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2" borderId="12" xfId="0" applyFont="1" applyFill="1" applyBorder="1" applyAlignment="1" applyProtection="1">
      <alignment horizontal="left" wrapText="1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</cellXfs>
  <cellStyles count="4">
    <cellStyle name="Excel Built-in Normal" xfId="1" xr:uid="{00000000-0005-0000-0000-000000000000}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3</xdr:col>
      <xdr:colOff>743857</xdr:colOff>
      <xdr:row>5</xdr:row>
      <xdr:rowOff>142639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0680F10-6A8B-204B-853D-2EDDC8AA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180975"/>
          <a:ext cx="4544332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9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8.83203125" style="4"/>
    <col min="2" max="2" width="4.1640625" style="4" bestFit="1" customWidth="1"/>
    <col min="3" max="3" width="35.83203125" style="4" customWidth="1"/>
    <col min="4" max="4" width="15.33203125" style="4" bestFit="1" customWidth="1"/>
    <col min="5" max="5" width="14.1640625" style="4" customWidth="1"/>
    <col min="6" max="6" width="69.1640625" style="4" customWidth="1"/>
    <col min="7" max="7" width="46.33203125" style="5" customWidth="1"/>
    <col min="8" max="11" width="14.6640625" style="4" customWidth="1"/>
    <col min="12" max="16384" width="8.83203125" style="4"/>
  </cols>
  <sheetData>
    <row r="2" spans="2:11" x14ac:dyDescent="0.2">
      <c r="F2" s="53" t="s">
        <v>35</v>
      </c>
    </row>
    <row r="3" spans="2:11" x14ac:dyDescent="0.2">
      <c r="F3" s="54"/>
    </row>
    <row r="4" spans="2:11" x14ac:dyDescent="0.2">
      <c r="F4" s="55"/>
    </row>
    <row r="5" spans="2:11" x14ac:dyDescent="0.2">
      <c r="F5" s="8" t="s">
        <v>36</v>
      </c>
    </row>
    <row r="7" spans="2:11" ht="16" thickBot="1" x14ac:dyDescent="0.25"/>
    <row r="8" spans="2:11" x14ac:dyDescent="0.2">
      <c r="B8" s="56" t="s">
        <v>22</v>
      </c>
      <c r="C8" s="57"/>
      <c r="D8" s="58"/>
      <c r="E8" s="59"/>
      <c r="F8" s="60"/>
    </row>
    <row r="9" spans="2:11" x14ac:dyDescent="0.2">
      <c r="B9" s="61" t="s">
        <v>23</v>
      </c>
      <c r="C9" s="62"/>
      <c r="D9" s="63"/>
      <c r="E9" s="64"/>
      <c r="F9" s="65"/>
    </row>
    <row r="10" spans="2:11" x14ac:dyDescent="0.2">
      <c r="B10" s="61" t="s">
        <v>24</v>
      </c>
      <c r="C10" s="62"/>
      <c r="D10" s="66"/>
      <c r="E10" s="67"/>
      <c r="F10" s="68"/>
    </row>
    <row r="11" spans="2:11" x14ac:dyDescent="0.2">
      <c r="B11" s="61" t="s">
        <v>25</v>
      </c>
      <c r="C11" s="62"/>
      <c r="D11" s="66"/>
      <c r="E11" s="67"/>
      <c r="F11" s="69"/>
    </row>
    <row r="12" spans="2:11" ht="16" thickBot="1" x14ac:dyDescent="0.25">
      <c r="B12" s="71" t="s">
        <v>26</v>
      </c>
      <c r="C12" s="72"/>
      <c r="D12" s="73"/>
      <c r="E12" s="74"/>
      <c r="F12" s="70"/>
    </row>
    <row r="13" spans="2:11" ht="16" thickBot="1" x14ac:dyDescent="0.25"/>
    <row r="14" spans="2:11" ht="33" thickBot="1" x14ac:dyDescent="0.25">
      <c r="B14" s="11" t="s">
        <v>18</v>
      </c>
      <c r="C14" s="12" t="s">
        <v>19</v>
      </c>
      <c r="D14" s="13" t="s">
        <v>32</v>
      </c>
      <c r="E14" s="14" t="s">
        <v>33</v>
      </c>
      <c r="F14" s="15" t="s">
        <v>20</v>
      </c>
      <c r="G14" s="75" t="s">
        <v>38</v>
      </c>
      <c r="H14" s="9" t="s">
        <v>27</v>
      </c>
      <c r="I14" s="9" t="s">
        <v>28</v>
      </c>
      <c r="J14" s="9" t="s">
        <v>29</v>
      </c>
      <c r="K14" s="9" t="s">
        <v>30</v>
      </c>
    </row>
    <row r="15" spans="2:11" ht="48" x14ac:dyDescent="0.2">
      <c r="B15" s="23">
        <v>1</v>
      </c>
      <c r="C15" s="16" t="s">
        <v>0</v>
      </c>
      <c r="D15" s="16" t="s">
        <v>21</v>
      </c>
      <c r="E15" s="17">
        <v>2</v>
      </c>
      <c r="F15" s="18" t="s">
        <v>5</v>
      </c>
      <c r="G15" s="76"/>
      <c r="H15" s="24"/>
      <c r="I15" s="19">
        <f t="shared" ref="I15:I23" si="0">H15*1.2</f>
        <v>0</v>
      </c>
      <c r="J15" s="20">
        <f>E15*H15</f>
        <v>0</v>
      </c>
      <c r="K15" s="21">
        <f>E15*I15</f>
        <v>0</v>
      </c>
    </row>
    <row r="16" spans="2:11" ht="80" x14ac:dyDescent="0.2">
      <c r="B16" s="25">
        <v>2</v>
      </c>
      <c r="C16" s="2" t="s">
        <v>1</v>
      </c>
      <c r="D16" s="2" t="s">
        <v>21</v>
      </c>
      <c r="E16" s="1">
        <v>4</v>
      </c>
      <c r="F16" s="3" t="s">
        <v>13</v>
      </c>
      <c r="G16" s="77"/>
      <c r="H16" s="7"/>
      <c r="I16" s="6">
        <f t="shared" si="0"/>
        <v>0</v>
      </c>
      <c r="J16" s="10">
        <f>E16*H16</f>
        <v>0</v>
      </c>
      <c r="K16" s="22">
        <f>E16*I16</f>
        <v>0</v>
      </c>
    </row>
    <row r="17" spans="2:11" ht="128" x14ac:dyDescent="0.2">
      <c r="B17" s="25">
        <v>3</v>
      </c>
      <c r="C17" s="2" t="s">
        <v>2</v>
      </c>
      <c r="D17" s="2" t="s">
        <v>21</v>
      </c>
      <c r="E17" s="1">
        <v>1</v>
      </c>
      <c r="F17" s="3" t="s">
        <v>14</v>
      </c>
      <c r="G17" s="77"/>
      <c r="H17" s="7"/>
      <c r="I17" s="6">
        <f t="shared" si="0"/>
        <v>0</v>
      </c>
      <c r="J17" s="10">
        <f>E17*H17</f>
        <v>0</v>
      </c>
      <c r="K17" s="22">
        <f>E17*I17</f>
        <v>0</v>
      </c>
    </row>
    <row r="18" spans="2:11" ht="48" x14ac:dyDescent="0.2">
      <c r="B18" s="25">
        <v>4</v>
      </c>
      <c r="C18" s="2" t="s">
        <v>3</v>
      </c>
      <c r="D18" s="2" t="s">
        <v>21</v>
      </c>
      <c r="E18" s="1">
        <v>4</v>
      </c>
      <c r="F18" s="3" t="s">
        <v>4</v>
      </c>
      <c r="G18" s="77"/>
      <c r="H18" s="7"/>
      <c r="I18" s="6">
        <f t="shared" si="0"/>
        <v>0</v>
      </c>
      <c r="J18" s="10">
        <f>E18*H18</f>
        <v>0</v>
      </c>
      <c r="K18" s="22">
        <f>E18*I18</f>
        <v>0</v>
      </c>
    </row>
    <row r="19" spans="2:11" ht="96" x14ac:dyDescent="0.2">
      <c r="B19" s="25">
        <v>5</v>
      </c>
      <c r="C19" s="2" t="s">
        <v>6</v>
      </c>
      <c r="D19" s="2" t="s">
        <v>21</v>
      </c>
      <c r="E19" s="1">
        <v>4</v>
      </c>
      <c r="F19" s="3" t="s">
        <v>15</v>
      </c>
      <c r="G19" s="77"/>
      <c r="H19" s="7"/>
      <c r="I19" s="6">
        <f t="shared" si="0"/>
        <v>0</v>
      </c>
      <c r="J19" s="10">
        <f>E19*H19</f>
        <v>0</v>
      </c>
      <c r="K19" s="22">
        <f>E19*I19</f>
        <v>0</v>
      </c>
    </row>
    <row r="20" spans="2:11" ht="176" x14ac:dyDescent="0.2">
      <c r="B20" s="25">
        <v>6</v>
      </c>
      <c r="C20" s="2" t="s">
        <v>7</v>
      </c>
      <c r="D20" s="2" t="s">
        <v>37</v>
      </c>
      <c r="E20" s="1">
        <v>1</v>
      </c>
      <c r="F20" s="3" t="s">
        <v>16</v>
      </c>
      <c r="G20" s="77"/>
      <c r="H20" s="7"/>
      <c r="I20" s="6">
        <f t="shared" si="0"/>
        <v>0</v>
      </c>
      <c r="J20" s="10">
        <f>E20*H20</f>
        <v>0</v>
      </c>
      <c r="K20" s="22">
        <f>E20*I20</f>
        <v>0</v>
      </c>
    </row>
    <row r="21" spans="2:11" ht="48" x14ac:dyDescent="0.2">
      <c r="B21" s="25">
        <v>7</v>
      </c>
      <c r="C21" s="2" t="s">
        <v>8</v>
      </c>
      <c r="D21" s="2" t="s">
        <v>21</v>
      </c>
      <c r="E21" s="1">
        <v>1</v>
      </c>
      <c r="F21" s="3" t="s">
        <v>9</v>
      </c>
      <c r="G21" s="77"/>
      <c r="H21" s="7"/>
      <c r="I21" s="6">
        <f t="shared" si="0"/>
        <v>0</v>
      </c>
      <c r="J21" s="10">
        <f>E21*H21</f>
        <v>0</v>
      </c>
      <c r="K21" s="22">
        <f>E21*I21</f>
        <v>0</v>
      </c>
    </row>
    <row r="22" spans="2:11" ht="48" x14ac:dyDescent="0.2">
      <c r="B22" s="25">
        <v>8</v>
      </c>
      <c r="C22" s="2" t="s">
        <v>10</v>
      </c>
      <c r="D22" s="2" t="s">
        <v>21</v>
      </c>
      <c r="E22" s="1">
        <v>1</v>
      </c>
      <c r="F22" s="3" t="s">
        <v>12</v>
      </c>
      <c r="G22" s="77"/>
      <c r="H22" s="7"/>
      <c r="I22" s="6">
        <f t="shared" si="0"/>
        <v>0</v>
      </c>
      <c r="J22" s="10">
        <f>E22*H22</f>
        <v>0</v>
      </c>
      <c r="K22" s="22">
        <f>E22*I22</f>
        <v>0</v>
      </c>
    </row>
    <row r="23" spans="2:11" ht="97" thickBot="1" x14ac:dyDescent="0.25">
      <c r="B23" s="26">
        <v>9</v>
      </c>
      <c r="C23" s="27" t="s">
        <v>11</v>
      </c>
      <c r="D23" s="27" t="s">
        <v>21</v>
      </c>
      <c r="E23" s="28">
        <v>1</v>
      </c>
      <c r="F23" s="29" t="s">
        <v>17</v>
      </c>
      <c r="G23" s="78"/>
      <c r="H23" s="30"/>
      <c r="I23" s="31">
        <f t="shared" si="0"/>
        <v>0</v>
      </c>
      <c r="J23" s="32">
        <f>E23*H23</f>
        <v>0</v>
      </c>
      <c r="K23" s="33">
        <f>E23*I23</f>
        <v>0</v>
      </c>
    </row>
    <row r="24" spans="2:11" ht="33" customHeight="1" thickBot="1" x14ac:dyDescent="0.25">
      <c r="B24" s="39" t="s">
        <v>34</v>
      </c>
      <c r="C24" s="40"/>
      <c r="D24" s="40"/>
      <c r="E24" s="40"/>
      <c r="F24" s="40"/>
      <c r="G24" s="38"/>
      <c r="H24" s="34"/>
      <c r="I24" s="35"/>
      <c r="J24" s="36">
        <f>SUM(J15:J23)</f>
        <v>0</v>
      </c>
      <c r="K24" s="37">
        <f>SUM(K15:K23)</f>
        <v>0</v>
      </c>
    </row>
    <row r="25" spans="2:11" ht="16" thickBot="1" x14ac:dyDescent="0.25"/>
    <row r="26" spans="2:11" x14ac:dyDescent="0.2">
      <c r="B26" s="41" t="s">
        <v>31</v>
      </c>
      <c r="C26" s="42"/>
      <c r="D26" s="47"/>
      <c r="E26" s="48"/>
    </row>
    <row r="27" spans="2:11" x14ac:dyDescent="0.2">
      <c r="B27" s="43"/>
      <c r="C27" s="44"/>
      <c r="D27" s="49"/>
      <c r="E27" s="50"/>
    </row>
    <row r="28" spans="2:11" x14ac:dyDescent="0.2">
      <c r="B28" s="43"/>
      <c r="C28" s="44"/>
      <c r="D28" s="49"/>
      <c r="E28" s="50"/>
    </row>
    <row r="29" spans="2:11" ht="16" thickBot="1" x14ac:dyDescent="0.25">
      <c r="B29" s="45"/>
      <c r="C29" s="46"/>
      <c r="D29" s="51"/>
      <c r="E29" s="52"/>
    </row>
  </sheetData>
  <mergeCells count="15">
    <mergeCell ref="B24:F24"/>
    <mergeCell ref="B26:C29"/>
    <mergeCell ref="D26:E29"/>
    <mergeCell ref="F2:F4"/>
    <mergeCell ref="B8:C8"/>
    <mergeCell ref="D8:F8"/>
    <mergeCell ref="B9:C9"/>
    <mergeCell ref="D9:F9"/>
    <mergeCell ref="B10:C10"/>
    <mergeCell ref="D10:E10"/>
    <mergeCell ref="F10:F12"/>
    <mergeCell ref="B11:C11"/>
    <mergeCell ref="D11:E11"/>
    <mergeCell ref="B12:C12"/>
    <mergeCell ref="D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2021-10-11T09:19:47Z</dcterms:modified>
</cp:coreProperties>
</file>