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nacenenie" sheetId="1" r:id="rId4"/>
  </sheets>
</workbook>
</file>

<file path=xl/sharedStrings.xml><?xml version="1.0" encoding="utf-8"?>
<sst xmlns="http://schemas.openxmlformats.org/spreadsheetml/2006/main" uniqueCount="72">
  <si>
    <t xml:space="preserve">Vzor štruktúrovaného rozpočtu ceny pre časť č. 3. Servis, revízie a opravy potápačského materiálu potápačských skupín Hasičského a záchranného zboru) na obdobie 2021 - 2024 </t>
  </si>
  <si>
    <t>P. č.</t>
  </si>
  <si>
    <t>Typ prístroja</t>
  </si>
  <si>
    <t>Periodicita servisného úkonu</t>
  </si>
  <si>
    <t xml:space="preserve">jednotková Cena       v EUR bez DPH </t>
  </si>
  <si>
    <t>KR HaZZ BA (HaZÚ)</t>
  </si>
  <si>
    <t>KR HaZZ BB (OR HaZZ RS)</t>
  </si>
  <si>
    <t>KR HaZZ TN (OR HaZZ TN)</t>
  </si>
  <si>
    <t>ZB HaZZ ZA</t>
  </si>
  <si>
    <t>ZB HaZZ HE</t>
  </si>
  <si>
    <t>Spolu kusov</t>
  </si>
  <si>
    <t>Celkový počet prostriedkov</t>
  </si>
  <si>
    <t>1.</t>
  </si>
  <si>
    <t>Suchý potápačský oblek</t>
  </si>
  <si>
    <t>1 x za rok</t>
  </si>
  <si>
    <t>1 x za 2 roky</t>
  </si>
  <si>
    <t>1 x za 3 rokov</t>
  </si>
  <si>
    <t>2.</t>
  </si>
  <si>
    <t>Prilba KM SL-17</t>
  </si>
  <si>
    <t>1 x za 5 rokov</t>
  </si>
  <si>
    <t>3.</t>
  </si>
  <si>
    <t>Prilba KM SL-17 komunikácia + Umbilical cable 2 ks 50 m</t>
  </si>
  <si>
    <t>4.</t>
  </si>
  <si>
    <t>Jacket</t>
  </si>
  <si>
    <t>1 x za 3 roky</t>
  </si>
  <si>
    <t>5.</t>
  </si>
  <si>
    <t>vysokotlaká hadica +                  manometer</t>
  </si>
  <si>
    <t>6.</t>
  </si>
  <si>
    <t>Celotvárová maskaDräger</t>
  </si>
  <si>
    <t>7.</t>
  </si>
  <si>
    <t xml:space="preserve">Celotvárová maska Ocean Reef </t>
  </si>
  <si>
    <t>8.</t>
  </si>
  <si>
    <t>Celotvárová maska OTS</t>
  </si>
  <si>
    <t>9.</t>
  </si>
  <si>
    <t>Celotvárová maska Interspiro</t>
  </si>
  <si>
    <t>1 xc za rok</t>
  </si>
  <si>
    <t>10.</t>
  </si>
  <si>
    <t>Automatika Poseidon 1 St.</t>
  </si>
  <si>
    <t>11.</t>
  </si>
  <si>
    <t>Automatika Poseidon 2 St.</t>
  </si>
  <si>
    <t>12.</t>
  </si>
  <si>
    <t>Automatika Interspiro 2 st.</t>
  </si>
  <si>
    <t>13.</t>
  </si>
  <si>
    <t>Automatika Aqualung 1 st.</t>
  </si>
  <si>
    <t>14.</t>
  </si>
  <si>
    <t>Automatika Aqualung 2 st.</t>
  </si>
  <si>
    <t>15.</t>
  </si>
  <si>
    <t>Automatika Scubapro 1 st.</t>
  </si>
  <si>
    <t>16.</t>
  </si>
  <si>
    <t>Automatika Scubapro 2 st.</t>
  </si>
  <si>
    <t>17.</t>
  </si>
  <si>
    <t>Automatika        Apex 1 st.</t>
  </si>
  <si>
    <t>18.</t>
  </si>
  <si>
    <t>Automatika        Apex 2 st.</t>
  </si>
  <si>
    <t>19.</t>
  </si>
  <si>
    <t>Automatika Ocean Reef 1 st.</t>
  </si>
  <si>
    <t>20.</t>
  </si>
  <si>
    <t>Automatika        Ocean Reef 2 st.</t>
  </si>
  <si>
    <t>21.</t>
  </si>
  <si>
    <t>Automatika        OTS 1 st.</t>
  </si>
  <si>
    <t>22.</t>
  </si>
  <si>
    <t>Automatika        OTS 2 st.</t>
  </si>
  <si>
    <t>23.</t>
  </si>
  <si>
    <t>Dekompresný počítač Uwatec</t>
  </si>
  <si>
    <t>24.</t>
  </si>
  <si>
    <t>Dekompresný počítač Suunto</t>
  </si>
  <si>
    <t>25.</t>
  </si>
  <si>
    <t>Dekompresný počítač - sonda</t>
  </si>
  <si>
    <t>* uchádzač vypĺňa iba stĺpec “D” jednotková cena v EUR bez DPH</t>
  </si>
  <si>
    <t>celková suma v EUR bez DPH</t>
  </si>
  <si>
    <t>Navrhovaná cena spolu za požadovaný počet ks v EUR bez DPH za obdobie 2021, 2022, 2023, 2024</t>
  </si>
  <si>
    <t>Navrhovaná cena spolu za požadovaný počet ks v EUR s DPH za obdobie 2021, 2022, 2023, 2024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</si>
</sst>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#,##0.00&quot; €&quot;"/>
  </numFmts>
  <fonts count="9">
    <font>
      <sz val="11"/>
      <color indexed="8"/>
      <name val="Calibri"/>
    </font>
    <font>
      <sz val="12"/>
      <color indexed="8"/>
      <name val="Helvetica Neue"/>
    </font>
    <font>
      <sz val="14"/>
      <color indexed="8"/>
      <name val="Calibri"/>
    </font>
    <font>
      <b val="1"/>
      <sz val="16"/>
      <color indexed="8"/>
      <name val="Calibri"/>
    </font>
    <font>
      <b val="1"/>
      <sz val="10"/>
      <color indexed="8"/>
      <name val="Calibri"/>
    </font>
    <font>
      <b val="1"/>
      <sz val="11"/>
      <color indexed="8"/>
      <name val="Calibri"/>
    </font>
    <font>
      <sz val="10"/>
      <color indexed="8"/>
      <name val="Calibri"/>
    </font>
    <font>
      <strike val="1"/>
      <sz val="11"/>
      <color indexed="8"/>
      <name val="Calibri"/>
    </font>
    <font>
      <b val="1"/>
      <sz val="14"/>
      <color indexed="8"/>
      <name val="Calibri"/>
    </font>
  </fonts>
  <fills count="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</fills>
  <borders count="32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119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horizontal="center" vertical="center" wrapText="1"/>
    </xf>
    <xf numFmtId="0" fontId="3" fillId="2" borderId="1" applyNumberFormat="0" applyFont="1" applyFill="1" applyBorder="1" applyAlignment="1" applyProtection="0">
      <alignment horizontal="center" vertical="center"/>
    </xf>
    <xf numFmtId="49" fontId="4" fillId="2" borderId="2" applyNumberFormat="1" applyFont="1" applyFill="1" applyBorder="1" applyAlignment="1" applyProtection="0">
      <alignment horizontal="center" vertical="center"/>
    </xf>
    <xf numFmtId="49" fontId="4" fillId="2" borderId="2" applyNumberFormat="1" applyFont="1" applyFill="1" applyBorder="1" applyAlignment="1" applyProtection="0">
      <alignment horizontal="center" vertical="center" wrapText="1"/>
    </xf>
    <xf numFmtId="49" fontId="4" fillId="3" borderId="2" applyNumberFormat="1" applyFont="1" applyFill="1" applyBorder="1" applyAlignment="1" applyProtection="0">
      <alignment horizontal="center" vertical="center" wrapText="1"/>
    </xf>
    <xf numFmtId="49" fontId="4" fillId="4" borderId="3" applyNumberFormat="1" applyFont="1" applyFill="1" applyBorder="1" applyAlignment="1" applyProtection="0">
      <alignment horizontal="center" vertical="center" wrapText="1"/>
    </xf>
    <xf numFmtId="49" fontId="4" fillId="2" borderId="4" applyNumberFormat="1" applyFont="1" applyFill="1" applyBorder="1" applyAlignment="1" applyProtection="0">
      <alignment horizontal="center" vertical="center" wrapText="1"/>
    </xf>
    <xf numFmtId="49" fontId="5" fillId="5" borderId="2" applyNumberFormat="1" applyFont="1" applyFill="1" applyBorder="1" applyAlignment="1" applyProtection="0">
      <alignment horizontal="center" vertical="center" wrapText="1"/>
    </xf>
    <xf numFmtId="0" fontId="5" fillId="6" borderId="5" applyNumberFormat="1" applyFont="1" applyFill="1" applyBorder="1" applyAlignment="1" applyProtection="0">
      <alignment horizontal="center" vertical="center" wrapText="1"/>
    </xf>
    <xf numFmtId="0" fontId="5" fillId="2" borderId="6" applyNumberFormat="1" applyFont="1" applyFill="1" applyBorder="1" applyAlignment="1" applyProtection="0">
      <alignment horizontal="center" vertical="center" wrapText="1"/>
    </xf>
    <xf numFmtId="0" fontId="5" fillId="6" borderId="6" applyNumberFormat="1" applyFont="1" applyFill="1" applyBorder="1" applyAlignment="1" applyProtection="0">
      <alignment horizontal="center" vertical="center" wrapText="1"/>
    </xf>
    <xf numFmtId="0" fontId="5" fillId="2" borderId="7" applyNumberFormat="1" applyFont="1" applyFill="1" applyBorder="1" applyAlignment="1" applyProtection="0">
      <alignment horizontal="center" vertical="center" wrapText="1"/>
    </xf>
    <xf numFmtId="0" fontId="4" fillId="2" borderId="8" applyNumberFormat="0" applyFont="1" applyFill="1" applyBorder="1" applyAlignment="1" applyProtection="0">
      <alignment horizontal="center" vertical="center"/>
    </xf>
    <xf numFmtId="0" fontId="4" fillId="2" borderId="8" applyNumberFormat="0" applyFont="1" applyFill="1" applyBorder="1" applyAlignment="1" applyProtection="0">
      <alignment horizontal="center" vertical="center" wrapText="1"/>
    </xf>
    <xf numFmtId="0" fontId="4" fillId="3" borderId="8" applyNumberFormat="0" applyFont="1" applyFill="1" applyBorder="1" applyAlignment="1" applyProtection="0">
      <alignment horizontal="center" vertical="center" wrapText="1"/>
    </xf>
    <xf numFmtId="0" fontId="4" fillId="4" borderId="9" applyNumberFormat="0" applyFont="1" applyFill="1" applyBorder="1" applyAlignment="1" applyProtection="0">
      <alignment horizontal="center" vertical="center" wrapText="1"/>
    </xf>
    <xf numFmtId="0" fontId="4" fillId="2" borderId="10" applyNumberFormat="0" applyFont="1" applyFill="1" applyBorder="1" applyAlignment="1" applyProtection="0">
      <alignment horizontal="center" vertical="center" wrapText="1"/>
    </xf>
    <xf numFmtId="0" fontId="5" fillId="5" borderId="8" applyNumberFormat="0" applyFont="1" applyFill="1" applyBorder="1" applyAlignment="1" applyProtection="0">
      <alignment horizontal="center" vertical="center" wrapText="1"/>
    </xf>
    <xf numFmtId="0" fontId="5" fillId="6" borderId="11" applyNumberFormat="0" applyFont="1" applyFill="1" applyBorder="1" applyAlignment="1" applyProtection="0">
      <alignment horizontal="center" vertical="center" wrapText="1"/>
    </xf>
    <xf numFmtId="0" fontId="5" fillId="2" borderId="12" applyNumberFormat="0" applyFont="1" applyFill="1" applyBorder="1" applyAlignment="1" applyProtection="0">
      <alignment horizontal="center" vertical="center" wrapText="1"/>
    </xf>
    <xf numFmtId="0" fontId="5" fillId="6" borderId="12" applyNumberFormat="0" applyFont="1" applyFill="1" applyBorder="1" applyAlignment="1" applyProtection="0">
      <alignment horizontal="center" vertical="center" wrapText="1"/>
    </xf>
    <xf numFmtId="0" fontId="5" fillId="2" borderId="13" applyNumberFormat="0" applyFont="1" applyFill="1" applyBorder="1" applyAlignment="1" applyProtection="0">
      <alignment horizontal="center" vertical="center" wrapText="1"/>
    </xf>
    <xf numFmtId="0" fontId="4" fillId="2" borderId="14" applyNumberFormat="0" applyFont="1" applyFill="1" applyBorder="1" applyAlignment="1" applyProtection="0">
      <alignment horizontal="center" vertical="center"/>
    </xf>
    <xf numFmtId="0" fontId="4" fillId="2" borderId="14" applyNumberFormat="0" applyFont="1" applyFill="1" applyBorder="1" applyAlignment="1" applyProtection="0">
      <alignment horizontal="center" vertical="center" wrapText="1"/>
    </xf>
    <xf numFmtId="0" fontId="4" fillId="3" borderId="14" applyNumberFormat="0" applyFont="1" applyFill="1" applyBorder="1" applyAlignment="1" applyProtection="0">
      <alignment horizontal="center" vertical="center" wrapText="1"/>
    </xf>
    <xf numFmtId="49" fontId="4" fillId="2" borderId="15" applyNumberFormat="1" applyFont="1" applyFill="1" applyBorder="1" applyAlignment="1" applyProtection="0">
      <alignment horizontal="center" vertical="center" wrapText="1"/>
    </xf>
    <xf numFmtId="0" fontId="5" fillId="5" borderId="14" applyNumberFormat="0" applyFont="1" applyFill="1" applyBorder="1" applyAlignment="1" applyProtection="0">
      <alignment horizontal="center" vertical="center" wrapText="1"/>
    </xf>
    <xf numFmtId="0" fontId="5" fillId="6" borderId="16" applyNumberFormat="0" applyFont="1" applyFill="1" applyBorder="1" applyAlignment="1" applyProtection="0">
      <alignment horizontal="center" vertical="center" wrapText="1"/>
    </xf>
    <xf numFmtId="0" fontId="5" fillId="2" borderId="17" applyNumberFormat="0" applyFont="1" applyFill="1" applyBorder="1" applyAlignment="1" applyProtection="0">
      <alignment horizontal="center" vertical="center" wrapText="1"/>
    </xf>
    <xf numFmtId="0" fontId="5" fillId="6" borderId="17" applyNumberFormat="0" applyFont="1" applyFill="1" applyBorder="1" applyAlignment="1" applyProtection="0">
      <alignment horizontal="center" vertical="center" wrapText="1"/>
    </xf>
    <xf numFmtId="0" fontId="5" fillId="2" borderId="18" applyNumberFormat="0" applyFont="1" applyFill="1" applyBorder="1" applyAlignment="1" applyProtection="0">
      <alignment horizontal="center" vertical="center" wrapText="1"/>
    </xf>
    <xf numFmtId="49" fontId="4" fillId="2" borderId="2" applyNumberFormat="1" applyFont="1" applyFill="1" applyBorder="1" applyAlignment="1" applyProtection="0">
      <alignment horizontal="left" vertical="center"/>
    </xf>
    <xf numFmtId="59" fontId="6" fillId="3" borderId="2" applyNumberFormat="1" applyFont="1" applyFill="1" applyBorder="1" applyAlignment="1" applyProtection="0">
      <alignment horizontal="center" vertical="center"/>
    </xf>
    <xf numFmtId="0" fontId="6" fillId="4" borderId="2" applyNumberFormat="1" applyFont="1" applyFill="1" applyBorder="1" applyAlignment="1" applyProtection="0">
      <alignment horizontal="center" vertical="center"/>
    </xf>
    <xf numFmtId="0" fontId="6" fillId="2" borderId="2" applyNumberFormat="1" applyFont="1" applyFill="1" applyBorder="1" applyAlignment="1" applyProtection="0">
      <alignment horizontal="center" vertical="center"/>
    </xf>
    <xf numFmtId="0" fontId="0" fillId="5" borderId="2" applyNumberFormat="1" applyFont="1" applyFill="1" applyBorder="1" applyAlignment="1" applyProtection="0">
      <alignment horizontal="center" vertical="center" wrapText="1"/>
    </xf>
    <xf numFmtId="59" fontId="7" fillId="6" borderId="2" applyNumberFormat="1" applyFont="1" applyFill="1" applyBorder="1" applyAlignment="1" applyProtection="0">
      <alignment horizontal="center" vertical="center"/>
    </xf>
    <xf numFmtId="59" fontId="7" fillId="2" borderId="5" applyNumberFormat="1" applyFont="1" applyFill="1" applyBorder="1" applyAlignment="1" applyProtection="0">
      <alignment horizontal="center" vertical="center"/>
    </xf>
    <xf numFmtId="59" fontId="0" fillId="7" borderId="6" applyNumberFormat="1" applyFont="1" applyFill="1" applyBorder="1" applyAlignment="1" applyProtection="0">
      <alignment horizontal="center" vertical="center"/>
    </xf>
    <xf numFmtId="59" fontId="7" fillId="2" borderId="7" applyNumberFormat="1" applyFont="1" applyFill="1" applyBorder="1" applyAlignment="1" applyProtection="0">
      <alignment horizontal="center" vertical="center"/>
    </xf>
    <xf numFmtId="49" fontId="4" fillId="2" borderId="8" applyNumberFormat="1" applyFont="1" applyFill="1" applyBorder="1" applyAlignment="1" applyProtection="0">
      <alignment horizontal="left" vertical="center"/>
    </xf>
    <xf numFmtId="59" fontId="6" fillId="3" borderId="8" applyNumberFormat="1" applyFont="1" applyFill="1" applyBorder="1" applyAlignment="1" applyProtection="0">
      <alignment horizontal="center" vertical="center"/>
    </xf>
    <xf numFmtId="0" fontId="6" fillId="4" borderId="8" applyNumberFormat="0" applyFont="1" applyFill="1" applyBorder="1" applyAlignment="1" applyProtection="0">
      <alignment horizontal="center" vertical="center"/>
    </xf>
    <xf numFmtId="0" fontId="6" fillId="2" borderId="8" applyNumberFormat="0" applyFont="1" applyFill="1" applyBorder="1" applyAlignment="1" applyProtection="0">
      <alignment horizontal="center" vertical="center"/>
    </xf>
    <xf numFmtId="0" fontId="0" fillId="5" borderId="8" applyNumberFormat="0" applyFont="1" applyFill="1" applyBorder="1" applyAlignment="1" applyProtection="0">
      <alignment horizontal="center" vertical="center" wrapText="1"/>
    </xf>
    <xf numFmtId="59" fontId="0" fillId="7" borderId="11" applyNumberFormat="1" applyFont="1" applyFill="1" applyBorder="1" applyAlignment="1" applyProtection="0">
      <alignment horizontal="center" vertical="center"/>
    </xf>
    <xf numFmtId="59" fontId="7" fillId="2" borderId="12" applyNumberFormat="1" applyFont="1" applyFill="1" applyBorder="1" applyAlignment="1" applyProtection="0">
      <alignment horizontal="center" vertical="center"/>
    </xf>
    <xf numFmtId="59" fontId="7" fillId="6" borderId="12" applyNumberFormat="1" applyFont="1" applyFill="1" applyBorder="1" applyAlignment="1" applyProtection="0">
      <alignment horizontal="center" vertical="center"/>
    </xf>
    <xf numFmtId="59" fontId="0" fillId="7" borderId="13" applyNumberFormat="1" applyFont="1" applyFill="1" applyBorder="1" applyAlignment="1" applyProtection="0">
      <alignment horizontal="center" vertical="center"/>
    </xf>
    <xf numFmtId="49" fontId="4" fillId="2" borderId="14" applyNumberFormat="1" applyFont="1" applyFill="1" applyBorder="1" applyAlignment="1" applyProtection="0">
      <alignment horizontal="left" vertical="center"/>
    </xf>
    <xf numFmtId="59" fontId="6" fillId="3" borderId="14" applyNumberFormat="1" applyFont="1" applyFill="1" applyBorder="1" applyAlignment="1" applyProtection="0">
      <alignment horizontal="center" vertical="center"/>
    </xf>
    <xf numFmtId="0" fontId="6" fillId="4" borderId="14" applyNumberFormat="0" applyFont="1" applyFill="1" applyBorder="1" applyAlignment="1" applyProtection="0">
      <alignment horizontal="center" vertical="center"/>
    </xf>
    <xf numFmtId="0" fontId="6" fillId="2" borderId="14" applyNumberFormat="0" applyFont="1" applyFill="1" applyBorder="1" applyAlignment="1" applyProtection="0">
      <alignment horizontal="center" vertical="center"/>
    </xf>
    <xf numFmtId="0" fontId="0" fillId="5" borderId="14" applyNumberFormat="0" applyFont="1" applyFill="1" applyBorder="1" applyAlignment="1" applyProtection="0">
      <alignment horizontal="center" vertical="center" wrapText="1"/>
    </xf>
    <xf numFmtId="59" fontId="7" fillId="6" borderId="16" applyNumberFormat="1" applyFont="1" applyFill="1" applyBorder="1" applyAlignment="1" applyProtection="0">
      <alignment horizontal="center" vertical="center"/>
    </xf>
    <xf numFmtId="59" fontId="0" fillId="7" borderId="17" applyNumberFormat="1" applyFont="1" applyFill="1" applyBorder="1" applyAlignment="1" applyProtection="0">
      <alignment horizontal="center" vertical="center"/>
    </xf>
    <xf numFmtId="59" fontId="7" fillId="6" borderId="17" applyNumberFormat="1" applyFont="1" applyFill="1" applyBorder="1" applyAlignment="1" applyProtection="0">
      <alignment horizontal="center" vertical="center"/>
    </xf>
    <xf numFmtId="59" fontId="7" fillId="2" borderId="18" applyNumberFormat="1" applyFont="1" applyFill="1" applyBorder="1" applyAlignment="1" applyProtection="0">
      <alignment horizontal="center" vertical="center"/>
    </xf>
    <xf numFmtId="59" fontId="7" fillId="6" borderId="5" applyNumberFormat="1" applyFont="1" applyFill="1" applyBorder="1" applyAlignment="1" applyProtection="0">
      <alignment horizontal="center" vertical="center"/>
    </xf>
    <xf numFmtId="59" fontId="0" fillId="7" borderId="16" applyNumberFormat="1" applyFont="1" applyFill="1" applyBorder="1" applyAlignment="1" applyProtection="0">
      <alignment horizontal="center" vertical="center"/>
    </xf>
    <xf numFmtId="59" fontId="0" fillId="2" borderId="17" applyNumberFormat="1" applyFont="1" applyFill="1" applyBorder="1" applyAlignment="1" applyProtection="0">
      <alignment horizontal="center" vertical="center"/>
    </xf>
    <xf numFmtId="59" fontId="0" fillId="6" borderId="17" applyNumberFormat="1" applyFont="1" applyFill="1" applyBorder="1" applyAlignment="1" applyProtection="0">
      <alignment horizontal="center" vertical="center"/>
    </xf>
    <xf numFmtId="59" fontId="0" fillId="2" borderId="18" applyNumberFormat="1" applyFont="1" applyFill="1" applyBorder="1" applyAlignment="1" applyProtection="0">
      <alignment horizontal="center" vertical="center"/>
    </xf>
    <xf numFmtId="59" fontId="0" fillId="6" borderId="5" applyNumberFormat="1" applyFont="1" applyFill="1" applyBorder="1" applyAlignment="1" applyProtection="0">
      <alignment horizontal="center" vertical="center"/>
    </xf>
    <xf numFmtId="59" fontId="0" fillId="7" borderId="7" applyNumberFormat="1" applyFont="1" applyFill="1" applyBorder="1" applyAlignment="1" applyProtection="0">
      <alignment horizontal="center" vertical="center"/>
    </xf>
    <xf numFmtId="59" fontId="7" fillId="2" borderId="17" applyNumberFormat="1" applyFont="1" applyFill="1" applyBorder="1" applyAlignment="1" applyProtection="0">
      <alignment horizontal="center" vertical="center"/>
    </xf>
    <xf numFmtId="59" fontId="0" fillId="7" borderId="5" applyNumberFormat="1" applyFont="1" applyFill="1" applyBorder="1" applyAlignment="1" applyProtection="0">
      <alignment horizontal="center" vertical="center"/>
    </xf>
    <xf numFmtId="59" fontId="7" fillId="6" borderId="6" applyNumberFormat="1" applyFont="1" applyFill="1" applyBorder="1" applyAlignment="1" applyProtection="0">
      <alignment horizontal="center" vertical="center"/>
    </xf>
    <xf numFmtId="59" fontId="0" fillId="7" borderId="18" applyNumberFormat="1" applyFont="1" applyFill="1" applyBorder="1" applyAlignment="1" applyProtection="0">
      <alignment horizontal="center" vertical="center"/>
    </xf>
    <xf numFmtId="49" fontId="4" fillId="2" borderId="4" applyNumberFormat="1" applyFont="1" applyFill="1" applyBorder="1" applyAlignment="1" applyProtection="0">
      <alignment horizontal="center" vertical="center"/>
    </xf>
    <xf numFmtId="0" fontId="6" fillId="4" borderId="3" applyNumberFormat="1" applyFont="1" applyFill="1" applyBorder="1" applyAlignment="1" applyProtection="0">
      <alignment horizontal="center" vertical="center" wrapText="1"/>
    </xf>
    <xf numFmtId="0" fontId="6" fillId="2" borderId="4" applyNumberFormat="1" applyFont="1" applyFill="1" applyBorder="1" applyAlignment="1" applyProtection="0">
      <alignment horizontal="center" vertical="center" wrapText="1"/>
    </xf>
    <xf numFmtId="0" fontId="4" fillId="2" borderId="10" applyNumberFormat="0" applyFont="1" applyFill="1" applyBorder="1" applyAlignment="1" applyProtection="0">
      <alignment horizontal="center" vertical="center"/>
    </xf>
    <xf numFmtId="0" fontId="6" fillId="4" borderId="9" applyNumberFormat="0" applyFont="1" applyFill="1" applyBorder="1" applyAlignment="1" applyProtection="0">
      <alignment horizontal="center" vertical="center" wrapText="1"/>
    </xf>
    <xf numFmtId="0" fontId="6" fillId="2" borderId="10" applyNumberFormat="0" applyFont="1" applyFill="1" applyBorder="1" applyAlignment="1" applyProtection="0">
      <alignment horizontal="center" vertical="center" wrapText="1"/>
    </xf>
    <xf numFmtId="49" fontId="4" fillId="2" borderId="15" applyNumberFormat="1" applyFont="1" applyFill="1" applyBorder="1" applyAlignment="1" applyProtection="0">
      <alignment horizontal="center" vertical="center"/>
    </xf>
    <xf numFmtId="49" fontId="4" fillId="2" borderId="15" applyNumberFormat="1" applyFont="1" applyFill="1" applyBorder="1" applyAlignment="1" applyProtection="0">
      <alignment horizontal="left" vertical="center"/>
    </xf>
    <xf numFmtId="59" fontId="6" fillId="3" borderId="15" applyNumberFormat="1" applyFont="1" applyFill="1" applyBorder="1" applyAlignment="1" applyProtection="0">
      <alignment horizontal="center" vertical="center"/>
    </xf>
    <xf numFmtId="0" fontId="6" fillId="4" borderId="15" applyNumberFormat="1" applyFont="1" applyFill="1" applyBorder="1" applyAlignment="1" applyProtection="0">
      <alignment horizontal="center" vertical="center"/>
    </xf>
    <xf numFmtId="0" fontId="6" fillId="2" borderId="15" applyNumberFormat="1" applyFont="1" applyFill="1" applyBorder="1" applyAlignment="1" applyProtection="0">
      <alignment horizontal="center" vertical="center"/>
    </xf>
    <xf numFmtId="0" fontId="0" fillId="5" borderId="15" applyNumberFormat="1" applyFont="1" applyFill="1" applyBorder="1" applyAlignment="1" applyProtection="0">
      <alignment horizontal="center" vertical="center"/>
    </xf>
    <xf numFmtId="59" fontId="0" fillId="7" borderId="19" applyNumberFormat="1" applyFont="1" applyFill="1" applyBorder="1" applyAlignment="1" applyProtection="0">
      <alignment horizontal="center" vertical="center"/>
    </xf>
    <xf numFmtId="59" fontId="0" fillId="7" borderId="20" applyNumberFormat="1" applyFont="1" applyFill="1" applyBorder="1" applyAlignment="1" applyProtection="0">
      <alignment horizontal="center" vertical="center"/>
    </xf>
    <xf numFmtId="59" fontId="0" fillId="7" borderId="21" applyNumberFormat="1" applyFont="1" applyFill="1" applyBorder="1" applyAlignment="1" applyProtection="0">
      <alignment horizontal="center" vertical="center"/>
    </xf>
    <xf numFmtId="0" fontId="6" fillId="2" borderId="22" applyNumberFormat="0" applyFont="1" applyFill="1" applyBorder="1" applyAlignment="1" applyProtection="0">
      <alignment vertical="bottom"/>
    </xf>
    <xf numFmtId="0" fontId="6" fillId="2" borderId="23" applyNumberFormat="0" applyFont="1" applyFill="1" applyBorder="1" applyAlignment="1" applyProtection="0">
      <alignment vertical="bottom"/>
    </xf>
    <xf numFmtId="0" fontId="0" fillId="2" borderId="24" applyNumberFormat="0" applyFont="1" applyFill="1" applyBorder="1" applyAlignment="1" applyProtection="0">
      <alignment vertical="bottom"/>
    </xf>
    <xf numFmtId="59" fontId="5" fillId="6" borderId="5" applyNumberFormat="1" applyFont="1" applyFill="1" applyBorder="1" applyAlignment="1" applyProtection="0">
      <alignment horizontal="center" vertical="center" wrapText="1"/>
    </xf>
    <xf numFmtId="59" fontId="5" fillId="2" borderId="6" applyNumberFormat="1" applyFont="1" applyFill="1" applyBorder="1" applyAlignment="1" applyProtection="0">
      <alignment horizontal="center" vertical="center" wrapText="1"/>
    </xf>
    <xf numFmtId="59" fontId="5" fillId="6" borderId="6" applyNumberFormat="1" applyFont="1" applyFill="1" applyBorder="1" applyAlignment="1" applyProtection="0">
      <alignment horizontal="center" vertical="center" wrapText="1"/>
    </xf>
    <xf numFmtId="59" fontId="5" fillId="2" borderId="7" applyNumberFormat="1" applyFont="1" applyFill="1" applyBorder="1" applyAlignment="1" applyProtection="0">
      <alignment horizontal="center" vertical="center" wrapText="1"/>
    </xf>
    <xf numFmtId="0" fontId="6" fillId="2" borderId="25" applyNumberFormat="0" applyFont="1" applyFill="1" applyBorder="1" applyAlignment="1" applyProtection="0">
      <alignment vertical="bottom"/>
    </xf>
    <xf numFmtId="49" fontId="6" fillId="3" borderId="15" applyNumberFormat="1" applyFont="1" applyFill="1" applyBorder="1" applyAlignment="1" applyProtection="0">
      <alignment horizontal="center" vertical="center"/>
    </xf>
    <xf numFmtId="0" fontId="0" fillId="2" borderId="26" applyNumberFormat="0" applyFont="1" applyFill="1" applyBorder="1" applyAlignment="1" applyProtection="0">
      <alignment vertical="bottom"/>
    </xf>
    <xf numFmtId="0" fontId="0" fillId="2" borderId="27" applyNumberFormat="0" applyFont="1" applyFill="1" applyBorder="1" applyAlignment="1" applyProtection="0">
      <alignment vertical="bottom"/>
    </xf>
    <xf numFmtId="0" fontId="6" fillId="2" borderId="27" applyNumberFormat="0" applyFont="1" applyFill="1" applyBorder="1" applyAlignment="1" applyProtection="0">
      <alignment vertical="bottom"/>
    </xf>
    <xf numFmtId="0" fontId="0" fillId="2" borderId="25" applyNumberFormat="0" applyFont="1" applyFill="1" applyBorder="1" applyAlignment="1" applyProtection="0">
      <alignment vertical="bottom"/>
    </xf>
    <xf numFmtId="0" fontId="0" fillId="2" borderId="22" applyNumberFormat="0" applyFont="1" applyFill="1" applyBorder="1" applyAlignment="1" applyProtection="0">
      <alignment vertical="bottom"/>
    </xf>
    <xf numFmtId="0" fontId="0" fillId="2" borderId="1" applyNumberFormat="0" applyFont="1" applyFill="1" applyBorder="1" applyAlignment="1" applyProtection="0">
      <alignment vertical="bottom"/>
    </xf>
    <xf numFmtId="0" fontId="8" fillId="6" borderId="2" applyNumberFormat="1" applyFont="1" applyFill="1" applyBorder="1" applyAlignment="1" applyProtection="0">
      <alignment horizontal="center" vertical="center" wrapText="1"/>
    </xf>
    <xf numFmtId="0" fontId="8" fillId="2" borderId="2" applyNumberFormat="1" applyFont="1" applyFill="1" applyBorder="1" applyAlignment="1" applyProtection="0">
      <alignment horizontal="center" vertical="center" wrapText="1"/>
    </xf>
    <xf numFmtId="0" fontId="0" fillId="2" borderId="28" applyNumberFormat="0" applyFont="1" applyFill="1" applyBorder="1" applyAlignment="1" applyProtection="0">
      <alignment vertical="bottom"/>
    </xf>
    <xf numFmtId="0" fontId="8" fillId="6" borderId="14" applyNumberFormat="0" applyFont="1" applyFill="1" applyBorder="1" applyAlignment="1" applyProtection="0">
      <alignment horizontal="center" vertical="center" wrapText="1"/>
    </xf>
    <xf numFmtId="0" fontId="8" fillId="2" borderId="14" applyNumberFormat="0" applyFont="1" applyFill="1" applyBorder="1" applyAlignment="1" applyProtection="0">
      <alignment horizontal="center" vertical="center" wrapText="1"/>
    </xf>
    <xf numFmtId="49" fontId="4" fillId="8" borderId="29" applyNumberFormat="1" applyFont="1" applyFill="1" applyBorder="1" applyAlignment="1" applyProtection="0">
      <alignment horizontal="left" vertical="bottom"/>
    </xf>
    <xf numFmtId="0" fontId="4" fillId="8" borderId="30" applyNumberFormat="0" applyFont="1" applyFill="1" applyBorder="1" applyAlignment="1" applyProtection="0">
      <alignment horizontal="left" vertical="bottom"/>
    </xf>
    <xf numFmtId="0" fontId="4" fillId="8" borderId="31" applyNumberFormat="0" applyFont="1" applyFill="1" applyBorder="1" applyAlignment="1" applyProtection="0">
      <alignment horizontal="left" vertical="bottom"/>
    </xf>
    <xf numFmtId="59" fontId="5" fillId="6" borderId="15" applyNumberFormat="1" applyFont="1" applyFill="1" applyBorder="1" applyAlignment="1" applyProtection="0">
      <alignment horizontal="center" vertical="center"/>
    </xf>
    <xf numFmtId="59" fontId="5" fillId="2" borderId="15" applyNumberFormat="1" applyFont="1" applyFill="1" applyBorder="1" applyAlignment="1" applyProtection="0">
      <alignment horizontal="center" vertical="center"/>
    </xf>
    <xf numFmtId="49" fontId="4" fillId="5" borderId="29" applyNumberFormat="1" applyFont="1" applyFill="1" applyBorder="1" applyAlignment="1" applyProtection="0">
      <alignment horizontal="left" vertical="bottom"/>
    </xf>
    <xf numFmtId="0" fontId="4" fillId="5" borderId="30" applyNumberFormat="0" applyFont="1" applyFill="1" applyBorder="1" applyAlignment="1" applyProtection="0">
      <alignment horizontal="left" vertical="bottom"/>
    </xf>
    <xf numFmtId="0" fontId="4" fillId="5" borderId="31" applyNumberFormat="0" applyFont="1" applyFill="1" applyBorder="1" applyAlignment="1" applyProtection="0">
      <alignment horizontal="left" vertical="bottom"/>
    </xf>
    <xf numFmtId="59" fontId="5" fillId="5" borderId="19" applyNumberFormat="1" applyFont="1" applyFill="1" applyBorder="1" applyAlignment="1" applyProtection="0">
      <alignment horizontal="center" vertical="bottom"/>
    </xf>
    <xf numFmtId="0" fontId="5" fillId="5" borderId="20" applyNumberFormat="0" applyFont="1" applyFill="1" applyBorder="1" applyAlignment="1" applyProtection="0">
      <alignment horizontal="center" vertical="bottom"/>
    </xf>
    <xf numFmtId="0" fontId="5" fillId="5" borderId="21" applyNumberFormat="0" applyFont="1" applyFill="1" applyBorder="1" applyAlignment="1" applyProtection="0">
      <alignment horizontal="center" vertical="bottom"/>
    </xf>
    <xf numFmtId="0" fontId="0" fillId="2" borderId="20" applyNumberFormat="0" applyFont="1" applyFill="1" applyBorder="1" applyAlignment="1" applyProtection="0">
      <alignment vertical="bottom"/>
    </xf>
    <xf numFmtId="0" fontId="0" fillId="2" borderId="21" applyNumberFormat="0" applyFont="1" applyFill="1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c000"/>
      <rgbColor rgb="ffd8d8d8"/>
      <rgbColor rgb="ffff0000"/>
      <rgbColor rgb="fff7caac"/>
      <rgbColor rgb="ff92d050"/>
      <rgbColor rgb="ffffff0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Motív balíka Office">
  <a:themeElements>
    <a:clrScheme name="Motív balíka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balíka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Motív balíka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N48"/>
  <sheetViews>
    <sheetView workbookViewId="0" showGridLines="0" defaultGridColor="1"/>
  </sheetViews>
  <sheetFormatPr defaultColWidth="8.83333" defaultRowHeight="15" customHeight="1" outlineLevelRow="0" outlineLevelCol="0"/>
  <cols>
    <col min="1" max="1" width="5.5" style="1" customWidth="1"/>
    <col min="2" max="2" width="15.5" style="1" customWidth="1"/>
    <col min="3" max="3" width="12.1719" style="1" customWidth="1"/>
    <col min="4" max="4" width="14.5" style="1" customWidth="1"/>
    <col min="5" max="9" width="12.6719" style="1" customWidth="1"/>
    <col min="10" max="10" width="12.5" style="1" customWidth="1"/>
    <col min="11" max="13" width="11.6719" style="1" customWidth="1"/>
    <col min="14" max="14" width="10.6719" style="1" customWidth="1"/>
    <col min="15" max="16384" width="8.85156" style="1" customWidth="1"/>
  </cols>
  <sheetData>
    <row r="1" ht="60.75" customHeight="1">
      <c r="A1" t="s" s="2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15" customHeight="1">
      <c r="A2" t="s" s="4">
        <v>1</v>
      </c>
      <c r="B2" t="s" s="4">
        <v>2</v>
      </c>
      <c r="C2" t="s" s="5">
        <v>3</v>
      </c>
      <c r="D2" t="s" s="6">
        <v>4</v>
      </c>
      <c r="E2" t="s" s="7">
        <v>5</v>
      </c>
      <c r="F2" t="s" s="8">
        <v>6</v>
      </c>
      <c r="G2" t="s" s="7">
        <v>7</v>
      </c>
      <c r="H2" t="s" s="8">
        <v>8</v>
      </c>
      <c r="I2" t="s" s="7">
        <v>9</v>
      </c>
      <c r="J2" t="s" s="9">
        <v>10</v>
      </c>
      <c r="K2" s="10">
        <v>2021</v>
      </c>
      <c r="L2" s="11">
        <v>2022</v>
      </c>
      <c r="M2" s="12">
        <v>2023</v>
      </c>
      <c r="N2" s="13">
        <v>2024</v>
      </c>
    </row>
    <row r="3" ht="15.75" customHeight="1">
      <c r="A3" s="14"/>
      <c r="B3" s="14"/>
      <c r="C3" s="15"/>
      <c r="D3" s="16"/>
      <c r="E3" s="17"/>
      <c r="F3" s="18"/>
      <c r="G3" s="17"/>
      <c r="H3" s="18"/>
      <c r="I3" s="17"/>
      <c r="J3" s="19"/>
      <c r="K3" s="20"/>
      <c r="L3" s="21"/>
      <c r="M3" s="22"/>
      <c r="N3" s="23"/>
    </row>
    <row r="4" ht="26.25" customHeight="1">
      <c r="A4" s="24"/>
      <c r="B4" s="24"/>
      <c r="C4" s="25"/>
      <c r="D4" s="26"/>
      <c r="E4" t="s" s="27">
        <v>11</v>
      </c>
      <c r="F4" t="s" s="27">
        <v>11</v>
      </c>
      <c r="G4" t="s" s="27">
        <v>11</v>
      </c>
      <c r="H4" t="s" s="27">
        <v>11</v>
      </c>
      <c r="I4" t="s" s="27">
        <v>11</v>
      </c>
      <c r="J4" s="28"/>
      <c r="K4" s="29"/>
      <c r="L4" s="30"/>
      <c r="M4" s="31"/>
      <c r="N4" s="32"/>
    </row>
    <row r="5" ht="14.25" customHeight="1">
      <c r="A5" t="s" s="4">
        <v>12</v>
      </c>
      <c r="B5" t="s" s="5">
        <v>13</v>
      </c>
      <c r="C5" t="s" s="33">
        <v>14</v>
      </c>
      <c r="D5" s="34">
        <v>1</v>
      </c>
      <c r="E5" s="35">
        <v>17</v>
      </c>
      <c r="F5" s="36">
        <v>15</v>
      </c>
      <c r="G5" s="35">
        <v>24</v>
      </c>
      <c r="H5" s="36">
        <v>21</v>
      </c>
      <c r="I5" s="35">
        <v>20</v>
      </c>
      <c r="J5" s="37">
        <f>SUM(E5:I7)</f>
        <v>97</v>
      </c>
      <c r="K5" s="38">
        <f>D5*J5*0</f>
        <v>0</v>
      </c>
      <c r="L5" s="39">
        <f>E5*K5*0</f>
        <v>0</v>
      </c>
      <c r="M5" s="40">
        <f>D5*J5*1</f>
        <v>97</v>
      </c>
      <c r="N5" s="41">
        <f>D5*J5*0</f>
        <v>0</v>
      </c>
    </row>
    <row r="6" ht="13.75" customHeight="1">
      <c r="A6" s="14"/>
      <c r="B6" s="15"/>
      <c r="C6" t="s" s="42">
        <v>15</v>
      </c>
      <c r="D6" s="43">
        <v>1</v>
      </c>
      <c r="E6" s="44"/>
      <c r="F6" s="45"/>
      <c r="G6" s="44"/>
      <c r="H6" s="45"/>
      <c r="I6" s="44"/>
      <c r="J6" s="46"/>
      <c r="K6" s="47">
        <f>D6*J5*1</f>
        <v>97</v>
      </c>
      <c r="L6" s="48">
        <f>D6*J5*0</f>
        <v>0</v>
      </c>
      <c r="M6" s="49">
        <f>D6*J5*0</f>
        <v>0</v>
      </c>
      <c r="N6" s="50">
        <f>D6*J5*1</f>
        <v>97</v>
      </c>
    </row>
    <row r="7" ht="15.75" customHeight="1">
      <c r="A7" s="24"/>
      <c r="B7" s="25"/>
      <c r="C7" t="s" s="51">
        <v>16</v>
      </c>
      <c r="D7" s="52">
        <v>1</v>
      </c>
      <c r="E7" s="53"/>
      <c r="F7" s="54"/>
      <c r="G7" s="53"/>
      <c r="H7" s="54"/>
      <c r="I7" s="53"/>
      <c r="J7" s="55"/>
      <c r="K7" s="56">
        <f>D7*J5*0</f>
        <v>0</v>
      </c>
      <c r="L7" s="57">
        <f>D7*J5*1</f>
        <v>97</v>
      </c>
      <c r="M7" s="58">
        <f>D7*J5*0</f>
        <v>0</v>
      </c>
      <c r="N7" s="59">
        <f>D7*J5*0</f>
        <v>0</v>
      </c>
    </row>
    <row r="8" ht="14.25" customHeight="1">
      <c r="A8" t="s" s="4">
        <v>17</v>
      </c>
      <c r="B8" t="s" s="5">
        <v>18</v>
      </c>
      <c r="C8" t="s" s="33">
        <v>14</v>
      </c>
      <c r="D8" s="34">
        <v>1</v>
      </c>
      <c r="E8" s="35">
        <v>1</v>
      </c>
      <c r="F8" s="36">
        <v>0</v>
      </c>
      <c r="G8" s="35">
        <v>0</v>
      </c>
      <c r="H8" s="36">
        <v>0</v>
      </c>
      <c r="I8" s="35">
        <v>0</v>
      </c>
      <c r="J8" s="37">
        <f>SUM(E8:I9)</f>
        <v>1</v>
      </c>
      <c r="K8" s="60">
        <f>D8*J8*0</f>
        <v>0</v>
      </c>
      <c r="L8" s="40">
        <f>D8*J8*1</f>
        <v>1</v>
      </c>
      <c r="M8" s="40">
        <f>D8*J8*1</f>
        <v>1</v>
      </c>
      <c r="N8" s="40">
        <f>D8*J8*1</f>
        <v>1</v>
      </c>
    </row>
    <row r="9" ht="15.75" customHeight="1">
      <c r="A9" s="24"/>
      <c r="B9" s="25"/>
      <c r="C9" t="s" s="51">
        <v>19</v>
      </c>
      <c r="D9" s="52">
        <v>1</v>
      </c>
      <c r="E9" s="53"/>
      <c r="F9" s="54"/>
      <c r="G9" s="53"/>
      <c r="H9" s="54"/>
      <c r="I9" s="53"/>
      <c r="J9" s="55"/>
      <c r="K9" s="61">
        <f>D9*J8*1</f>
        <v>1</v>
      </c>
      <c r="L9" s="62">
        <f>D9*J8*0</f>
        <v>0</v>
      </c>
      <c r="M9" s="63">
        <f>D9*J8*0</f>
        <v>0</v>
      </c>
      <c r="N9" s="64">
        <f>D9*J8*0</f>
        <v>0</v>
      </c>
    </row>
    <row r="10" ht="14.25" customHeight="1">
      <c r="A10" t="s" s="4">
        <v>20</v>
      </c>
      <c r="B10" t="s" s="5">
        <v>21</v>
      </c>
      <c r="C10" t="s" s="33">
        <v>14</v>
      </c>
      <c r="D10" s="34">
        <v>1</v>
      </c>
      <c r="E10" s="35">
        <v>1</v>
      </c>
      <c r="F10" s="36">
        <v>0</v>
      </c>
      <c r="G10" s="35">
        <v>0</v>
      </c>
      <c r="H10" s="36">
        <v>0</v>
      </c>
      <c r="I10" s="35">
        <v>0</v>
      </c>
      <c r="J10" s="37">
        <f>SUM(E10:I11)</f>
        <v>1</v>
      </c>
      <c r="K10" s="65">
        <f>D10*J10*0</f>
        <v>0</v>
      </c>
      <c r="L10" s="40">
        <f>D10*J10*1</f>
        <v>1</v>
      </c>
      <c r="M10" s="40">
        <f>D10*J10*1</f>
        <v>1</v>
      </c>
      <c r="N10" s="66">
        <f>D10*J10*1</f>
        <v>1</v>
      </c>
    </row>
    <row r="11" ht="33.75" customHeight="1">
      <c r="A11" s="24"/>
      <c r="B11" s="25"/>
      <c r="C11" t="s" s="51">
        <v>19</v>
      </c>
      <c r="D11" s="52">
        <v>1</v>
      </c>
      <c r="E11" s="53"/>
      <c r="F11" s="54"/>
      <c r="G11" s="53"/>
      <c r="H11" s="54"/>
      <c r="I11" s="53"/>
      <c r="J11" s="55"/>
      <c r="K11" s="61">
        <f>D11*J10*1</f>
        <v>1</v>
      </c>
      <c r="L11" s="67">
        <f>D11*J10*0</f>
        <v>0</v>
      </c>
      <c r="M11" s="58">
        <f>D11*J10*0</f>
        <v>0</v>
      </c>
      <c r="N11" s="59">
        <f>D10*J10*0</f>
        <v>0</v>
      </c>
    </row>
    <row r="12" ht="14.25" customHeight="1">
      <c r="A12" t="s" s="4">
        <v>22</v>
      </c>
      <c r="B12" t="s" s="5">
        <v>23</v>
      </c>
      <c r="C12" t="s" s="33">
        <v>14</v>
      </c>
      <c r="D12" s="34">
        <v>1</v>
      </c>
      <c r="E12" s="35">
        <v>17</v>
      </c>
      <c r="F12" s="36">
        <v>13</v>
      </c>
      <c r="G12" s="35">
        <v>15</v>
      </c>
      <c r="H12" s="36">
        <v>16</v>
      </c>
      <c r="I12" s="35">
        <v>18</v>
      </c>
      <c r="J12" s="37">
        <f>SUM(E12:I13)</f>
        <v>79</v>
      </c>
      <c r="K12" s="68">
        <f>D12*J12*1</f>
        <v>79</v>
      </c>
      <c r="L12" s="40">
        <f>D12*J12*1</f>
        <v>79</v>
      </c>
      <c r="M12" s="69">
        <f>D12*J12*0</f>
        <v>0</v>
      </c>
      <c r="N12" s="66">
        <f>D12*J12*1</f>
        <v>79</v>
      </c>
    </row>
    <row r="13" ht="12.75" customHeight="1">
      <c r="A13" s="24"/>
      <c r="B13" s="25"/>
      <c r="C13" t="s" s="51">
        <v>24</v>
      </c>
      <c r="D13" s="52">
        <v>1</v>
      </c>
      <c r="E13" s="53"/>
      <c r="F13" s="54"/>
      <c r="G13" s="53"/>
      <c r="H13" s="54"/>
      <c r="I13" s="53"/>
      <c r="J13" s="55"/>
      <c r="K13" s="56">
        <f>D13*J12*0</f>
        <v>0</v>
      </c>
      <c r="L13" s="67">
        <f>D13*J12*0</f>
        <v>0</v>
      </c>
      <c r="M13" s="57">
        <f>D13*J12*1</f>
        <v>79</v>
      </c>
      <c r="N13" s="59">
        <f>D13*J12*0</f>
        <v>0</v>
      </c>
    </row>
    <row r="14" ht="18" customHeight="1">
      <c r="A14" t="s" s="4">
        <v>25</v>
      </c>
      <c r="B14" t="s" s="5">
        <v>26</v>
      </c>
      <c r="C14" t="s" s="33">
        <v>14</v>
      </c>
      <c r="D14" s="34">
        <v>1</v>
      </c>
      <c r="E14" s="35">
        <v>19</v>
      </c>
      <c r="F14" s="36">
        <v>12</v>
      </c>
      <c r="G14" s="35">
        <v>19</v>
      </c>
      <c r="H14" s="36">
        <v>18</v>
      </c>
      <c r="I14" s="35">
        <v>18</v>
      </c>
      <c r="J14" s="37">
        <f>SUM(E14:I15)</f>
        <v>86</v>
      </c>
      <c r="K14" s="68">
        <f>D14*J14*1</f>
        <v>86</v>
      </c>
      <c r="L14" s="40">
        <f>D14*J14*1</f>
        <v>86</v>
      </c>
      <c r="M14" s="40">
        <f>D14*J14*1</f>
        <v>86</v>
      </c>
      <c r="N14" s="41">
        <f>D14*J14*0</f>
        <v>0</v>
      </c>
    </row>
    <row r="15" ht="18.75" customHeight="1">
      <c r="A15" s="24"/>
      <c r="B15" s="25"/>
      <c r="C15" t="s" s="51">
        <v>19</v>
      </c>
      <c r="D15" s="52">
        <v>1</v>
      </c>
      <c r="E15" s="53"/>
      <c r="F15" s="54"/>
      <c r="G15" s="53"/>
      <c r="H15" s="54"/>
      <c r="I15" s="53"/>
      <c r="J15" s="55"/>
      <c r="K15" s="56">
        <f>D15*J14*0</f>
        <v>0</v>
      </c>
      <c r="L15" s="67">
        <f>D15*J14*0</f>
        <v>0</v>
      </c>
      <c r="M15" s="58">
        <f>D15*J14*0</f>
        <v>0</v>
      </c>
      <c r="N15" s="70">
        <f>D15*J14*1</f>
        <v>86</v>
      </c>
    </row>
    <row r="16" ht="14.25" customHeight="1">
      <c r="A16" t="s" s="71">
        <v>27</v>
      </c>
      <c r="B16" t="s" s="8">
        <v>28</v>
      </c>
      <c r="C16" t="s" s="33">
        <v>14</v>
      </c>
      <c r="D16" s="34">
        <v>1</v>
      </c>
      <c r="E16" s="72">
        <v>0</v>
      </c>
      <c r="F16" s="73">
        <v>1</v>
      </c>
      <c r="G16" s="72">
        <v>6</v>
      </c>
      <c r="H16" s="73">
        <v>0</v>
      </c>
      <c r="I16" s="72">
        <v>0</v>
      </c>
      <c r="J16" s="37">
        <f>SUM(E16:I17)</f>
        <v>7</v>
      </c>
      <c r="K16" s="60">
        <f>D16*J16*0</f>
        <v>0</v>
      </c>
      <c r="L16" s="40">
        <f>D16*J16*1</f>
        <v>7</v>
      </c>
      <c r="M16" s="40">
        <f>D16*J16*1</f>
        <v>7</v>
      </c>
      <c r="N16" s="66">
        <f>D16*J16*1</f>
        <v>7</v>
      </c>
    </row>
    <row r="17" ht="15.75" customHeight="1">
      <c r="A17" s="74"/>
      <c r="B17" s="18"/>
      <c r="C17" t="s" s="51">
        <v>19</v>
      </c>
      <c r="D17" s="52">
        <v>1</v>
      </c>
      <c r="E17" s="75"/>
      <c r="F17" s="76"/>
      <c r="G17" s="75"/>
      <c r="H17" s="76"/>
      <c r="I17" s="75"/>
      <c r="J17" s="55"/>
      <c r="K17" s="61">
        <f>D17*J16*1</f>
        <v>7</v>
      </c>
      <c r="L17" s="67">
        <f>D17*J16*0</f>
        <v>0</v>
      </c>
      <c r="M17" s="58">
        <f>D17*J16*0</f>
        <v>0</v>
      </c>
      <c r="N17" s="59">
        <f>D17*J16*0</f>
        <v>0</v>
      </c>
    </row>
    <row r="18" ht="14.25" customHeight="1">
      <c r="A18" t="s" s="71">
        <v>29</v>
      </c>
      <c r="B18" t="s" s="8">
        <v>30</v>
      </c>
      <c r="C18" t="s" s="33">
        <v>14</v>
      </c>
      <c r="D18" s="34">
        <v>1</v>
      </c>
      <c r="E18" s="72">
        <v>0</v>
      </c>
      <c r="F18" s="73">
        <v>2</v>
      </c>
      <c r="G18" s="72">
        <v>2</v>
      </c>
      <c r="H18" s="73">
        <v>0</v>
      </c>
      <c r="I18" s="72">
        <v>0</v>
      </c>
      <c r="J18" s="37">
        <f>SUM(E18:I19)</f>
        <v>4</v>
      </c>
      <c r="K18" s="65">
        <f>D18*J18*0</f>
        <v>0</v>
      </c>
      <c r="L18" s="40">
        <f>D18*J18*1</f>
        <v>4</v>
      </c>
      <c r="M18" s="40">
        <f>D18*J18*1</f>
        <v>4</v>
      </c>
      <c r="N18" s="66">
        <f>D18*J18*1</f>
        <v>4</v>
      </c>
    </row>
    <row r="19" ht="15.75" customHeight="1">
      <c r="A19" s="74"/>
      <c r="B19" s="18"/>
      <c r="C19" t="s" s="51">
        <v>19</v>
      </c>
      <c r="D19" s="52">
        <v>1</v>
      </c>
      <c r="E19" s="75"/>
      <c r="F19" s="76"/>
      <c r="G19" s="75"/>
      <c r="H19" s="76"/>
      <c r="I19" s="75"/>
      <c r="J19" s="55"/>
      <c r="K19" s="61">
        <f>D19*J18*1</f>
        <v>4</v>
      </c>
      <c r="L19" s="67">
        <f>D19*J18*0</f>
        <v>0</v>
      </c>
      <c r="M19" s="58">
        <f>D19*J18*0</f>
        <v>0</v>
      </c>
      <c r="N19" s="59">
        <f>D19*J18*0</f>
        <v>0</v>
      </c>
    </row>
    <row r="20" ht="14.25" customHeight="1">
      <c r="A20" t="s" s="71">
        <v>31</v>
      </c>
      <c r="B20" t="s" s="8">
        <v>32</v>
      </c>
      <c r="C20" t="s" s="33">
        <v>14</v>
      </c>
      <c r="D20" s="34">
        <v>1</v>
      </c>
      <c r="E20" s="72">
        <v>0</v>
      </c>
      <c r="F20" s="73">
        <v>0</v>
      </c>
      <c r="G20" s="72">
        <v>2</v>
      </c>
      <c r="H20" s="73">
        <v>0</v>
      </c>
      <c r="I20" s="72">
        <v>0</v>
      </c>
      <c r="J20" s="37">
        <f>SUM(E20:I21)</f>
        <v>2</v>
      </c>
      <c r="K20" s="60">
        <f>D20*J20*0</f>
        <v>0</v>
      </c>
      <c r="L20" s="40">
        <f>D20*J20*1</f>
        <v>2</v>
      </c>
      <c r="M20" s="40">
        <f>D20*J20*1</f>
        <v>2</v>
      </c>
      <c r="N20" s="66">
        <f>D20*J20*1</f>
        <v>2</v>
      </c>
    </row>
    <row r="21" ht="15.75" customHeight="1">
      <c r="A21" s="74"/>
      <c r="B21" s="18"/>
      <c r="C21" t="s" s="51">
        <v>19</v>
      </c>
      <c r="D21" s="52">
        <v>1</v>
      </c>
      <c r="E21" s="75"/>
      <c r="F21" s="76"/>
      <c r="G21" s="75"/>
      <c r="H21" s="76"/>
      <c r="I21" s="75"/>
      <c r="J21" s="55"/>
      <c r="K21" s="61">
        <f>D21*J20*1</f>
        <v>2</v>
      </c>
      <c r="L21" s="67">
        <f>D21*J20*0</f>
        <v>0</v>
      </c>
      <c r="M21" s="58">
        <f>D21*J20*0</f>
        <v>0</v>
      </c>
      <c r="N21" s="59">
        <f>D21*J20*0</f>
        <v>0</v>
      </c>
    </row>
    <row r="22" ht="14.25" customHeight="1">
      <c r="A22" t="s" s="71">
        <v>33</v>
      </c>
      <c r="B22" t="s" s="8">
        <v>34</v>
      </c>
      <c r="C22" t="s" s="33">
        <v>35</v>
      </c>
      <c r="D22" s="34">
        <v>1</v>
      </c>
      <c r="E22" s="72">
        <v>6</v>
      </c>
      <c r="F22" s="73">
        <v>0</v>
      </c>
      <c r="G22" s="72">
        <v>0</v>
      </c>
      <c r="H22" s="73">
        <v>6</v>
      </c>
      <c r="I22" s="72">
        <v>0</v>
      </c>
      <c r="J22" s="37">
        <f>SUM(E22:I23)</f>
        <v>12</v>
      </c>
      <c r="K22" s="60">
        <f>D22*J22*0</f>
        <v>0</v>
      </c>
      <c r="L22" s="40">
        <f>D22*J22*1</f>
        <v>12</v>
      </c>
      <c r="M22" s="40">
        <f>D22*J22*1</f>
        <v>12</v>
      </c>
      <c r="N22" s="66">
        <f>D22*J22*1</f>
        <v>12</v>
      </c>
    </row>
    <row r="23" ht="15.75" customHeight="1">
      <c r="A23" s="74"/>
      <c r="B23" s="18"/>
      <c r="C23" t="s" s="51">
        <v>19</v>
      </c>
      <c r="D23" s="52">
        <v>1</v>
      </c>
      <c r="E23" s="75"/>
      <c r="F23" s="76"/>
      <c r="G23" s="75"/>
      <c r="H23" s="76"/>
      <c r="I23" s="75"/>
      <c r="J23" s="55"/>
      <c r="K23" s="61">
        <f>D23*J22*1</f>
        <v>12</v>
      </c>
      <c r="L23" s="67">
        <f>D23*J22*0</f>
        <v>0</v>
      </c>
      <c r="M23" s="58">
        <f>D23*J22*0</f>
        <v>0</v>
      </c>
      <c r="N23" s="59">
        <f>D23*J22*0</f>
        <v>0</v>
      </c>
    </row>
    <row r="24" ht="26.25" customHeight="1">
      <c r="A24" t="s" s="77">
        <v>36</v>
      </c>
      <c r="B24" t="s" s="27">
        <v>37</v>
      </c>
      <c r="C24" t="s" s="78">
        <v>14</v>
      </c>
      <c r="D24" s="79">
        <v>1</v>
      </c>
      <c r="E24" s="80">
        <v>1</v>
      </c>
      <c r="F24" s="81">
        <v>0</v>
      </c>
      <c r="G24" s="80">
        <v>11</v>
      </c>
      <c r="H24" s="81">
        <v>0</v>
      </c>
      <c r="I24" s="80">
        <v>0</v>
      </c>
      <c r="J24" s="82">
        <f>SUM(E24:I24)</f>
        <v>12</v>
      </c>
      <c r="K24" s="83">
        <f>D24*J24*1</f>
        <v>12</v>
      </c>
      <c r="L24" s="84">
        <f>D24*J24*1</f>
        <v>12</v>
      </c>
      <c r="M24" s="84">
        <f>D24*J24*1</f>
        <v>12</v>
      </c>
      <c r="N24" s="85">
        <f>D24*J24*1</f>
        <v>12</v>
      </c>
    </row>
    <row r="25" ht="26.25" customHeight="1">
      <c r="A25" t="s" s="77">
        <v>38</v>
      </c>
      <c r="B25" t="s" s="27">
        <v>39</v>
      </c>
      <c r="C25" t="s" s="78">
        <v>14</v>
      </c>
      <c r="D25" s="79">
        <v>1</v>
      </c>
      <c r="E25" s="80">
        <v>0</v>
      </c>
      <c r="F25" s="81">
        <v>0</v>
      </c>
      <c r="G25" s="80">
        <v>10</v>
      </c>
      <c r="H25" s="81">
        <v>0</v>
      </c>
      <c r="I25" s="80">
        <v>0</v>
      </c>
      <c r="J25" s="82">
        <f>SUM(E25:I25)</f>
        <v>10</v>
      </c>
      <c r="K25" s="83">
        <f>D25*J25*1</f>
        <v>10</v>
      </c>
      <c r="L25" s="84">
        <f>D25*J25*1</f>
        <v>10</v>
      </c>
      <c r="M25" s="84">
        <f>D25*J25*1</f>
        <v>10</v>
      </c>
      <c r="N25" s="85">
        <f>D25*J25*1</f>
        <v>10</v>
      </c>
    </row>
    <row r="26" ht="26.25" customHeight="1">
      <c r="A26" t="s" s="77">
        <v>40</v>
      </c>
      <c r="B26" t="s" s="27">
        <v>41</v>
      </c>
      <c r="C26" t="s" s="78">
        <v>14</v>
      </c>
      <c r="D26" s="79">
        <v>1</v>
      </c>
      <c r="E26" s="80">
        <v>0</v>
      </c>
      <c r="F26" s="81">
        <v>0</v>
      </c>
      <c r="G26" s="80">
        <v>0</v>
      </c>
      <c r="H26" s="81">
        <v>6</v>
      </c>
      <c r="I26" s="80">
        <v>0</v>
      </c>
      <c r="J26" s="82">
        <f>SUM(E26:I26)</f>
        <v>6</v>
      </c>
      <c r="K26" s="83">
        <f>D26*J26*1</f>
        <v>6</v>
      </c>
      <c r="L26" s="84">
        <f>D26*J26*1</f>
        <v>6</v>
      </c>
      <c r="M26" s="84">
        <f>D26*J26*1</f>
        <v>6</v>
      </c>
      <c r="N26" s="85">
        <f>D26*J26*1</f>
        <v>6</v>
      </c>
    </row>
    <row r="27" ht="26.25" customHeight="1">
      <c r="A27" t="s" s="77">
        <v>42</v>
      </c>
      <c r="B27" t="s" s="27">
        <v>43</v>
      </c>
      <c r="C27" t="s" s="78">
        <v>14</v>
      </c>
      <c r="D27" s="79">
        <v>1</v>
      </c>
      <c r="E27" s="80">
        <v>29</v>
      </c>
      <c r="F27" s="81">
        <v>0</v>
      </c>
      <c r="G27" s="80">
        <v>5</v>
      </c>
      <c r="H27" s="81">
        <v>7</v>
      </c>
      <c r="I27" s="80">
        <v>0</v>
      </c>
      <c r="J27" s="82">
        <f>SUM(E27:I27)</f>
        <v>41</v>
      </c>
      <c r="K27" s="83">
        <f>D27*J27*1</f>
        <v>41</v>
      </c>
      <c r="L27" s="84">
        <f>D27*J27*1</f>
        <v>41</v>
      </c>
      <c r="M27" s="84">
        <f>D27*J27*1</f>
        <v>41</v>
      </c>
      <c r="N27" s="85">
        <f>D27*J27*1</f>
        <v>41</v>
      </c>
    </row>
    <row r="28" ht="26.25" customHeight="1">
      <c r="A28" t="s" s="77">
        <v>44</v>
      </c>
      <c r="B28" t="s" s="27">
        <v>45</v>
      </c>
      <c r="C28" t="s" s="78">
        <v>14</v>
      </c>
      <c r="D28" s="79">
        <v>1</v>
      </c>
      <c r="E28" s="80">
        <v>29</v>
      </c>
      <c r="F28" s="81">
        <v>0</v>
      </c>
      <c r="G28" s="80">
        <v>5</v>
      </c>
      <c r="H28" s="81">
        <v>7</v>
      </c>
      <c r="I28" s="80">
        <v>0</v>
      </c>
      <c r="J28" s="82">
        <f>SUM(E28:I28)</f>
        <v>41</v>
      </c>
      <c r="K28" s="83">
        <f>D28*J28*1</f>
        <v>41</v>
      </c>
      <c r="L28" s="84">
        <f>D28*J28*1</f>
        <v>41</v>
      </c>
      <c r="M28" s="84">
        <f>D28*J28*1</f>
        <v>41</v>
      </c>
      <c r="N28" s="85">
        <f>D28*J28*1</f>
        <v>41</v>
      </c>
    </row>
    <row r="29" ht="26.25" customHeight="1">
      <c r="A29" t="s" s="77">
        <v>46</v>
      </c>
      <c r="B29" t="s" s="27">
        <v>47</v>
      </c>
      <c r="C29" t="s" s="78">
        <v>14</v>
      </c>
      <c r="D29" s="79">
        <v>1</v>
      </c>
      <c r="E29" s="80">
        <v>2</v>
      </c>
      <c r="F29" s="81">
        <v>0</v>
      </c>
      <c r="G29" s="80">
        <v>2</v>
      </c>
      <c r="H29" s="81">
        <v>0</v>
      </c>
      <c r="I29" s="80">
        <v>25</v>
      </c>
      <c r="J29" s="82">
        <f>SUM(E29:I29)</f>
        <v>29</v>
      </c>
      <c r="K29" s="83">
        <f>D29*J29*1</f>
        <v>29</v>
      </c>
      <c r="L29" s="84">
        <f>D29*J29*1</f>
        <v>29</v>
      </c>
      <c r="M29" s="84">
        <f>D29*J29*1</f>
        <v>29</v>
      </c>
      <c r="N29" s="85">
        <f>D29*J29*1</f>
        <v>29</v>
      </c>
    </row>
    <row r="30" ht="26.25" customHeight="1">
      <c r="A30" t="s" s="77">
        <v>48</v>
      </c>
      <c r="B30" t="s" s="27">
        <v>49</v>
      </c>
      <c r="C30" t="s" s="78">
        <v>14</v>
      </c>
      <c r="D30" s="79">
        <v>1</v>
      </c>
      <c r="E30" s="80">
        <v>2</v>
      </c>
      <c r="F30" s="81">
        <v>0</v>
      </c>
      <c r="G30" s="80">
        <v>2</v>
      </c>
      <c r="H30" s="81">
        <v>0</v>
      </c>
      <c r="I30" s="80">
        <v>30</v>
      </c>
      <c r="J30" s="82">
        <f>SUM(E30:I30)</f>
        <v>34</v>
      </c>
      <c r="K30" s="83">
        <f>D30*J30*1</f>
        <v>34</v>
      </c>
      <c r="L30" s="84">
        <f>D30*J30*1</f>
        <v>34</v>
      </c>
      <c r="M30" s="84">
        <f>D30*J30*1</f>
        <v>34</v>
      </c>
      <c r="N30" s="85">
        <f>D30*J30*1</f>
        <v>34</v>
      </c>
    </row>
    <row r="31" ht="26.25" customHeight="1">
      <c r="A31" t="s" s="77">
        <v>50</v>
      </c>
      <c r="B31" t="s" s="27">
        <v>51</v>
      </c>
      <c r="C31" t="s" s="78">
        <v>14</v>
      </c>
      <c r="D31" s="79">
        <v>1</v>
      </c>
      <c r="E31" s="80">
        <v>4</v>
      </c>
      <c r="F31" s="81">
        <v>24</v>
      </c>
      <c r="G31" s="80">
        <v>6</v>
      </c>
      <c r="H31" s="81">
        <v>29</v>
      </c>
      <c r="I31" s="80">
        <v>9</v>
      </c>
      <c r="J31" s="82">
        <f>SUM(E31:I31)</f>
        <v>72</v>
      </c>
      <c r="K31" s="83">
        <f>D31*J31*1</f>
        <v>72</v>
      </c>
      <c r="L31" s="84">
        <f>D31*J31*1</f>
        <v>72</v>
      </c>
      <c r="M31" s="84">
        <f>D31*J31*1</f>
        <v>72</v>
      </c>
      <c r="N31" s="85">
        <f>D31*J31*1</f>
        <v>72</v>
      </c>
    </row>
    <row r="32" ht="26.25" customHeight="1">
      <c r="A32" t="s" s="77">
        <v>52</v>
      </c>
      <c r="B32" t="s" s="27">
        <v>53</v>
      </c>
      <c r="C32" t="s" s="78">
        <v>14</v>
      </c>
      <c r="D32" s="79">
        <v>1</v>
      </c>
      <c r="E32" s="80">
        <v>2</v>
      </c>
      <c r="F32" s="81">
        <v>24</v>
      </c>
      <c r="G32" s="80">
        <v>6</v>
      </c>
      <c r="H32" s="81">
        <v>29</v>
      </c>
      <c r="I32" s="80">
        <v>3</v>
      </c>
      <c r="J32" s="82">
        <f>SUM(E32:I32)</f>
        <v>64</v>
      </c>
      <c r="K32" s="83">
        <f>D32*J32*1</f>
        <v>64</v>
      </c>
      <c r="L32" s="84">
        <f>D32*J32*1</f>
        <v>64</v>
      </c>
      <c r="M32" s="84">
        <f>D32*J32*1</f>
        <v>64</v>
      </c>
      <c r="N32" s="85">
        <f>D32*J32*1</f>
        <v>64</v>
      </c>
    </row>
    <row r="33" ht="26.25" customHeight="1">
      <c r="A33" t="s" s="77">
        <v>54</v>
      </c>
      <c r="B33" t="s" s="27">
        <v>55</v>
      </c>
      <c r="C33" t="s" s="78">
        <v>14</v>
      </c>
      <c r="D33" s="79">
        <v>1</v>
      </c>
      <c r="E33" s="80">
        <v>0</v>
      </c>
      <c r="F33" s="81">
        <v>1</v>
      </c>
      <c r="G33" s="80">
        <v>0</v>
      </c>
      <c r="H33" s="81">
        <v>0</v>
      </c>
      <c r="I33" s="80">
        <v>0</v>
      </c>
      <c r="J33" s="82">
        <f>SUM(E33:I33)</f>
        <v>1</v>
      </c>
      <c r="K33" s="83">
        <f>D33*J33*1</f>
        <v>1</v>
      </c>
      <c r="L33" s="84">
        <f>D33*J33*1</f>
        <v>1</v>
      </c>
      <c r="M33" s="84">
        <f>D33*J33*1</f>
        <v>1</v>
      </c>
      <c r="N33" s="85">
        <f>D33*J33*1</f>
        <v>1</v>
      </c>
    </row>
    <row r="34" ht="25.5" customHeight="1">
      <c r="A34" t="s" s="77">
        <v>56</v>
      </c>
      <c r="B34" t="s" s="27">
        <v>57</v>
      </c>
      <c r="C34" t="s" s="78">
        <v>14</v>
      </c>
      <c r="D34" s="79">
        <v>1</v>
      </c>
      <c r="E34" s="80">
        <v>0</v>
      </c>
      <c r="F34" s="81">
        <v>1</v>
      </c>
      <c r="G34" s="80">
        <v>2</v>
      </c>
      <c r="H34" s="81">
        <v>0</v>
      </c>
      <c r="I34" s="80">
        <v>0</v>
      </c>
      <c r="J34" s="82">
        <f>SUM(E34:I34)</f>
        <v>3</v>
      </c>
      <c r="K34" s="83">
        <f>D34*J34*1</f>
        <v>3</v>
      </c>
      <c r="L34" s="84">
        <f>D34*J34*1</f>
        <v>3</v>
      </c>
      <c r="M34" s="84">
        <f>D34*J34*1</f>
        <v>3</v>
      </c>
      <c r="N34" s="85">
        <f>D34*J34*1</f>
        <v>3</v>
      </c>
    </row>
    <row r="35" ht="26.25" customHeight="1">
      <c r="A35" t="s" s="77">
        <v>58</v>
      </c>
      <c r="B35" t="s" s="27">
        <v>59</v>
      </c>
      <c r="C35" t="s" s="78">
        <v>14</v>
      </c>
      <c r="D35" s="79">
        <v>1</v>
      </c>
      <c r="E35" s="80">
        <v>0</v>
      </c>
      <c r="F35" s="81">
        <v>2</v>
      </c>
      <c r="G35" s="80">
        <v>2</v>
      </c>
      <c r="H35" s="81">
        <v>0</v>
      </c>
      <c r="I35" s="80">
        <v>0</v>
      </c>
      <c r="J35" s="82">
        <f>SUM(E35:I35)</f>
        <v>4</v>
      </c>
      <c r="K35" s="83">
        <f>D35*J35*1</f>
        <v>4</v>
      </c>
      <c r="L35" s="84">
        <f>D35*J35*1</f>
        <v>4</v>
      </c>
      <c r="M35" s="84">
        <f>D35*J35*1</f>
        <v>4</v>
      </c>
      <c r="N35" s="85">
        <f>D35*J35*1</f>
        <v>4</v>
      </c>
    </row>
    <row r="36" ht="26.25" customHeight="1">
      <c r="A36" t="s" s="77">
        <v>60</v>
      </c>
      <c r="B36" t="s" s="27">
        <v>61</v>
      </c>
      <c r="C36" t="s" s="78">
        <v>14</v>
      </c>
      <c r="D36" s="79">
        <v>1</v>
      </c>
      <c r="E36" s="80">
        <v>0</v>
      </c>
      <c r="F36" s="81">
        <v>2</v>
      </c>
      <c r="G36" s="80">
        <v>2</v>
      </c>
      <c r="H36" s="81">
        <v>0</v>
      </c>
      <c r="I36" s="80">
        <v>0</v>
      </c>
      <c r="J36" s="82">
        <f>SUM(E36:I36)</f>
        <v>4</v>
      </c>
      <c r="K36" s="83">
        <f>D36*J36*1</f>
        <v>4</v>
      </c>
      <c r="L36" s="84">
        <f>D36*J36*1</f>
        <v>4</v>
      </c>
      <c r="M36" s="84">
        <f>D36*J36*1</f>
        <v>4</v>
      </c>
      <c r="N36" s="85">
        <f>D36*J36*1</f>
        <v>4</v>
      </c>
    </row>
    <row r="37" ht="25.5" customHeight="1">
      <c r="A37" t="s" s="77">
        <v>62</v>
      </c>
      <c r="B37" t="s" s="27">
        <v>63</v>
      </c>
      <c r="C37" t="s" s="78">
        <v>14</v>
      </c>
      <c r="D37" s="79">
        <v>1</v>
      </c>
      <c r="E37" s="80">
        <v>5</v>
      </c>
      <c r="F37" s="81">
        <v>1</v>
      </c>
      <c r="G37" s="80">
        <v>0</v>
      </c>
      <c r="H37" s="81">
        <v>7</v>
      </c>
      <c r="I37" s="80">
        <v>2</v>
      </c>
      <c r="J37" s="82">
        <f>SUM(E37:I37)</f>
        <v>15</v>
      </c>
      <c r="K37" s="83">
        <f>D37*J37*1</f>
        <v>15</v>
      </c>
      <c r="L37" s="84">
        <f>D37*J37*1</f>
        <v>15</v>
      </c>
      <c r="M37" s="84">
        <f>D37*J37*1</f>
        <v>15</v>
      </c>
      <c r="N37" s="85">
        <f>D37*J37*1</f>
        <v>15</v>
      </c>
    </row>
    <row r="38" ht="25.5" customHeight="1">
      <c r="A38" t="s" s="77">
        <v>64</v>
      </c>
      <c r="B38" t="s" s="27">
        <v>65</v>
      </c>
      <c r="C38" t="s" s="78">
        <v>14</v>
      </c>
      <c r="D38" s="79">
        <v>1</v>
      </c>
      <c r="E38" s="80">
        <v>11</v>
      </c>
      <c r="F38" s="81">
        <v>13</v>
      </c>
      <c r="G38" s="80">
        <v>15</v>
      </c>
      <c r="H38" s="81">
        <v>3</v>
      </c>
      <c r="I38" s="80">
        <v>6</v>
      </c>
      <c r="J38" s="82">
        <f>SUM(E38:I38)</f>
        <v>48</v>
      </c>
      <c r="K38" s="83">
        <f>D38*J38*1</f>
        <v>48</v>
      </c>
      <c r="L38" s="84">
        <f>D38*J38*1</f>
        <v>48</v>
      </c>
      <c r="M38" s="84">
        <f>D38*J38*1</f>
        <v>48</v>
      </c>
      <c r="N38" s="85">
        <f>D38*J38*1</f>
        <v>48</v>
      </c>
    </row>
    <row r="39" ht="26.25" customHeight="1">
      <c r="A39" t="s" s="77">
        <v>66</v>
      </c>
      <c r="B39" t="s" s="27">
        <v>67</v>
      </c>
      <c r="C39" t="s" s="78">
        <v>14</v>
      </c>
      <c r="D39" s="79">
        <v>1</v>
      </c>
      <c r="E39" s="80">
        <v>0</v>
      </c>
      <c r="F39" s="81">
        <v>0</v>
      </c>
      <c r="G39" s="80">
        <v>0</v>
      </c>
      <c r="H39" s="81">
        <v>7</v>
      </c>
      <c r="I39" s="80">
        <v>0</v>
      </c>
      <c r="J39" s="82">
        <f>SUM(E39:I39)</f>
        <v>7</v>
      </c>
      <c r="K39" s="83">
        <f>D39*J39*1</f>
        <v>7</v>
      </c>
      <c r="L39" s="84">
        <f>D39*J39*1</f>
        <v>7</v>
      </c>
      <c r="M39" s="84">
        <f>D39*J39*1</f>
        <v>7</v>
      </c>
      <c r="N39" s="85">
        <f>D39*J39*1</f>
        <v>7</v>
      </c>
    </row>
    <row r="40" ht="15" customHeight="1">
      <c r="A40" s="86"/>
      <c r="B40" s="87"/>
      <c r="C40" s="86"/>
      <c r="D40" s="86"/>
      <c r="E40" s="86"/>
      <c r="F40" s="86"/>
      <c r="G40" s="86"/>
      <c r="H40" s="86"/>
      <c r="I40" s="86"/>
      <c r="J40" s="88"/>
      <c r="K40" s="89">
        <f>SUM(K5:K39)</f>
        <v>680</v>
      </c>
      <c r="L40" s="90">
        <f>SUM(L5:L39)</f>
        <v>680</v>
      </c>
      <c r="M40" s="91">
        <f>SUM(M5:M39)</f>
        <v>680</v>
      </c>
      <c r="N40" s="92">
        <f>SUM(N5:N39)</f>
        <v>680</v>
      </c>
    </row>
    <row r="41" ht="15.75" customHeight="1">
      <c r="A41" s="93"/>
      <c r="B41" t="s" s="94">
        <v>68</v>
      </c>
      <c r="C41" s="95"/>
      <c r="D41" s="96"/>
      <c r="E41" s="96"/>
      <c r="F41" s="97"/>
      <c r="G41" s="97"/>
      <c r="H41" s="97"/>
      <c r="I41" s="97"/>
      <c r="J41" s="98"/>
      <c r="K41" s="29"/>
      <c r="L41" s="30"/>
      <c r="M41" s="31"/>
      <c r="N41" s="32"/>
    </row>
    <row r="42" ht="14.25" customHeight="1">
      <c r="A42" s="97"/>
      <c r="B42" s="86"/>
      <c r="C42" s="97"/>
      <c r="D42" s="97"/>
      <c r="E42" s="97"/>
      <c r="F42" s="97"/>
      <c r="G42" s="97"/>
      <c r="H42" s="97"/>
      <c r="I42" s="97"/>
      <c r="J42" s="96"/>
      <c r="K42" s="99"/>
      <c r="L42" s="99"/>
      <c r="M42" s="99"/>
      <c r="N42" s="99"/>
    </row>
    <row r="43" ht="15.75" customHeight="1">
      <c r="A43" s="97"/>
      <c r="B43" s="97"/>
      <c r="C43" s="97"/>
      <c r="D43" s="97"/>
      <c r="E43" s="97"/>
      <c r="F43" s="97"/>
      <c r="G43" s="97"/>
      <c r="H43" s="97"/>
      <c r="I43" s="97"/>
      <c r="J43" s="100"/>
      <c r="K43" s="100"/>
      <c r="L43" s="100"/>
      <c r="M43" s="100"/>
      <c r="N43" s="96"/>
    </row>
    <row r="44" ht="14.25" customHeight="1">
      <c r="A44" s="97"/>
      <c r="B44" s="97"/>
      <c r="C44" s="97"/>
      <c r="D44" s="97"/>
      <c r="E44" s="97"/>
      <c r="F44" s="97"/>
      <c r="G44" s="97"/>
      <c r="H44" s="97"/>
      <c r="I44" s="93"/>
      <c r="J44" s="101">
        <v>2021</v>
      </c>
      <c r="K44" s="102">
        <v>2022</v>
      </c>
      <c r="L44" s="101">
        <v>2023</v>
      </c>
      <c r="M44" s="102">
        <v>2024</v>
      </c>
      <c r="N44" s="95"/>
    </row>
    <row r="45" ht="15.75" customHeight="1">
      <c r="A45" s="100"/>
      <c r="B45" s="100"/>
      <c r="C45" s="100"/>
      <c r="D45" s="100"/>
      <c r="E45" s="100"/>
      <c r="F45" s="100"/>
      <c r="G45" s="100"/>
      <c r="H45" s="100"/>
      <c r="I45" s="103"/>
      <c r="J45" s="104"/>
      <c r="K45" s="105"/>
      <c r="L45" s="104"/>
      <c r="M45" s="105"/>
      <c r="N45" s="95"/>
    </row>
    <row r="46" ht="15.75" customHeight="1">
      <c r="A46" t="s" s="106">
        <v>69</v>
      </c>
      <c r="B46" s="107"/>
      <c r="C46" s="107"/>
      <c r="D46" s="107"/>
      <c r="E46" s="107"/>
      <c r="F46" s="107"/>
      <c r="G46" s="107"/>
      <c r="H46" s="107"/>
      <c r="I46" s="108"/>
      <c r="J46" s="109">
        <f>K40</f>
        <v>680</v>
      </c>
      <c r="K46" s="110">
        <f>L40</f>
        <v>680</v>
      </c>
      <c r="L46" s="109">
        <f>M40</f>
        <v>680</v>
      </c>
      <c r="M46" s="110">
        <f>N40</f>
        <v>680</v>
      </c>
      <c r="N46" s="95"/>
    </row>
    <row r="47" ht="15.75" customHeight="1">
      <c r="A47" t="s" s="111">
        <v>70</v>
      </c>
      <c r="B47" s="112"/>
      <c r="C47" s="112"/>
      <c r="D47" s="112"/>
      <c r="E47" s="112"/>
      <c r="F47" s="112"/>
      <c r="G47" s="112"/>
      <c r="H47" s="112"/>
      <c r="I47" s="113"/>
      <c r="J47" s="114">
        <f>SUM(J46:M46)</f>
        <v>2720</v>
      </c>
      <c r="K47" s="115"/>
      <c r="L47" s="115"/>
      <c r="M47" s="116"/>
      <c r="N47" s="95"/>
    </row>
    <row r="48" ht="15.75" customHeight="1">
      <c r="A48" t="s" s="111">
        <v>71</v>
      </c>
      <c r="B48" s="112"/>
      <c r="C48" s="112"/>
      <c r="D48" s="112"/>
      <c r="E48" s="112"/>
      <c r="F48" s="112"/>
      <c r="G48" s="112"/>
      <c r="H48" s="112"/>
      <c r="I48" s="113"/>
      <c r="J48" s="114">
        <f>J47*1.2</f>
        <v>3264</v>
      </c>
      <c r="K48" s="117"/>
      <c r="L48" s="117"/>
      <c r="M48" s="118"/>
      <c r="N48" s="95"/>
    </row>
  </sheetData>
  <mergeCells count="101">
    <mergeCell ref="J44:J45"/>
    <mergeCell ref="K44:K45"/>
    <mergeCell ref="L44:L45"/>
    <mergeCell ref="M44:M45"/>
    <mergeCell ref="A46:I46"/>
    <mergeCell ref="A47:I47"/>
    <mergeCell ref="J47:M47"/>
    <mergeCell ref="N40:N41"/>
    <mergeCell ref="I22:I23"/>
    <mergeCell ref="J22:J23"/>
    <mergeCell ref="K40:K41"/>
    <mergeCell ref="L40:L41"/>
    <mergeCell ref="M40:M41"/>
    <mergeCell ref="A22:A23"/>
    <mergeCell ref="B22:B23"/>
    <mergeCell ref="E22:E23"/>
    <mergeCell ref="F22:F23"/>
    <mergeCell ref="G22:G23"/>
    <mergeCell ref="H22:H23"/>
    <mergeCell ref="I18:I19"/>
    <mergeCell ref="J18:J19"/>
    <mergeCell ref="A20:A21"/>
    <mergeCell ref="B20:B21"/>
    <mergeCell ref="E20:E21"/>
    <mergeCell ref="F20:F21"/>
    <mergeCell ref="G20:G21"/>
    <mergeCell ref="H20:H21"/>
    <mergeCell ref="I20:I21"/>
    <mergeCell ref="J20:J21"/>
    <mergeCell ref="A18:A19"/>
    <mergeCell ref="B18:B19"/>
    <mergeCell ref="E18:E19"/>
    <mergeCell ref="F18:F19"/>
    <mergeCell ref="G18:G19"/>
    <mergeCell ref="H18:H19"/>
    <mergeCell ref="I14:I15"/>
    <mergeCell ref="J14:J15"/>
    <mergeCell ref="A16:A17"/>
    <mergeCell ref="B16:B17"/>
    <mergeCell ref="E16:E17"/>
    <mergeCell ref="F16:F17"/>
    <mergeCell ref="G16:G17"/>
    <mergeCell ref="H16:H17"/>
    <mergeCell ref="I16:I17"/>
    <mergeCell ref="J16:J17"/>
    <mergeCell ref="A14:A15"/>
    <mergeCell ref="B14:B15"/>
    <mergeCell ref="E14:E15"/>
    <mergeCell ref="F14:F15"/>
    <mergeCell ref="G14:G15"/>
    <mergeCell ref="H14:H15"/>
    <mergeCell ref="I10:I11"/>
    <mergeCell ref="J10:J11"/>
    <mergeCell ref="A12:A13"/>
    <mergeCell ref="B12:B13"/>
    <mergeCell ref="E12:E13"/>
    <mergeCell ref="F12:F13"/>
    <mergeCell ref="G12:G13"/>
    <mergeCell ref="H12:H13"/>
    <mergeCell ref="I12:I13"/>
    <mergeCell ref="J12:J13"/>
    <mergeCell ref="A10:A11"/>
    <mergeCell ref="B10:B11"/>
    <mergeCell ref="E10:E11"/>
    <mergeCell ref="F10:F11"/>
    <mergeCell ref="G10:G11"/>
    <mergeCell ref="H10:H11"/>
    <mergeCell ref="J5:J7"/>
    <mergeCell ref="A8:A9"/>
    <mergeCell ref="B8:B9"/>
    <mergeCell ref="E8:E9"/>
    <mergeCell ref="F8:F9"/>
    <mergeCell ref="G8:G9"/>
    <mergeCell ref="H8:H9"/>
    <mergeCell ref="I8:I9"/>
    <mergeCell ref="J8:J9"/>
    <mergeCell ref="L2:L4"/>
    <mergeCell ref="M2:M4"/>
    <mergeCell ref="N2:N4"/>
    <mergeCell ref="A5:A7"/>
    <mergeCell ref="B5:B7"/>
    <mergeCell ref="E5:E7"/>
    <mergeCell ref="F5:F7"/>
    <mergeCell ref="G5:G7"/>
    <mergeCell ref="H5:H7"/>
    <mergeCell ref="I5:I7"/>
    <mergeCell ref="J2:J4"/>
    <mergeCell ref="K2:K4"/>
    <mergeCell ref="A1:N1"/>
    <mergeCell ref="A2:A4"/>
    <mergeCell ref="B2:B4"/>
    <mergeCell ref="C2:C4"/>
    <mergeCell ref="D2:D4"/>
    <mergeCell ref="E2:E3"/>
    <mergeCell ref="F2:F3"/>
    <mergeCell ref="G2:G3"/>
    <mergeCell ref="H2:H3"/>
    <mergeCell ref="I2:I3"/>
    <mergeCell ref="B41:E41"/>
    <mergeCell ref="A48:I48"/>
    <mergeCell ref="J48:M48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