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atiana.gorcosova\Desktop\Chemikálie NFP\SPpo kontrole\"/>
    </mc:Choice>
  </mc:AlternateContent>
  <bookViews>
    <workbookView xWindow="-105" yWindow="-105" windowWidth="23250" windowHeight="12570" tabRatio="881"/>
  </bookViews>
  <sheets>
    <sheet name="Diagnostické kity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11" i="1" l="1"/>
  <c r="K11" i="1" l="1"/>
  <c r="M12" i="1" l="1"/>
  <c r="N12" i="1" s="1"/>
  <c r="M13" i="1"/>
  <c r="M14" i="1"/>
  <c r="N14" i="1" s="1"/>
  <c r="M15" i="1"/>
  <c r="M16" i="1"/>
  <c r="N16" i="1" s="1"/>
  <c r="M17" i="1"/>
  <c r="M18" i="1"/>
  <c r="N18" i="1" s="1"/>
  <c r="M19" i="1"/>
  <c r="M20" i="1"/>
  <c r="N20" i="1" s="1"/>
  <c r="M21" i="1"/>
  <c r="M22" i="1"/>
  <c r="M23" i="1"/>
  <c r="M24" i="1"/>
  <c r="M25" i="1"/>
  <c r="M26" i="1"/>
  <c r="N26" i="1" s="1"/>
  <c r="M27" i="1"/>
  <c r="N27" i="1" s="1"/>
  <c r="M28" i="1"/>
  <c r="N28" i="1" s="1"/>
  <c r="M29" i="1"/>
  <c r="M30" i="1"/>
  <c r="N30" i="1" s="1"/>
  <c r="M31" i="1"/>
  <c r="M32" i="1"/>
  <c r="N32" i="1" s="1"/>
  <c r="M33" i="1"/>
  <c r="M34" i="1"/>
  <c r="N34" i="1" s="1"/>
  <c r="M35" i="1"/>
  <c r="M36" i="1"/>
  <c r="N36" i="1" s="1"/>
  <c r="M37" i="1"/>
  <c r="M38" i="1"/>
  <c r="M39" i="1"/>
  <c r="M40" i="1"/>
  <c r="M41" i="1"/>
  <c r="M42" i="1"/>
  <c r="N42" i="1" s="1"/>
  <c r="M43" i="1"/>
  <c r="N43" i="1" s="1"/>
  <c r="M44" i="1"/>
  <c r="N44" i="1" s="1"/>
  <c r="M45" i="1"/>
  <c r="M46" i="1"/>
  <c r="N46" i="1" s="1"/>
  <c r="M47" i="1"/>
  <c r="M48" i="1"/>
  <c r="N48" i="1" s="1"/>
  <c r="M49" i="1"/>
  <c r="M50" i="1"/>
  <c r="N50" i="1" s="1"/>
  <c r="M51" i="1"/>
  <c r="M52" i="1"/>
  <c r="N52" i="1" s="1"/>
  <c r="M53" i="1"/>
  <c r="M54" i="1"/>
  <c r="M55" i="1"/>
  <c r="M56" i="1"/>
  <c r="M57" i="1"/>
  <c r="M58" i="1"/>
  <c r="N58" i="1" s="1"/>
  <c r="M11" i="1"/>
  <c r="L11" i="1"/>
  <c r="K12" i="1"/>
  <c r="L12" i="1" s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23" i="1"/>
  <c r="L23" i="1" s="1"/>
  <c r="K24" i="1"/>
  <c r="L24" i="1" s="1"/>
  <c r="K25" i="1"/>
  <c r="L25" i="1" s="1"/>
  <c r="K26" i="1"/>
  <c r="L26" i="1" s="1"/>
  <c r="K27" i="1"/>
  <c r="L27" i="1" s="1"/>
  <c r="K28" i="1"/>
  <c r="L28" i="1" s="1"/>
  <c r="K29" i="1"/>
  <c r="L29" i="1" s="1"/>
  <c r="K30" i="1"/>
  <c r="L30" i="1" s="1"/>
  <c r="K31" i="1"/>
  <c r="L31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9" i="1"/>
  <c r="L39" i="1" s="1"/>
  <c r="K40" i="1"/>
  <c r="L40" i="1" s="1"/>
  <c r="K41" i="1"/>
  <c r="L41" i="1" s="1"/>
  <c r="K42" i="1"/>
  <c r="L42" i="1" s="1"/>
  <c r="K43" i="1"/>
  <c r="L43" i="1" s="1"/>
  <c r="K44" i="1"/>
  <c r="L44" i="1" s="1"/>
  <c r="K45" i="1"/>
  <c r="L45" i="1" s="1"/>
  <c r="K46" i="1"/>
  <c r="L46" i="1" s="1"/>
  <c r="K47" i="1"/>
  <c r="L47" i="1" s="1"/>
  <c r="K48" i="1"/>
  <c r="L48" i="1" s="1"/>
  <c r="K49" i="1"/>
  <c r="L49" i="1" s="1"/>
  <c r="K50" i="1"/>
  <c r="L50" i="1" s="1"/>
  <c r="K51" i="1"/>
  <c r="L51" i="1" s="1"/>
  <c r="K52" i="1"/>
  <c r="L52" i="1" s="1"/>
  <c r="K53" i="1"/>
  <c r="L53" i="1" s="1"/>
  <c r="K54" i="1"/>
  <c r="L54" i="1" s="1"/>
  <c r="K55" i="1"/>
  <c r="L55" i="1" s="1"/>
  <c r="K56" i="1"/>
  <c r="L56" i="1" s="1"/>
  <c r="K57" i="1"/>
  <c r="L57" i="1" s="1"/>
  <c r="K58" i="1"/>
  <c r="L58" i="1" s="1"/>
  <c r="N11" i="1" l="1"/>
  <c r="O11" i="1" s="1"/>
  <c r="L60" i="1"/>
  <c r="N51" i="1"/>
  <c r="O51" i="1" s="1"/>
  <c r="N47" i="1"/>
  <c r="O47" i="1" s="1"/>
  <c r="N35" i="1"/>
  <c r="O35" i="1" s="1"/>
  <c r="N31" i="1"/>
  <c r="O31" i="1" s="1"/>
  <c r="N19" i="1"/>
  <c r="O19" i="1" s="1"/>
  <c r="N15" i="1"/>
  <c r="O15" i="1" s="1"/>
  <c r="N55" i="1"/>
  <c r="O55" i="1" s="1"/>
  <c r="N39" i="1"/>
  <c r="O39" i="1" s="1"/>
  <c r="O43" i="1"/>
  <c r="N23" i="1"/>
  <c r="O23" i="1" s="1"/>
  <c r="O27" i="1"/>
  <c r="O58" i="1"/>
  <c r="O50" i="1"/>
  <c r="O46" i="1"/>
  <c r="O42" i="1"/>
  <c r="O34" i="1"/>
  <c r="O30" i="1"/>
  <c r="O26" i="1"/>
  <c r="O18" i="1"/>
  <c r="O14" i="1"/>
  <c r="N54" i="1"/>
  <c r="O54" i="1" s="1"/>
  <c r="N38" i="1"/>
  <c r="O38" i="1" s="1"/>
  <c r="N22" i="1"/>
  <c r="O22" i="1" s="1"/>
  <c r="N57" i="1"/>
  <c r="O57" i="1" s="1"/>
  <c r="N53" i="1"/>
  <c r="O53" i="1" s="1"/>
  <c r="N49" i="1"/>
  <c r="O49" i="1" s="1"/>
  <c r="N45" i="1"/>
  <c r="O45" i="1" s="1"/>
  <c r="N41" i="1"/>
  <c r="O41" i="1" s="1"/>
  <c r="N37" i="1"/>
  <c r="O37" i="1" s="1"/>
  <c r="N33" i="1"/>
  <c r="O33" i="1" s="1"/>
  <c r="N29" i="1"/>
  <c r="O29" i="1" s="1"/>
  <c r="N25" i="1"/>
  <c r="O25" i="1" s="1"/>
  <c r="N21" i="1"/>
  <c r="O21" i="1" s="1"/>
  <c r="N17" i="1"/>
  <c r="O17" i="1" s="1"/>
  <c r="N13" i="1"/>
  <c r="O13" i="1" s="1"/>
  <c r="O52" i="1"/>
  <c r="O48" i="1"/>
  <c r="O44" i="1"/>
  <c r="O36" i="1"/>
  <c r="O32" i="1"/>
  <c r="O28" i="1"/>
  <c r="O20" i="1"/>
  <c r="O16" i="1"/>
  <c r="O12" i="1"/>
  <c r="N56" i="1"/>
  <c r="O56" i="1" s="1"/>
  <c r="N40" i="1"/>
  <c r="O40" i="1" s="1"/>
  <c r="N24" i="1"/>
  <c r="O24" i="1" s="1"/>
  <c r="N61" i="1" l="1"/>
</calcChain>
</file>

<file path=xl/sharedStrings.xml><?xml version="1.0" encoding="utf-8"?>
<sst xmlns="http://schemas.openxmlformats.org/spreadsheetml/2006/main" count="283" uniqueCount="115">
  <si>
    <t xml:space="preserve">Poradové číslo </t>
  </si>
  <si>
    <t>Špecifikácia predmetu zákazky</t>
  </si>
  <si>
    <t>Merná jednotka</t>
  </si>
  <si>
    <t xml:space="preserve">Požadované balenie </t>
  </si>
  <si>
    <t xml:space="preserve">Sadzba  DPH v % </t>
  </si>
  <si>
    <t>Cena  za mernú jednotku (MJ)</t>
  </si>
  <si>
    <t>Cena za predpokladané množstvo MJ</t>
  </si>
  <si>
    <t>v eurách          bez DPH</t>
  </si>
  <si>
    <t xml:space="preserve"> v eurách s DPH</t>
  </si>
  <si>
    <t>DPH v eurách</t>
  </si>
  <si>
    <t>V ........................ dňa .................................</t>
  </si>
  <si>
    <t>Príloha č. 1  Rámcovej dohody</t>
  </si>
  <si>
    <t>v eurách s DPH</t>
  </si>
  <si>
    <t>v eurách           bez DPH</t>
  </si>
  <si>
    <t>Meno, priezvisko, podpis osoby zodpovednej za uchádzača/dodávateľa</t>
  </si>
  <si>
    <r>
      <t xml:space="preserve">Verejný obstarávateľ/Kupujúci:  </t>
    </r>
    <r>
      <rPr>
        <b/>
        <sz val="11"/>
        <color theme="1"/>
        <rFont val="Calibri"/>
        <family val="2"/>
        <charset val="238"/>
        <scheme val="minor"/>
      </rPr>
      <t>Univerzita Pavla Jozefa Šafárika v Košiciach</t>
    </r>
  </si>
  <si>
    <t>Predpokladané odberné množstvo predpokladaného balenia    (ks/bal)</t>
  </si>
  <si>
    <t>...................................................</t>
  </si>
  <si>
    <t>Celková cena za dodanie požadovaného predmetu zákazky                                                v eurách s DPH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</si>
  <si>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</si>
  <si>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</si>
  <si>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</si>
  <si>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</si>
  <si>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</si>
  <si>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</si>
  <si>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</si>
  <si>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</si>
  <si>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</si>
  <si>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</si>
  <si>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I/100xJ</t>
  </si>
  <si>
    <t>I + K</t>
  </si>
  <si>
    <t>H x I</t>
  </si>
  <si>
    <t>M/100xJ</t>
  </si>
  <si>
    <t>M + N</t>
  </si>
  <si>
    <t>Projekt</t>
  </si>
  <si>
    <t>Číslo položky rozpočtu</t>
  </si>
  <si>
    <r>
      <t>Celková cena za dodanie požadovaného predmetu zákazky  v</t>
    </r>
    <r>
      <rPr>
        <b/>
        <sz val="10"/>
        <color rgb="FFFF0000"/>
        <rFont val="Calibri"/>
        <family val="2"/>
        <charset val="238"/>
        <scheme val="minor"/>
      </rPr>
      <t xml:space="preserve"> EUR bez DPH</t>
    </r>
  </si>
  <si>
    <r>
      <t xml:space="preserve">Predmet zákazky/dohody:  </t>
    </r>
    <r>
      <rPr>
        <b/>
        <sz val="11"/>
        <color theme="1"/>
        <rFont val="Calibri"/>
        <family val="2"/>
        <charset val="238"/>
        <scheme val="minor"/>
      </rPr>
      <t xml:space="preserve">Chemikálie pre projekty dlhodobého strategického výskumu OPENMED, LISPER a Drive4SIFood - </t>
    </r>
    <r>
      <rPr>
        <b/>
        <sz val="11"/>
        <color rgb="FFFF0000"/>
        <rFont val="Calibri"/>
        <family val="2"/>
        <charset val="238"/>
        <scheme val="minor"/>
      </rPr>
      <t xml:space="preserve">Časť I: Diagnostické kity </t>
    </r>
  </si>
  <si>
    <t xml:space="preserve"> Časť I: Diagnostické kity </t>
  </si>
  <si>
    <t>Príloha č. 5  časť I  súťažných podkladov</t>
  </si>
  <si>
    <t>Diagnostické kity 1</t>
  </si>
  <si>
    <t>Diagnostické kity 2</t>
  </si>
  <si>
    <t>Diagnostické kity 3</t>
  </si>
  <si>
    <t>Diagnostické kity 4</t>
  </si>
  <si>
    <t>Diagnostické kity 5</t>
  </si>
  <si>
    <t>Diagnostické kity 6</t>
  </si>
  <si>
    <t>Diagnostické kity 7</t>
  </si>
  <si>
    <t>Diagnostické kity 8</t>
  </si>
  <si>
    <t>Diagnostické kity 9</t>
  </si>
  <si>
    <t>Diagnostické kity 10</t>
  </si>
  <si>
    <t>Diagnostické kity 11</t>
  </si>
  <si>
    <t>Diagnostické kity 12</t>
  </si>
  <si>
    <t>Diagnostické kity 13</t>
  </si>
  <si>
    <t>Diagnostické kity 14</t>
  </si>
  <si>
    <t>Detekčný kit A 1</t>
  </si>
  <si>
    <t>Detekčný kit A 2</t>
  </si>
  <si>
    <t>Detekčný kit A 3</t>
  </si>
  <si>
    <t>Detekčný kit A 4</t>
  </si>
  <si>
    <t>Reagencie pre WB, substrát pre ECL</t>
  </si>
  <si>
    <t>Izolačný kit 1</t>
  </si>
  <si>
    <t>Izolačný kit 2</t>
  </si>
  <si>
    <t>Detekčný kit B 1</t>
  </si>
  <si>
    <t>Detekčný kit B 2</t>
  </si>
  <si>
    <t>ELISA kit iFABP</t>
  </si>
  <si>
    <t>Claudin 3 (CLDN3) ELISA Kit</t>
  </si>
  <si>
    <t>Human Adiponectine ELISA kit</t>
  </si>
  <si>
    <t>Human IL-1 beta ELISA Kit</t>
  </si>
  <si>
    <t>IL-10 (Human) ELISA kit</t>
  </si>
  <si>
    <t>Human IL-17 ELISA Kit (Interleukin-17) High Sensitivity</t>
  </si>
  <si>
    <t>Human IL-6 ELISA Kit (Interleukin-6) High Sensitivity</t>
  </si>
  <si>
    <t>TGFbeta (Human) ELISA kit</t>
  </si>
  <si>
    <t xml:space="preserve"> Human TNF alfa, ELISA Kit (TNF alfa) High Sensitivity</t>
  </si>
  <si>
    <t xml:space="preserve"> FIX &amp; PERM Cell Permeabilization Kit</t>
  </si>
  <si>
    <t>Lipopolysacharidy E. coli 055:B5</t>
  </si>
  <si>
    <t>API® 50 CH</t>
  </si>
  <si>
    <t>API 50 CHL Medium</t>
  </si>
  <si>
    <t>Facs Clean BD</t>
  </si>
  <si>
    <t>BD FacsFlow Sheath Fluid</t>
  </si>
  <si>
    <t xml:space="preserve">TUNEL Apoptosis Detection Kit </t>
  </si>
  <si>
    <t>Annexin V FITC Apoptosis Detection Kit (for BD Facs)</t>
  </si>
  <si>
    <t xml:space="preserve">CellTrace Yellow Cell Proliferation Kit (for FC) </t>
  </si>
  <si>
    <t xml:space="preserve">Oxystat Assay </t>
  </si>
  <si>
    <t xml:space="preserve">Total ROS/Superoxide Detection Kit </t>
  </si>
  <si>
    <t xml:space="preserve">Human Inflammatory Cytokines Kit </t>
  </si>
  <si>
    <t>CytoTox 96™ Nonradioactive Cytotoxicity Assay</t>
  </si>
  <si>
    <t>Denzitné gradientové médium - Lymphoprep</t>
  </si>
  <si>
    <t>Mycoplasma detekčný  kit</t>
  </si>
  <si>
    <t>Mycoplasma eliminačný reagent</t>
  </si>
  <si>
    <t>OPENMED</t>
  </si>
  <si>
    <t>0H9P17</t>
  </si>
  <si>
    <t>0H7P19</t>
  </si>
  <si>
    <t>0H7P43</t>
  </si>
  <si>
    <t>0H6P43</t>
  </si>
  <si>
    <t>0H7P48</t>
  </si>
  <si>
    <t>0H7P57</t>
  </si>
  <si>
    <t>0H7P58</t>
  </si>
  <si>
    <t>Driv4SiFooD</t>
  </si>
  <si>
    <t>4H11P30</t>
  </si>
  <si>
    <t>bal</t>
  </si>
  <si>
    <t>5 l</t>
  </si>
  <si>
    <t>20 l</t>
  </si>
  <si>
    <t>500 ml</t>
  </si>
  <si>
    <t>1000 testov</t>
  </si>
  <si>
    <t>500 µg</t>
  </si>
  <si>
    <t>2x96 testov</t>
  </si>
  <si>
    <t>Uchádzač/Predávajúci:</t>
  </si>
  <si>
    <t>10 mg</t>
  </si>
  <si>
    <t>bal.</t>
  </si>
  <si>
    <t>150             testov</t>
  </si>
  <si>
    <t>180                  testov</t>
  </si>
  <si>
    <t>500              testov</t>
  </si>
  <si>
    <t>10              stripov</t>
  </si>
  <si>
    <t>10               testov</t>
  </si>
  <si>
    <t>40               testov</t>
  </si>
  <si>
    <t>Položka predmetu zákazky/názov položky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</si>
</sst>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i/>
      <sz val="8"/>
      <color theme="0" tint="-0.499984740745262"/>
      <name val="Calibri"/>
      <family val="2"/>
      <charset val="238"/>
      <scheme val="minor"/>
    </font>
    <font>
      <sz val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-0.2499465926084170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1">
    <xf numFmtId="0" fontId="0" fillId="0" borderId="0" xfId="0"/>
    <xf numFmtId="0" fontId="0" fillId="0" borderId="0" xfId="0" applyFont="1" applyFill="1" applyAlignment="1">
      <alignment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0" fillId="0" borderId="0" xfId="0" applyNumberFormat="1" applyFont="1" applyFill="1" applyAlignment="1"/>
    <xf numFmtId="0" fontId="0" fillId="0" borderId="0" xfId="0" applyFont="1" applyFill="1" applyAlignment="1"/>
    <xf numFmtId="0" fontId="4" fillId="0" borderId="0" xfId="0" applyFont="1" applyFill="1" applyBorder="1" applyAlignment="1">
      <alignment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8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1" fontId="11" fillId="4" borderId="14" xfId="0" applyNumberFormat="1" applyFont="1" applyFill="1" applyBorder="1" applyAlignment="1">
      <alignment horizontal="center" vertical="center" wrapText="1"/>
    </xf>
    <xf numFmtId="2" fontId="11" fillId="2" borderId="14" xfId="0" applyNumberFormat="1" applyFont="1" applyFill="1" applyBorder="1" applyAlignment="1">
      <alignment horizontal="center" vertical="center" wrapText="1"/>
    </xf>
    <xf numFmtId="2" fontId="11" fillId="2" borderId="15" xfId="0" applyNumberFormat="1" applyFont="1" applyFill="1" applyBorder="1" applyAlignment="1">
      <alignment horizontal="center" vertical="center" wrapText="1"/>
    </xf>
    <xf numFmtId="2" fontId="11" fillId="2" borderId="13" xfId="0" applyNumberFormat="1" applyFont="1" applyFill="1" applyBorder="1" applyAlignment="1">
      <alignment horizontal="center" vertical="center" wrapText="1"/>
    </xf>
    <xf numFmtId="1" fontId="11" fillId="4" borderId="5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17" xfId="0" applyNumberFormat="1" applyFont="1" applyFill="1" applyBorder="1" applyAlignment="1">
      <alignment horizontal="center" vertical="center" wrapText="1"/>
    </xf>
    <xf numFmtId="2" fontId="11" fillId="2" borderId="16" xfId="0" applyNumberFormat="1" applyFont="1" applyFill="1" applyBorder="1" applyAlignment="1">
      <alignment horizontal="center" vertical="center" wrapText="1"/>
    </xf>
    <xf numFmtId="2" fontId="11" fillId="4" borderId="13" xfId="0" applyNumberFormat="1" applyFont="1" applyFill="1" applyBorder="1" applyAlignment="1">
      <alignment horizontal="center" vertical="center" wrapText="1"/>
    </xf>
    <xf numFmtId="2" fontId="11" fillId="4" borderId="16" xfId="0" applyNumberFormat="1" applyFont="1" applyFill="1" applyBorder="1" applyAlignment="1">
      <alignment horizontal="center" vertical="center" wrapText="1"/>
    </xf>
    <xf numFmtId="2" fontId="11" fillId="4" borderId="16" xfId="0" applyNumberFormat="1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left" vertical="center" wrapText="1"/>
    </xf>
    <xf numFmtId="0" fontId="14" fillId="0" borderId="25" xfId="0" applyFont="1" applyFill="1" applyBorder="1" applyAlignment="1">
      <alignment horizontal="left" vertical="center" wrapText="1"/>
    </xf>
    <xf numFmtId="0" fontId="14" fillId="7" borderId="25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Fill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0" fontId="14" fillId="0" borderId="28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0" fillId="0" borderId="4" xfId="0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2" fontId="6" fillId="3" borderId="8" xfId="0" applyNumberFormat="1" applyFont="1" applyFill="1" applyBorder="1" applyAlignment="1">
      <alignment horizontal="center" vertical="center" wrapText="1"/>
    </xf>
    <xf numFmtId="2" fontId="6" fillId="3" borderId="10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</cellXfs>
  <cellStyles count="3">
    <cellStyle name="Normálna" xfId="0" builtinId="0"/>
    <cellStyle name="Normálna 2" xfId="2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>
      <selection activeCell="C11" sqref="C11:C58"/>
    </sheetView>
  </sheetViews>
  <sheetFormatPr defaultColWidth="9.140625" defaultRowHeight="15" x14ac:dyDescent="0.25"/>
  <cols>
    <col min="1" max="1" width="8.140625" style="3" customWidth="1"/>
    <col min="2" max="2" width="15.5703125" style="4" customWidth="1"/>
    <col min="3" max="3" width="30.5703125" style="4" customWidth="1"/>
    <col min="4" max="5" width="8.85546875" style="17" customWidth="1"/>
    <col min="6" max="6" width="8" style="3" customWidth="1"/>
    <col min="7" max="7" width="10.5703125" style="3" customWidth="1"/>
    <col min="8" max="8" width="11.7109375" style="3" customWidth="1"/>
    <col min="9" max="9" width="9.140625" style="3" customWidth="1"/>
    <col min="10" max="10" width="8" style="3" customWidth="1"/>
    <col min="11" max="11" width="8.5703125" style="3" customWidth="1"/>
    <col min="12" max="12" width="9.85546875" style="3" customWidth="1"/>
    <col min="13" max="13" width="12.140625" style="3" customWidth="1"/>
    <col min="14" max="14" width="9" style="3" customWidth="1"/>
    <col min="15" max="15" width="13.28515625" style="3" customWidth="1"/>
    <col min="16" max="16384" width="9.140625" style="2"/>
  </cols>
  <sheetData>
    <row r="1" spans="1:15" ht="18.75" customHeight="1" x14ac:dyDescent="0.25">
      <c r="A1" s="54" t="s">
        <v>15</v>
      </c>
      <c r="B1" s="54"/>
      <c r="C1" s="54"/>
      <c r="D1" s="54"/>
      <c r="E1" s="54"/>
      <c r="F1" s="54"/>
    </row>
    <row r="2" spans="1:15" ht="15" customHeight="1" x14ac:dyDescent="0.25">
      <c r="A2" s="54" t="s">
        <v>37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5" x14ac:dyDescent="0.25">
      <c r="A3" s="54" t="s">
        <v>105</v>
      </c>
      <c r="B3" s="54"/>
      <c r="C3" s="54"/>
      <c r="D3" s="54"/>
      <c r="E3" s="54"/>
      <c r="F3" s="54"/>
      <c r="G3" s="54"/>
      <c r="H3" s="54"/>
    </row>
    <row r="4" spans="1:15" x14ac:dyDescent="0.25">
      <c r="A4" s="4"/>
      <c r="F4" s="4"/>
      <c r="G4" s="4"/>
      <c r="H4" s="4"/>
    </row>
    <row r="5" spans="1:15" x14ac:dyDescent="0.25">
      <c r="A5" s="54" t="s">
        <v>39</v>
      </c>
      <c r="B5" s="54"/>
      <c r="C5" s="54"/>
      <c r="D5" s="54"/>
      <c r="E5" s="54"/>
      <c r="F5" s="54"/>
      <c r="G5" s="54"/>
      <c r="H5" s="54"/>
    </row>
    <row r="6" spans="1:15" x14ac:dyDescent="0.25">
      <c r="A6" s="54" t="s">
        <v>11</v>
      </c>
      <c r="B6" s="54"/>
      <c r="C6" s="54"/>
      <c r="D6" s="54"/>
      <c r="E6" s="54"/>
      <c r="F6" s="54"/>
      <c r="G6" s="54"/>
      <c r="H6" s="54"/>
    </row>
    <row r="7" spans="1:15" ht="13.5" customHeight="1" thickBot="1" x14ac:dyDescent="0.3">
      <c r="A7" s="5"/>
      <c r="B7" s="6"/>
      <c r="C7" s="6"/>
      <c r="D7" s="6"/>
      <c r="E7" s="6"/>
      <c r="F7" s="5"/>
      <c r="G7" s="5"/>
      <c r="H7" s="5"/>
      <c r="I7" s="5"/>
      <c r="J7" s="5"/>
      <c r="K7" s="5"/>
      <c r="L7" s="5"/>
      <c r="M7" s="10"/>
      <c r="N7" s="10"/>
      <c r="O7" s="10"/>
    </row>
    <row r="8" spans="1:15" ht="35.25" customHeight="1" thickBot="1" x14ac:dyDescent="0.3">
      <c r="A8" s="65" t="s">
        <v>38</v>
      </c>
      <c r="B8" s="66"/>
      <c r="C8" s="66"/>
      <c r="D8" s="66"/>
      <c r="E8" s="66"/>
      <c r="F8" s="66"/>
      <c r="G8" s="66"/>
      <c r="H8" s="67"/>
      <c r="I8" s="65" t="s">
        <v>5</v>
      </c>
      <c r="J8" s="66"/>
      <c r="K8" s="66"/>
      <c r="L8" s="67"/>
      <c r="M8" s="68" t="s">
        <v>6</v>
      </c>
      <c r="N8" s="69"/>
      <c r="O8" s="70"/>
    </row>
    <row r="9" spans="1:15" s="7" customFormat="1" ht="95.25" customHeight="1" thickBot="1" x14ac:dyDescent="0.3">
      <c r="A9" s="11" t="s">
        <v>0</v>
      </c>
      <c r="B9" s="19" t="s">
        <v>114</v>
      </c>
      <c r="C9" s="11" t="s">
        <v>1</v>
      </c>
      <c r="D9" s="11" t="s">
        <v>34</v>
      </c>
      <c r="E9" s="11" t="s">
        <v>35</v>
      </c>
      <c r="F9" s="11" t="s">
        <v>2</v>
      </c>
      <c r="G9" s="11" t="s">
        <v>3</v>
      </c>
      <c r="H9" s="20" t="s">
        <v>16</v>
      </c>
      <c r="I9" s="12" t="s">
        <v>7</v>
      </c>
      <c r="J9" s="13" t="s">
        <v>4</v>
      </c>
      <c r="K9" s="13" t="s">
        <v>9</v>
      </c>
      <c r="L9" s="14" t="s">
        <v>8</v>
      </c>
      <c r="M9" s="12" t="s">
        <v>13</v>
      </c>
      <c r="N9" s="13" t="s">
        <v>9</v>
      </c>
      <c r="O9" s="14" t="s">
        <v>12</v>
      </c>
    </row>
    <row r="10" spans="1:15" s="7" customFormat="1" ht="11.25" customHeight="1" thickBot="1" x14ac:dyDescent="0.3">
      <c r="A10" s="32" t="s">
        <v>19</v>
      </c>
      <c r="B10" s="33" t="s">
        <v>20</v>
      </c>
      <c r="C10" s="34" t="s">
        <v>21</v>
      </c>
      <c r="D10" s="34" t="s">
        <v>22</v>
      </c>
      <c r="E10" s="34" t="s">
        <v>23</v>
      </c>
      <c r="F10" s="35" t="s">
        <v>24</v>
      </c>
      <c r="G10" s="35" t="s">
        <v>25</v>
      </c>
      <c r="H10" s="36" t="s">
        <v>26</v>
      </c>
      <c r="I10" s="37" t="s">
        <v>27</v>
      </c>
      <c r="J10" s="38" t="s">
        <v>28</v>
      </c>
      <c r="K10" s="38" t="s">
        <v>29</v>
      </c>
      <c r="L10" s="39" t="s">
        <v>30</v>
      </c>
      <c r="M10" s="37" t="s">
        <v>31</v>
      </c>
      <c r="N10" s="38" t="s">
        <v>32</v>
      </c>
      <c r="O10" s="39" t="s">
        <v>33</v>
      </c>
    </row>
    <row r="11" spans="1:15" ht="36" customHeight="1" x14ac:dyDescent="0.25">
      <c r="A11" s="18">
        <f t="shared" ref="A11:A58" si="0">ROW(A1)</f>
        <v>1</v>
      </c>
      <c r="B11" s="49" t="s">
        <v>40</v>
      </c>
      <c r="C11" s="41"/>
      <c r="D11" s="43" t="s">
        <v>88</v>
      </c>
      <c r="E11" s="43" t="s">
        <v>89</v>
      </c>
      <c r="F11" s="46" t="s">
        <v>98</v>
      </c>
      <c r="G11" s="45" t="s">
        <v>98</v>
      </c>
      <c r="H11" s="48">
        <v>1</v>
      </c>
      <c r="I11" s="29"/>
      <c r="J11" s="21"/>
      <c r="K11" s="22">
        <f>I11/100*J11</f>
        <v>0</v>
      </c>
      <c r="L11" s="23">
        <f>I11+K11</f>
        <v>0</v>
      </c>
      <c r="M11" s="24">
        <f>H11*I11</f>
        <v>0</v>
      </c>
      <c r="N11" s="22">
        <f>M11/100*J11</f>
        <v>0</v>
      </c>
      <c r="O11" s="23">
        <f>M11+N11</f>
        <v>0</v>
      </c>
    </row>
    <row r="12" spans="1:15" ht="16.5" customHeight="1" x14ac:dyDescent="0.25">
      <c r="A12" s="18">
        <f t="shared" si="0"/>
        <v>2</v>
      </c>
      <c r="B12" s="40" t="s">
        <v>41</v>
      </c>
      <c r="C12" s="41"/>
      <c r="D12" s="43" t="s">
        <v>88</v>
      </c>
      <c r="E12" s="43" t="s">
        <v>89</v>
      </c>
      <c r="F12" s="46" t="s">
        <v>98</v>
      </c>
      <c r="G12" s="45" t="s">
        <v>98</v>
      </c>
      <c r="H12" s="43">
        <v>4</v>
      </c>
      <c r="I12" s="30"/>
      <c r="J12" s="25"/>
      <c r="K12" s="26">
        <f t="shared" ref="K12:K58" si="1">I12/100*J12</f>
        <v>0</v>
      </c>
      <c r="L12" s="27">
        <f t="shared" ref="L12:L58" si="2">I12+K12</f>
        <v>0</v>
      </c>
      <c r="M12" s="28">
        <f t="shared" ref="M12:M58" si="3">H12*I12</f>
        <v>0</v>
      </c>
      <c r="N12" s="26">
        <f t="shared" ref="N12:N58" si="4">M12/100*J12</f>
        <v>0</v>
      </c>
      <c r="O12" s="27">
        <f t="shared" ref="O12:O58" si="5">M12+N12</f>
        <v>0</v>
      </c>
    </row>
    <row r="13" spans="1:15" ht="51.75" customHeight="1" x14ac:dyDescent="0.25">
      <c r="A13" s="18">
        <f t="shared" si="0"/>
        <v>3</v>
      </c>
      <c r="B13" s="40" t="s">
        <v>42</v>
      </c>
      <c r="C13" s="42"/>
      <c r="D13" s="43" t="s">
        <v>88</v>
      </c>
      <c r="E13" s="44" t="s">
        <v>90</v>
      </c>
      <c r="F13" s="45" t="s">
        <v>98</v>
      </c>
      <c r="G13" s="45" t="s">
        <v>98</v>
      </c>
      <c r="H13" s="43">
        <v>2</v>
      </c>
      <c r="I13" s="30"/>
      <c r="J13" s="25"/>
      <c r="K13" s="26">
        <f t="shared" si="1"/>
        <v>0</v>
      </c>
      <c r="L13" s="27">
        <f t="shared" si="2"/>
        <v>0</v>
      </c>
      <c r="M13" s="28">
        <f t="shared" si="3"/>
        <v>0</v>
      </c>
      <c r="N13" s="26">
        <f t="shared" si="4"/>
        <v>0</v>
      </c>
      <c r="O13" s="27">
        <f t="shared" si="5"/>
        <v>0</v>
      </c>
    </row>
    <row r="14" spans="1:15" ht="50.25" customHeight="1" x14ac:dyDescent="0.25">
      <c r="A14" s="18">
        <f t="shared" si="0"/>
        <v>4</v>
      </c>
      <c r="B14" s="40" t="s">
        <v>43</v>
      </c>
      <c r="C14" s="40"/>
      <c r="D14" s="43" t="s">
        <v>88</v>
      </c>
      <c r="E14" s="44" t="s">
        <v>90</v>
      </c>
      <c r="F14" s="45" t="s">
        <v>98</v>
      </c>
      <c r="G14" s="45" t="s">
        <v>98</v>
      </c>
      <c r="H14" s="43">
        <v>1</v>
      </c>
      <c r="I14" s="30"/>
      <c r="J14" s="25"/>
      <c r="K14" s="26">
        <f t="shared" si="1"/>
        <v>0</v>
      </c>
      <c r="L14" s="27">
        <f t="shared" si="2"/>
        <v>0</v>
      </c>
      <c r="M14" s="28">
        <f t="shared" si="3"/>
        <v>0</v>
      </c>
      <c r="N14" s="26">
        <f t="shared" si="4"/>
        <v>0</v>
      </c>
      <c r="O14" s="27">
        <f t="shared" si="5"/>
        <v>0</v>
      </c>
    </row>
    <row r="15" spans="1:15" ht="51" customHeight="1" x14ac:dyDescent="0.25">
      <c r="A15" s="18">
        <f t="shared" si="0"/>
        <v>5</v>
      </c>
      <c r="B15" s="40" t="s">
        <v>44</v>
      </c>
      <c r="C15" s="40"/>
      <c r="D15" s="43" t="s">
        <v>88</v>
      </c>
      <c r="E15" s="44" t="s">
        <v>90</v>
      </c>
      <c r="F15" s="45" t="s">
        <v>98</v>
      </c>
      <c r="G15" s="45" t="s">
        <v>98</v>
      </c>
      <c r="H15" s="43">
        <v>1</v>
      </c>
      <c r="I15" s="30"/>
      <c r="J15" s="25"/>
      <c r="K15" s="26">
        <f t="shared" si="1"/>
        <v>0</v>
      </c>
      <c r="L15" s="27">
        <f t="shared" si="2"/>
        <v>0</v>
      </c>
      <c r="M15" s="28">
        <f t="shared" si="3"/>
        <v>0</v>
      </c>
      <c r="N15" s="26">
        <f t="shared" si="4"/>
        <v>0</v>
      </c>
      <c r="O15" s="27">
        <f t="shared" si="5"/>
        <v>0</v>
      </c>
    </row>
    <row r="16" spans="1:15" ht="44.25" customHeight="1" x14ac:dyDescent="0.25">
      <c r="A16" s="18">
        <f t="shared" si="0"/>
        <v>6</v>
      </c>
      <c r="B16" s="40" t="s">
        <v>45</v>
      </c>
      <c r="C16" s="40"/>
      <c r="D16" s="43" t="s">
        <v>88</v>
      </c>
      <c r="E16" s="44" t="s">
        <v>90</v>
      </c>
      <c r="F16" s="45" t="s">
        <v>98</v>
      </c>
      <c r="G16" s="45" t="s">
        <v>98</v>
      </c>
      <c r="H16" s="43">
        <v>1</v>
      </c>
      <c r="I16" s="30"/>
      <c r="J16" s="25"/>
      <c r="K16" s="26">
        <f t="shared" si="1"/>
        <v>0</v>
      </c>
      <c r="L16" s="27">
        <f t="shared" si="2"/>
        <v>0</v>
      </c>
      <c r="M16" s="28">
        <f t="shared" si="3"/>
        <v>0</v>
      </c>
      <c r="N16" s="26">
        <f t="shared" si="4"/>
        <v>0</v>
      </c>
      <c r="O16" s="27">
        <f t="shared" si="5"/>
        <v>0</v>
      </c>
    </row>
    <row r="17" spans="1:15" ht="45.75" customHeight="1" x14ac:dyDescent="0.25">
      <c r="A17" s="18">
        <f t="shared" si="0"/>
        <v>7</v>
      </c>
      <c r="B17" s="40" t="s">
        <v>46</v>
      </c>
      <c r="C17" s="40"/>
      <c r="D17" s="43" t="s">
        <v>88</v>
      </c>
      <c r="E17" s="44" t="s">
        <v>90</v>
      </c>
      <c r="F17" s="51" t="s">
        <v>108</v>
      </c>
      <c r="G17" s="45" t="s">
        <v>98</v>
      </c>
      <c r="H17" s="43">
        <v>1</v>
      </c>
      <c r="I17" s="30"/>
      <c r="J17" s="25"/>
      <c r="K17" s="26">
        <f t="shared" si="1"/>
        <v>0</v>
      </c>
      <c r="L17" s="27">
        <f t="shared" si="2"/>
        <v>0</v>
      </c>
      <c r="M17" s="28">
        <f t="shared" si="3"/>
        <v>0</v>
      </c>
      <c r="N17" s="26">
        <f t="shared" si="4"/>
        <v>0</v>
      </c>
      <c r="O17" s="27">
        <f t="shared" si="5"/>
        <v>0</v>
      </c>
    </row>
    <row r="18" spans="1:15" ht="104.25" customHeight="1" x14ac:dyDescent="0.25">
      <c r="A18" s="18">
        <f t="shared" si="0"/>
        <v>8</v>
      </c>
      <c r="B18" s="40" t="s">
        <v>47</v>
      </c>
      <c r="C18" s="40"/>
      <c r="D18" s="43" t="s">
        <v>88</v>
      </c>
      <c r="E18" s="44" t="s">
        <v>90</v>
      </c>
      <c r="F18" s="45" t="s">
        <v>98</v>
      </c>
      <c r="G18" s="45" t="s">
        <v>98</v>
      </c>
      <c r="H18" s="43">
        <v>1</v>
      </c>
      <c r="I18" s="30"/>
      <c r="J18" s="25"/>
      <c r="K18" s="26">
        <f t="shared" si="1"/>
        <v>0</v>
      </c>
      <c r="L18" s="27">
        <f t="shared" si="2"/>
        <v>0</v>
      </c>
      <c r="M18" s="28">
        <f t="shared" si="3"/>
        <v>0</v>
      </c>
      <c r="N18" s="26">
        <f t="shared" si="4"/>
        <v>0</v>
      </c>
      <c r="O18" s="27">
        <f t="shared" si="5"/>
        <v>0</v>
      </c>
    </row>
    <row r="19" spans="1:15" ht="27.75" customHeight="1" x14ac:dyDescent="0.25">
      <c r="A19" s="18">
        <f t="shared" si="0"/>
        <v>9</v>
      </c>
      <c r="B19" s="40" t="s">
        <v>48</v>
      </c>
      <c r="C19" s="40"/>
      <c r="D19" s="43" t="s">
        <v>88</v>
      </c>
      <c r="E19" s="44" t="s">
        <v>90</v>
      </c>
      <c r="F19" s="45" t="s">
        <v>98</v>
      </c>
      <c r="G19" s="45" t="s">
        <v>98</v>
      </c>
      <c r="H19" s="43">
        <v>1</v>
      </c>
      <c r="I19" s="30"/>
      <c r="J19" s="25"/>
      <c r="K19" s="26">
        <f t="shared" si="1"/>
        <v>0</v>
      </c>
      <c r="L19" s="27">
        <f t="shared" si="2"/>
        <v>0</v>
      </c>
      <c r="M19" s="28">
        <f t="shared" si="3"/>
        <v>0</v>
      </c>
      <c r="N19" s="26">
        <f t="shared" si="4"/>
        <v>0</v>
      </c>
      <c r="O19" s="27">
        <f t="shared" si="5"/>
        <v>0</v>
      </c>
    </row>
    <row r="20" spans="1:15" ht="27.75" customHeight="1" x14ac:dyDescent="0.25">
      <c r="A20" s="18">
        <f t="shared" si="0"/>
        <v>10</v>
      </c>
      <c r="B20" s="40" t="s">
        <v>49</v>
      </c>
      <c r="C20" s="40"/>
      <c r="D20" s="43" t="s">
        <v>88</v>
      </c>
      <c r="E20" s="44" t="s">
        <v>90</v>
      </c>
      <c r="F20" s="45" t="s">
        <v>99</v>
      </c>
      <c r="G20" s="45" t="s">
        <v>98</v>
      </c>
      <c r="H20" s="43">
        <v>1</v>
      </c>
      <c r="I20" s="30"/>
      <c r="J20" s="25"/>
      <c r="K20" s="26">
        <f t="shared" si="1"/>
        <v>0</v>
      </c>
      <c r="L20" s="27">
        <f t="shared" si="2"/>
        <v>0</v>
      </c>
      <c r="M20" s="28">
        <f t="shared" si="3"/>
        <v>0</v>
      </c>
      <c r="N20" s="26">
        <f t="shared" si="4"/>
        <v>0</v>
      </c>
      <c r="O20" s="27">
        <f t="shared" si="5"/>
        <v>0</v>
      </c>
    </row>
    <row r="21" spans="1:15" ht="27.75" customHeight="1" x14ac:dyDescent="0.25">
      <c r="A21" s="18">
        <f t="shared" si="0"/>
        <v>11</v>
      </c>
      <c r="B21" s="40" t="s">
        <v>50</v>
      </c>
      <c r="C21" s="40"/>
      <c r="D21" s="43" t="s">
        <v>88</v>
      </c>
      <c r="E21" s="44" t="s">
        <v>90</v>
      </c>
      <c r="F21" s="45" t="s">
        <v>99</v>
      </c>
      <c r="G21" s="45" t="s">
        <v>98</v>
      </c>
      <c r="H21" s="43">
        <v>1</v>
      </c>
      <c r="I21" s="30"/>
      <c r="J21" s="25"/>
      <c r="K21" s="26">
        <f t="shared" si="1"/>
        <v>0</v>
      </c>
      <c r="L21" s="27">
        <f t="shared" si="2"/>
        <v>0</v>
      </c>
      <c r="M21" s="28">
        <f t="shared" si="3"/>
        <v>0</v>
      </c>
      <c r="N21" s="26">
        <f t="shared" si="4"/>
        <v>0</v>
      </c>
      <c r="O21" s="27">
        <f t="shared" si="5"/>
        <v>0</v>
      </c>
    </row>
    <row r="22" spans="1:15" ht="23.25" customHeight="1" x14ac:dyDescent="0.25">
      <c r="A22" s="18">
        <f t="shared" si="0"/>
        <v>12</v>
      </c>
      <c r="B22" s="40" t="s">
        <v>51</v>
      </c>
      <c r="C22" s="40"/>
      <c r="D22" s="43" t="s">
        <v>88</v>
      </c>
      <c r="E22" s="44" t="s">
        <v>90</v>
      </c>
      <c r="F22" s="45" t="s">
        <v>100</v>
      </c>
      <c r="G22" s="45" t="s">
        <v>98</v>
      </c>
      <c r="H22" s="43">
        <v>3</v>
      </c>
      <c r="I22" s="30"/>
      <c r="J22" s="25"/>
      <c r="K22" s="26">
        <f t="shared" si="1"/>
        <v>0</v>
      </c>
      <c r="L22" s="27">
        <f t="shared" si="2"/>
        <v>0</v>
      </c>
      <c r="M22" s="28">
        <f t="shared" si="3"/>
        <v>0</v>
      </c>
      <c r="N22" s="26">
        <f t="shared" si="4"/>
        <v>0</v>
      </c>
      <c r="O22" s="27">
        <f t="shared" si="5"/>
        <v>0</v>
      </c>
    </row>
    <row r="23" spans="1:15" ht="24.75" customHeight="1" x14ac:dyDescent="0.25">
      <c r="A23" s="18">
        <f t="shared" si="0"/>
        <v>13</v>
      </c>
      <c r="B23" s="40" t="s">
        <v>52</v>
      </c>
      <c r="C23" s="41"/>
      <c r="D23" s="43" t="s">
        <v>88</v>
      </c>
      <c r="E23" s="44" t="s">
        <v>90</v>
      </c>
      <c r="F23" s="45" t="s">
        <v>101</v>
      </c>
      <c r="G23" s="45" t="s">
        <v>98</v>
      </c>
      <c r="H23" s="43">
        <v>5</v>
      </c>
      <c r="I23" s="30"/>
      <c r="J23" s="25"/>
      <c r="K23" s="26">
        <f t="shared" si="1"/>
        <v>0</v>
      </c>
      <c r="L23" s="27">
        <f t="shared" si="2"/>
        <v>0</v>
      </c>
      <c r="M23" s="28">
        <f t="shared" si="3"/>
        <v>0</v>
      </c>
      <c r="N23" s="26">
        <f t="shared" si="4"/>
        <v>0</v>
      </c>
      <c r="O23" s="27">
        <f t="shared" si="5"/>
        <v>0</v>
      </c>
    </row>
    <row r="24" spans="1:15" ht="51" customHeight="1" x14ac:dyDescent="0.25">
      <c r="A24" s="18">
        <f t="shared" si="0"/>
        <v>14</v>
      </c>
      <c r="B24" s="40" t="s">
        <v>53</v>
      </c>
      <c r="C24" s="40"/>
      <c r="D24" s="43" t="s">
        <v>88</v>
      </c>
      <c r="E24" s="44" t="s">
        <v>90</v>
      </c>
      <c r="F24" s="45" t="s">
        <v>98</v>
      </c>
      <c r="G24" s="45" t="s">
        <v>98</v>
      </c>
      <c r="H24" s="43">
        <v>2</v>
      </c>
      <c r="I24" s="30"/>
      <c r="J24" s="25"/>
      <c r="K24" s="26">
        <f t="shared" si="1"/>
        <v>0</v>
      </c>
      <c r="L24" s="27">
        <f t="shared" si="2"/>
        <v>0</v>
      </c>
      <c r="M24" s="28">
        <f t="shared" si="3"/>
        <v>0</v>
      </c>
      <c r="N24" s="26">
        <f t="shared" si="4"/>
        <v>0</v>
      </c>
      <c r="O24" s="27">
        <f t="shared" si="5"/>
        <v>0</v>
      </c>
    </row>
    <row r="25" spans="1:15" ht="60.75" customHeight="1" x14ac:dyDescent="0.25">
      <c r="A25" s="18">
        <f t="shared" si="0"/>
        <v>15</v>
      </c>
      <c r="B25" s="40" t="s">
        <v>54</v>
      </c>
      <c r="C25" s="40"/>
      <c r="D25" s="43" t="s">
        <v>88</v>
      </c>
      <c r="E25" s="44" t="s">
        <v>91</v>
      </c>
      <c r="F25" s="51" t="s">
        <v>109</v>
      </c>
      <c r="G25" s="45" t="s">
        <v>98</v>
      </c>
      <c r="H25" s="43">
        <v>1</v>
      </c>
      <c r="I25" s="30"/>
      <c r="J25" s="25"/>
      <c r="K25" s="26">
        <f t="shared" si="1"/>
        <v>0</v>
      </c>
      <c r="L25" s="27">
        <f t="shared" si="2"/>
        <v>0</v>
      </c>
      <c r="M25" s="28">
        <f t="shared" si="3"/>
        <v>0</v>
      </c>
      <c r="N25" s="26">
        <f t="shared" si="4"/>
        <v>0</v>
      </c>
      <c r="O25" s="27">
        <f t="shared" si="5"/>
        <v>0</v>
      </c>
    </row>
    <row r="26" spans="1:15" ht="48" customHeight="1" x14ac:dyDescent="0.25">
      <c r="A26" s="18">
        <f t="shared" si="0"/>
        <v>16</v>
      </c>
      <c r="B26" s="40" t="s">
        <v>55</v>
      </c>
      <c r="C26" s="40"/>
      <c r="D26" s="43" t="s">
        <v>88</v>
      </c>
      <c r="E26" s="43" t="s">
        <v>92</v>
      </c>
      <c r="F26" s="51" t="s">
        <v>110</v>
      </c>
      <c r="G26" s="45" t="s">
        <v>98</v>
      </c>
      <c r="H26" s="43">
        <v>1</v>
      </c>
      <c r="I26" s="30"/>
      <c r="J26" s="25"/>
      <c r="K26" s="26">
        <f t="shared" si="1"/>
        <v>0</v>
      </c>
      <c r="L26" s="27">
        <f t="shared" si="2"/>
        <v>0</v>
      </c>
      <c r="M26" s="28">
        <f t="shared" si="3"/>
        <v>0</v>
      </c>
      <c r="N26" s="26">
        <f t="shared" si="4"/>
        <v>0</v>
      </c>
      <c r="O26" s="27">
        <f t="shared" si="5"/>
        <v>0</v>
      </c>
    </row>
    <row r="27" spans="1:15" ht="48.75" customHeight="1" x14ac:dyDescent="0.25">
      <c r="A27" s="18">
        <f t="shared" si="0"/>
        <v>17</v>
      </c>
      <c r="B27" s="40" t="s">
        <v>56</v>
      </c>
      <c r="C27" s="40"/>
      <c r="D27" s="43" t="s">
        <v>88</v>
      </c>
      <c r="E27" s="43" t="s">
        <v>92</v>
      </c>
      <c r="F27" s="51" t="s">
        <v>102</v>
      </c>
      <c r="G27" s="45" t="s">
        <v>98</v>
      </c>
      <c r="H27" s="43">
        <v>1</v>
      </c>
      <c r="I27" s="30"/>
      <c r="J27" s="25"/>
      <c r="K27" s="26">
        <f t="shared" si="1"/>
        <v>0</v>
      </c>
      <c r="L27" s="27">
        <f t="shared" si="2"/>
        <v>0</v>
      </c>
      <c r="M27" s="28">
        <f t="shared" si="3"/>
        <v>0</v>
      </c>
      <c r="N27" s="26">
        <f t="shared" si="4"/>
        <v>0</v>
      </c>
      <c r="O27" s="27">
        <f t="shared" si="5"/>
        <v>0</v>
      </c>
    </row>
    <row r="28" spans="1:15" ht="55.5" customHeight="1" x14ac:dyDescent="0.25">
      <c r="A28" s="18">
        <f t="shared" si="0"/>
        <v>18</v>
      </c>
      <c r="B28" s="40" t="s">
        <v>57</v>
      </c>
      <c r="C28" s="40"/>
      <c r="D28" s="43" t="s">
        <v>88</v>
      </c>
      <c r="E28" s="43" t="s">
        <v>92</v>
      </c>
      <c r="F28" s="45" t="s">
        <v>98</v>
      </c>
      <c r="G28" s="45" t="s">
        <v>98</v>
      </c>
      <c r="H28" s="43">
        <v>1</v>
      </c>
      <c r="I28" s="30"/>
      <c r="J28" s="25"/>
      <c r="K28" s="26">
        <f t="shared" si="1"/>
        <v>0</v>
      </c>
      <c r="L28" s="27">
        <f t="shared" si="2"/>
        <v>0</v>
      </c>
      <c r="M28" s="28">
        <f t="shared" si="3"/>
        <v>0</v>
      </c>
      <c r="N28" s="26">
        <f t="shared" si="4"/>
        <v>0</v>
      </c>
      <c r="O28" s="27">
        <f t="shared" si="5"/>
        <v>0</v>
      </c>
    </row>
    <row r="29" spans="1:15" s="8" customFormat="1" ht="36" customHeight="1" x14ac:dyDescent="0.25">
      <c r="A29" s="18">
        <f t="shared" si="0"/>
        <v>19</v>
      </c>
      <c r="B29" s="40" t="s">
        <v>58</v>
      </c>
      <c r="C29" s="40"/>
      <c r="D29" s="43" t="s">
        <v>88</v>
      </c>
      <c r="E29" s="43" t="s">
        <v>93</v>
      </c>
      <c r="F29" s="47" t="s">
        <v>101</v>
      </c>
      <c r="G29" s="45" t="s">
        <v>98</v>
      </c>
      <c r="H29" s="43">
        <v>1</v>
      </c>
      <c r="I29" s="31"/>
      <c r="J29" s="25"/>
      <c r="K29" s="26">
        <f t="shared" si="1"/>
        <v>0</v>
      </c>
      <c r="L29" s="27">
        <f t="shared" si="2"/>
        <v>0</v>
      </c>
      <c r="M29" s="28">
        <f t="shared" si="3"/>
        <v>0</v>
      </c>
      <c r="N29" s="26">
        <f t="shared" si="4"/>
        <v>0</v>
      </c>
      <c r="O29" s="27">
        <f t="shared" si="5"/>
        <v>0</v>
      </c>
    </row>
    <row r="30" spans="1:15" ht="28.5" customHeight="1" x14ac:dyDescent="0.25">
      <c r="A30" s="18">
        <f t="shared" si="0"/>
        <v>20</v>
      </c>
      <c r="B30" s="40" t="s">
        <v>59</v>
      </c>
      <c r="C30" s="40"/>
      <c r="D30" s="43" t="s">
        <v>88</v>
      </c>
      <c r="E30" s="43" t="s">
        <v>94</v>
      </c>
      <c r="F30" s="47" t="s">
        <v>98</v>
      </c>
      <c r="G30" s="45" t="s">
        <v>98</v>
      </c>
      <c r="H30" s="43">
        <v>1</v>
      </c>
      <c r="I30" s="30"/>
      <c r="J30" s="25"/>
      <c r="K30" s="26">
        <f t="shared" si="1"/>
        <v>0</v>
      </c>
      <c r="L30" s="27">
        <f t="shared" si="2"/>
        <v>0</v>
      </c>
      <c r="M30" s="28">
        <f t="shared" si="3"/>
        <v>0</v>
      </c>
      <c r="N30" s="26">
        <f t="shared" si="4"/>
        <v>0</v>
      </c>
      <c r="O30" s="27">
        <f t="shared" si="5"/>
        <v>0</v>
      </c>
    </row>
    <row r="31" spans="1:15" ht="37.5" customHeight="1" x14ac:dyDescent="0.25">
      <c r="A31" s="18">
        <f t="shared" si="0"/>
        <v>21</v>
      </c>
      <c r="B31" s="40" t="s">
        <v>60</v>
      </c>
      <c r="C31" s="40"/>
      <c r="D31" s="43" t="s">
        <v>88</v>
      </c>
      <c r="E31" s="43" t="s">
        <v>94</v>
      </c>
      <c r="F31" s="47" t="s">
        <v>98</v>
      </c>
      <c r="G31" s="45" t="s">
        <v>98</v>
      </c>
      <c r="H31" s="43">
        <v>1</v>
      </c>
      <c r="I31" s="30"/>
      <c r="J31" s="25"/>
      <c r="K31" s="26">
        <f t="shared" si="1"/>
        <v>0</v>
      </c>
      <c r="L31" s="27">
        <f t="shared" si="2"/>
        <v>0</v>
      </c>
      <c r="M31" s="28">
        <f t="shared" si="3"/>
        <v>0</v>
      </c>
      <c r="N31" s="26">
        <f t="shared" si="4"/>
        <v>0</v>
      </c>
      <c r="O31" s="27">
        <f t="shared" si="5"/>
        <v>0</v>
      </c>
    </row>
    <row r="32" spans="1:15" ht="39.75" customHeight="1" x14ac:dyDescent="0.25">
      <c r="A32" s="18">
        <f t="shared" si="0"/>
        <v>22</v>
      </c>
      <c r="B32" s="40" t="s">
        <v>61</v>
      </c>
      <c r="C32" s="40"/>
      <c r="D32" s="43" t="s">
        <v>88</v>
      </c>
      <c r="E32" s="43" t="s">
        <v>95</v>
      </c>
      <c r="F32" s="47" t="s">
        <v>103</v>
      </c>
      <c r="G32" s="45" t="s">
        <v>98</v>
      </c>
      <c r="H32" s="43">
        <v>1</v>
      </c>
      <c r="I32" s="30"/>
      <c r="J32" s="25"/>
      <c r="K32" s="26">
        <f t="shared" si="1"/>
        <v>0</v>
      </c>
      <c r="L32" s="27">
        <f t="shared" si="2"/>
        <v>0</v>
      </c>
      <c r="M32" s="28">
        <f t="shared" si="3"/>
        <v>0</v>
      </c>
      <c r="N32" s="26">
        <f t="shared" si="4"/>
        <v>0</v>
      </c>
      <c r="O32" s="27">
        <f t="shared" si="5"/>
        <v>0</v>
      </c>
    </row>
    <row r="33" spans="1:15" ht="20.25" customHeight="1" x14ac:dyDescent="0.25">
      <c r="A33" s="18">
        <f t="shared" si="0"/>
        <v>23</v>
      </c>
      <c r="B33" s="40" t="s">
        <v>62</v>
      </c>
      <c r="C33" s="40"/>
      <c r="D33" s="43" t="s">
        <v>88</v>
      </c>
      <c r="E33" s="43" t="s">
        <v>95</v>
      </c>
      <c r="F33" s="52" t="s">
        <v>110</v>
      </c>
      <c r="G33" s="45" t="s">
        <v>98</v>
      </c>
      <c r="H33" s="43">
        <v>1</v>
      </c>
      <c r="I33" s="30"/>
      <c r="J33" s="25"/>
      <c r="K33" s="26">
        <f t="shared" si="1"/>
        <v>0</v>
      </c>
      <c r="L33" s="27">
        <f t="shared" si="2"/>
        <v>0</v>
      </c>
      <c r="M33" s="28">
        <f t="shared" si="3"/>
        <v>0</v>
      </c>
      <c r="N33" s="26">
        <f t="shared" si="4"/>
        <v>0</v>
      </c>
      <c r="O33" s="27">
        <f t="shared" si="5"/>
        <v>0</v>
      </c>
    </row>
    <row r="34" spans="1:15" ht="39.75" customHeight="1" x14ac:dyDescent="0.25">
      <c r="A34" s="18">
        <f t="shared" si="0"/>
        <v>24</v>
      </c>
      <c r="B34" s="40" t="s">
        <v>63</v>
      </c>
      <c r="C34" s="40"/>
      <c r="D34" s="43" t="s">
        <v>96</v>
      </c>
      <c r="E34" s="43" t="s">
        <v>97</v>
      </c>
      <c r="F34" s="52" t="s">
        <v>104</v>
      </c>
      <c r="G34" s="45" t="s">
        <v>98</v>
      </c>
      <c r="H34" s="43">
        <v>1</v>
      </c>
      <c r="I34" s="30"/>
      <c r="J34" s="25"/>
      <c r="K34" s="26">
        <f t="shared" si="1"/>
        <v>0</v>
      </c>
      <c r="L34" s="27">
        <f t="shared" si="2"/>
        <v>0</v>
      </c>
      <c r="M34" s="28">
        <f t="shared" si="3"/>
        <v>0</v>
      </c>
      <c r="N34" s="26">
        <f t="shared" si="4"/>
        <v>0</v>
      </c>
      <c r="O34" s="27">
        <f t="shared" si="5"/>
        <v>0</v>
      </c>
    </row>
    <row r="35" spans="1:15" ht="50.25" customHeight="1" x14ac:dyDescent="0.25">
      <c r="A35" s="18">
        <f t="shared" si="0"/>
        <v>25</v>
      </c>
      <c r="B35" s="40" t="s">
        <v>64</v>
      </c>
      <c r="C35" s="40"/>
      <c r="D35" s="43" t="s">
        <v>96</v>
      </c>
      <c r="E35" s="43" t="s">
        <v>97</v>
      </c>
      <c r="F35" s="46" t="s">
        <v>98</v>
      </c>
      <c r="G35" s="45" t="s">
        <v>98</v>
      </c>
      <c r="H35" s="43">
        <v>3</v>
      </c>
      <c r="I35" s="30"/>
      <c r="J35" s="25"/>
      <c r="K35" s="26">
        <f t="shared" si="1"/>
        <v>0</v>
      </c>
      <c r="L35" s="27">
        <f t="shared" si="2"/>
        <v>0</v>
      </c>
      <c r="M35" s="28">
        <f t="shared" si="3"/>
        <v>0</v>
      </c>
      <c r="N35" s="26">
        <f t="shared" si="4"/>
        <v>0</v>
      </c>
      <c r="O35" s="27">
        <f t="shared" si="5"/>
        <v>0</v>
      </c>
    </row>
    <row r="36" spans="1:15" ht="39.75" customHeight="1" x14ac:dyDescent="0.25">
      <c r="A36" s="18">
        <f t="shared" si="0"/>
        <v>26</v>
      </c>
      <c r="B36" s="40" t="s">
        <v>65</v>
      </c>
      <c r="C36" s="40"/>
      <c r="D36" s="43" t="s">
        <v>96</v>
      </c>
      <c r="E36" s="43" t="s">
        <v>97</v>
      </c>
      <c r="F36" s="46" t="s">
        <v>98</v>
      </c>
      <c r="G36" s="45" t="s">
        <v>98</v>
      </c>
      <c r="H36" s="43">
        <v>4</v>
      </c>
      <c r="I36" s="30"/>
      <c r="J36" s="25"/>
      <c r="K36" s="26">
        <f t="shared" si="1"/>
        <v>0</v>
      </c>
      <c r="L36" s="27">
        <f t="shared" si="2"/>
        <v>0</v>
      </c>
      <c r="M36" s="28">
        <f t="shared" si="3"/>
        <v>0</v>
      </c>
      <c r="N36" s="26">
        <f t="shared" si="4"/>
        <v>0</v>
      </c>
      <c r="O36" s="27">
        <f t="shared" si="5"/>
        <v>0</v>
      </c>
    </row>
    <row r="37" spans="1:15" ht="39.75" customHeight="1" x14ac:dyDescent="0.25">
      <c r="A37" s="18">
        <f t="shared" si="0"/>
        <v>27</v>
      </c>
      <c r="B37" s="40" t="s">
        <v>66</v>
      </c>
      <c r="C37" s="40"/>
      <c r="D37" s="43" t="s">
        <v>96</v>
      </c>
      <c r="E37" s="43" t="s">
        <v>97</v>
      </c>
      <c r="F37" s="46" t="s">
        <v>98</v>
      </c>
      <c r="G37" s="45" t="s">
        <v>98</v>
      </c>
      <c r="H37" s="43">
        <v>4</v>
      </c>
      <c r="I37" s="30"/>
      <c r="J37" s="25"/>
      <c r="K37" s="26">
        <f t="shared" si="1"/>
        <v>0</v>
      </c>
      <c r="L37" s="27">
        <f t="shared" si="2"/>
        <v>0</v>
      </c>
      <c r="M37" s="28">
        <f t="shared" si="3"/>
        <v>0</v>
      </c>
      <c r="N37" s="26">
        <f t="shared" si="4"/>
        <v>0</v>
      </c>
      <c r="O37" s="27">
        <f t="shared" si="5"/>
        <v>0</v>
      </c>
    </row>
    <row r="38" spans="1:15" ht="39" customHeight="1" x14ac:dyDescent="0.25">
      <c r="A38" s="18">
        <f t="shared" si="0"/>
        <v>28</v>
      </c>
      <c r="B38" s="40" t="s">
        <v>67</v>
      </c>
      <c r="C38" s="40"/>
      <c r="D38" s="43" t="s">
        <v>96</v>
      </c>
      <c r="E38" s="43" t="s">
        <v>97</v>
      </c>
      <c r="F38" s="46" t="s">
        <v>98</v>
      </c>
      <c r="G38" s="45" t="s">
        <v>98</v>
      </c>
      <c r="H38" s="43">
        <v>4</v>
      </c>
      <c r="I38" s="30"/>
      <c r="J38" s="25"/>
      <c r="K38" s="26">
        <f t="shared" si="1"/>
        <v>0</v>
      </c>
      <c r="L38" s="27">
        <f t="shared" si="2"/>
        <v>0</v>
      </c>
      <c r="M38" s="28">
        <f t="shared" si="3"/>
        <v>0</v>
      </c>
      <c r="N38" s="26">
        <f t="shared" si="4"/>
        <v>0</v>
      </c>
      <c r="O38" s="27">
        <f t="shared" si="5"/>
        <v>0</v>
      </c>
    </row>
    <row r="39" spans="1:15" ht="42" customHeight="1" x14ac:dyDescent="0.25">
      <c r="A39" s="18">
        <f t="shared" si="0"/>
        <v>29</v>
      </c>
      <c r="B39" s="40" t="s">
        <v>68</v>
      </c>
      <c r="C39" s="40"/>
      <c r="D39" s="43" t="s">
        <v>96</v>
      </c>
      <c r="E39" s="43" t="s">
        <v>97</v>
      </c>
      <c r="F39" s="46" t="s">
        <v>98</v>
      </c>
      <c r="G39" s="45" t="s">
        <v>98</v>
      </c>
      <c r="H39" s="43">
        <v>2</v>
      </c>
      <c r="I39" s="30"/>
      <c r="J39" s="25"/>
      <c r="K39" s="26">
        <f t="shared" si="1"/>
        <v>0</v>
      </c>
      <c r="L39" s="27">
        <f t="shared" si="2"/>
        <v>0</v>
      </c>
      <c r="M39" s="28">
        <f t="shared" si="3"/>
        <v>0</v>
      </c>
      <c r="N39" s="26">
        <f t="shared" si="4"/>
        <v>0</v>
      </c>
      <c r="O39" s="27">
        <f t="shared" si="5"/>
        <v>0</v>
      </c>
    </row>
    <row r="40" spans="1:15" ht="33" customHeight="1" x14ac:dyDescent="0.25">
      <c r="A40" s="18">
        <f t="shared" si="0"/>
        <v>30</v>
      </c>
      <c r="B40" s="40" t="s">
        <v>69</v>
      </c>
      <c r="C40" s="40"/>
      <c r="D40" s="43" t="s">
        <v>96</v>
      </c>
      <c r="E40" s="43" t="s">
        <v>97</v>
      </c>
      <c r="F40" s="46" t="s">
        <v>98</v>
      </c>
      <c r="G40" s="45" t="s">
        <v>98</v>
      </c>
      <c r="H40" s="43">
        <v>4</v>
      </c>
      <c r="I40" s="30"/>
      <c r="J40" s="25"/>
      <c r="K40" s="26">
        <f t="shared" si="1"/>
        <v>0</v>
      </c>
      <c r="L40" s="27">
        <f t="shared" si="2"/>
        <v>0</v>
      </c>
      <c r="M40" s="28">
        <f t="shared" si="3"/>
        <v>0</v>
      </c>
      <c r="N40" s="26">
        <f t="shared" si="4"/>
        <v>0</v>
      </c>
      <c r="O40" s="27">
        <f t="shared" si="5"/>
        <v>0</v>
      </c>
    </row>
    <row r="41" spans="1:15" ht="36" customHeight="1" x14ac:dyDescent="0.25">
      <c r="A41" s="18">
        <f t="shared" si="0"/>
        <v>31</v>
      </c>
      <c r="B41" s="40" t="s">
        <v>70</v>
      </c>
      <c r="C41" s="40"/>
      <c r="D41" s="43" t="s">
        <v>96</v>
      </c>
      <c r="E41" s="43" t="s">
        <v>97</v>
      </c>
      <c r="F41" s="46" t="s">
        <v>98</v>
      </c>
      <c r="G41" s="45" t="s">
        <v>98</v>
      </c>
      <c r="H41" s="43">
        <v>4</v>
      </c>
      <c r="I41" s="30"/>
      <c r="J41" s="25"/>
      <c r="K41" s="26">
        <f t="shared" si="1"/>
        <v>0</v>
      </c>
      <c r="L41" s="27">
        <f t="shared" si="2"/>
        <v>0</v>
      </c>
      <c r="M41" s="28">
        <f t="shared" si="3"/>
        <v>0</v>
      </c>
      <c r="N41" s="26">
        <f t="shared" si="4"/>
        <v>0</v>
      </c>
      <c r="O41" s="27">
        <f t="shared" si="5"/>
        <v>0</v>
      </c>
    </row>
    <row r="42" spans="1:15" ht="49.5" customHeight="1" x14ac:dyDescent="0.25">
      <c r="A42" s="18">
        <f t="shared" si="0"/>
        <v>32</v>
      </c>
      <c r="B42" s="40" t="s">
        <v>71</v>
      </c>
      <c r="C42" s="40"/>
      <c r="D42" s="43" t="s">
        <v>96</v>
      </c>
      <c r="E42" s="43" t="s">
        <v>97</v>
      </c>
      <c r="F42" s="46" t="s">
        <v>98</v>
      </c>
      <c r="G42" s="45" t="s">
        <v>98</v>
      </c>
      <c r="H42" s="43">
        <v>2</v>
      </c>
      <c r="I42" s="30"/>
      <c r="J42" s="25"/>
      <c r="K42" s="26">
        <f t="shared" si="1"/>
        <v>0</v>
      </c>
      <c r="L42" s="27">
        <f t="shared" si="2"/>
        <v>0</v>
      </c>
      <c r="M42" s="28">
        <f t="shared" si="3"/>
        <v>0</v>
      </c>
      <c r="N42" s="26">
        <f t="shared" si="4"/>
        <v>0</v>
      </c>
      <c r="O42" s="27">
        <f t="shared" si="5"/>
        <v>0</v>
      </c>
    </row>
    <row r="43" spans="1:15" ht="34.5" customHeight="1" x14ac:dyDescent="0.25">
      <c r="A43" s="18">
        <f t="shared" si="0"/>
        <v>33</v>
      </c>
      <c r="B43" s="40" t="s">
        <v>72</v>
      </c>
      <c r="C43" s="40"/>
      <c r="D43" s="43" t="s">
        <v>96</v>
      </c>
      <c r="E43" s="43" t="s">
        <v>97</v>
      </c>
      <c r="F43" s="46" t="s">
        <v>98</v>
      </c>
      <c r="G43" s="45" t="s">
        <v>98</v>
      </c>
      <c r="H43" s="43">
        <v>3</v>
      </c>
      <c r="I43" s="30"/>
      <c r="J43" s="25"/>
      <c r="K43" s="26">
        <f t="shared" si="1"/>
        <v>0</v>
      </c>
      <c r="L43" s="27">
        <f t="shared" si="2"/>
        <v>0</v>
      </c>
      <c r="M43" s="28">
        <f t="shared" si="3"/>
        <v>0</v>
      </c>
      <c r="N43" s="26">
        <f t="shared" si="4"/>
        <v>0</v>
      </c>
      <c r="O43" s="27">
        <f t="shared" si="5"/>
        <v>0</v>
      </c>
    </row>
    <row r="44" spans="1:15" ht="40.5" customHeight="1" x14ac:dyDescent="0.25">
      <c r="A44" s="18">
        <f t="shared" si="0"/>
        <v>34</v>
      </c>
      <c r="B44" s="40" t="s">
        <v>73</v>
      </c>
      <c r="C44" s="40"/>
      <c r="D44" s="43" t="s">
        <v>96</v>
      </c>
      <c r="E44" s="43" t="s">
        <v>97</v>
      </c>
      <c r="F44" s="46" t="s">
        <v>106</v>
      </c>
      <c r="G44" s="45" t="s">
        <v>98</v>
      </c>
      <c r="H44" s="43">
        <v>1</v>
      </c>
      <c r="I44" s="30"/>
      <c r="J44" s="25"/>
      <c r="K44" s="26">
        <f t="shared" si="1"/>
        <v>0</v>
      </c>
      <c r="L44" s="27">
        <f t="shared" si="2"/>
        <v>0</v>
      </c>
      <c r="M44" s="28">
        <f t="shared" si="3"/>
        <v>0</v>
      </c>
      <c r="N44" s="26">
        <f t="shared" si="4"/>
        <v>0</v>
      </c>
      <c r="O44" s="27">
        <f t="shared" si="5"/>
        <v>0</v>
      </c>
    </row>
    <row r="45" spans="1:15" s="9" customFormat="1" ht="39" customHeight="1" x14ac:dyDescent="0.25">
      <c r="A45" s="18">
        <f t="shared" si="0"/>
        <v>35</v>
      </c>
      <c r="B45" s="40" t="s">
        <v>74</v>
      </c>
      <c r="C45" s="40"/>
      <c r="D45" s="43" t="s">
        <v>96</v>
      </c>
      <c r="E45" s="43" t="s">
        <v>97</v>
      </c>
      <c r="F45" s="53" t="s">
        <v>111</v>
      </c>
      <c r="G45" s="45" t="s">
        <v>98</v>
      </c>
      <c r="H45" s="43">
        <v>2</v>
      </c>
      <c r="I45" s="30"/>
      <c r="J45" s="25"/>
      <c r="K45" s="26">
        <f t="shared" si="1"/>
        <v>0</v>
      </c>
      <c r="L45" s="27">
        <f t="shared" si="2"/>
        <v>0</v>
      </c>
      <c r="M45" s="28">
        <f t="shared" si="3"/>
        <v>0</v>
      </c>
      <c r="N45" s="26">
        <f t="shared" si="4"/>
        <v>0</v>
      </c>
      <c r="O45" s="27">
        <f t="shared" si="5"/>
        <v>0</v>
      </c>
    </row>
    <row r="46" spans="1:15" ht="47.25" customHeight="1" x14ac:dyDescent="0.25">
      <c r="A46" s="18">
        <f t="shared" si="0"/>
        <v>36</v>
      </c>
      <c r="B46" s="40" t="s">
        <v>75</v>
      </c>
      <c r="C46" s="40"/>
      <c r="D46" s="43" t="s">
        <v>96</v>
      </c>
      <c r="E46" s="43" t="s">
        <v>97</v>
      </c>
      <c r="F46" s="53" t="s">
        <v>112</v>
      </c>
      <c r="G46" s="45" t="s">
        <v>98</v>
      </c>
      <c r="H46" s="43">
        <v>2</v>
      </c>
      <c r="I46" s="30"/>
      <c r="J46" s="25"/>
      <c r="K46" s="26">
        <f t="shared" si="1"/>
        <v>0</v>
      </c>
      <c r="L46" s="27">
        <f t="shared" si="2"/>
        <v>0</v>
      </c>
      <c r="M46" s="28">
        <f t="shared" si="3"/>
        <v>0</v>
      </c>
      <c r="N46" s="26">
        <f t="shared" si="4"/>
        <v>0</v>
      </c>
      <c r="O46" s="27">
        <f t="shared" si="5"/>
        <v>0</v>
      </c>
    </row>
    <row r="47" spans="1:15" ht="45.75" customHeight="1" x14ac:dyDescent="0.25">
      <c r="A47" s="18">
        <f t="shared" si="0"/>
        <v>37</v>
      </c>
      <c r="B47" s="40" t="s">
        <v>76</v>
      </c>
      <c r="C47" s="40"/>
      <c r="D47" s="43" t="s">
        <v>96</v>
      </c>
      <c r="E47" s="43" t="s">
        <v>97</v>
      </c>
      <c r="F47" s="46" t="s">
        <v>99</v>
      </c>
      <c r="G47" s="45" t="s">
        <v>98</v>
      </c>
      <c r="H47" s="43">
        <v>4</v>
      </c>
      <c r="I47" s="30"/>
      <c r="J47" s="25"/>
      <c r="K47" s="26">
        <f t="shared" si="1"/>
        <v>0</v>
      </c>
      <c r="L47" s="27">
        <f t="shared" si="2"/>
        <v>0</v>
      </c>
      <c r="M47" s="28">
        <f t="shared" si="3"/>
        <v>0</v>
      </c>
      <c r="N47" s="26">
        <f t="shared" si="4"/>
        <v>0</v>
      </c>
      <c r="O47" s="27">
        <f t="shared" si="5"/>
        <v>0</v>
      </c>
    </row>
    <row r="48" spans="1:15" ht="42.75" customHeight="1" x14ac:dyDescent="0.25">
      <c r="A48" s="18">
        <f t="shared" si="0"/>
        <v>38</v>
      </c>
      <c r="B48" s="40" t="s">
        <v>77</v>
      </c>
      <c r="C48" s="40"/>
      <c r="D48" s="43" t="s">
        <v>96</v>
      </c>
      <c r="E48" s="43" t="s">
        <v>97</v>
      </c>
      <c r="F48" s="46" t="s">
        <v>100</v>
      </c>
      <c r="G48" s="45" t="s">
        <v>98</v>
      </c>
      <c r="H48" s="43">
        <v>10</v>
      </c>
      <c r="I48" s="30"/>
      <c r="J48" s="25"/>
      <c r="K48" s="26">
        <f t="shared" si="1"/>
        <v>0</v>
      </c>
      <c r="L48" s="27">
        <f t="shared" si="2"/>
        <v>0</v>
      </c>
      <c r="M48" s="28">
        <f t="shared" si="3"/>
        <v>0</v>
      </c>
      <c r="N48" s="26">
        <f t="shared" si="4"/>
        <v>0</v>
      </c>
      <c r="O48" s="27">
        <f t="shared" si="5"/>
        <v>0</v>
      </c>
    </row>
    <row r="49" spans="1:16" ht="47.25" customHeight="1" x14ac:dyDescent="0.25">
      <c r="A49" s="18">
        <f t="shared" si="0"/>
        <v>39</v>
      </c>
      <c r="B49" s="40" t="s">
        <v>78</v>
      </c>
      <c r="C49" s="40"/>
      <c r="D49" s="43" t="s">
        <v>96</v>
      </c>
      <c r="E49" s="43" t="s">
        <v>97</v>
      </c>
      <c r="F49" s="53" t="s">
        <v>113</v>
      </c>
      <c r="G49" s="45" t="s">
        <v>98</v>
      </c>
      <c r="H49" s="43">
        <v>2</v>
      </c>
      <c r="I49" s="30"/>
      <c r="J49" s="25"/>
      <c r="K49" s="26">
        <f t="shared" si="1"/>
        <v>0</v>
      </c>
      <c r="L49" s="27">
        <f t="shared" si="2"/>
        <v>0</v>
      </c>
      <c r="M49" s="28">
        <f t="shared" si="3"/>
        <v>0</v>
      </c>
      <c r="N49" s="26">
        <f t="shared" si="4"/>
        <v>0</v>
      </c>
      <c r="O49" s="27">
        <f t="shared" si="5"/>
        <v>0</v>
      </c>
    </row>
    <row r="50" spans="1:16" ht="69.75" customHeight="1" x14ac:dyDescent="0.25">
      <c r="A50" s="18">
        <f t="shared" si="0"/>
        <v>40</v>
      </c>
      <c r="B50" s="40" t="s">
        <v>79</v>
      </c>
      <c r="C50" s="40"/>
      <c r="D50" s="43" t="s">
        <v>96</v>
      </c>
      <c r="E50" s="43" t="s">
        <v>97</v>
      </c>
      <c r="F50" s="46" t="s">
        <v>107</v>
      </c>
      <c r="G50" s="45" t="s">
        <v>98</v>
      </c>
      <c r="H50" s="43">
        <v>2</v>
      </c>
      <c r="I50" s="30"/>
      <c r="J50" s="25"/>
      <c r="K50" s="26">
        <f t="shared" si="1"/>
        <v>0</v>
      </c>
      <c r="L50" s="27">
        <f t="shared" si="2"/>
        <v>0</v>
      </c>
      <c r="M50" s="28">
        <f t="shared" si="3"/>
        <v>0</v>
      </c>
      <c r="N50" s="26">
        <f t="shared" si="4"/>
        <v>0</v>
      </c>
      <c r="O50" s="27">
        <f t="shared" si="5"/>
        <v>0</v>
      </c>
    </row>
    <row r="51" spans="1:16" ht="59.25" customHeight="1" x14ac:dyDescent="0.25">
      <c r="A51" s="18">
        <f t="shared" si="0"/>
        <v>41</v>
      </c>
      <c r="B51" s="40" t="s">
        <v>80</v>
      </c>
      <c r="C51" s="40"/>
      <c r="D51" s="43" t="s">
        <v>96</v>
      </c>
      <c r="E51" s="43" t="s">
        <v>97</v>
      </c>
      <c r="F51" s="46" t="s">
        <v>98</v>
      </c>
      <c r="G51" s="45" t="s">
        <v>98</v>
      </c>
      <c r="H51" s="43">
        <v>2</v>
      </c>
      <c r="I51" s="30"/>
      <c r="J51" s="25"/>
      <c r="K51" s="26">
        <f t="shared" si="1"/>
        <v>0</v>
      </c>
      <c r="L51" s="27">
        <f t="shared" si="2"/>
        <v>0</v>
      </c>
      <c r="M51" s="28">
        <f t="shared" si="3"/>
        <v>0</v>
      </c>
      <c r="N51" s="26">
        <f t="shared" si="4"/>
        <v>0</v>
      </c>
      <c r="O51" s="27">
        <f t="shared" si="5"/>
        <v>0</v>
      </c>
    </row>
    <row r="52" spans="1:16" ht="48.75" customHeight="1" x14ac:dyDescent="0.25">
      <c r="A52" s="18">
        <f t="shared" si="0"/>
        <v>42</v>
      </c>
      <c r="B52" s="40" t="s">
        <v>81</v>
      </c>
      <c r="C52" s="40"/>
      <c r="D52" s="43" t="s">
        <v>96</v>
      </c>
      <c r="E52" s="43" t="s">
        <v>97</v>
      </c>
      <c r="F52" s="46" t="s">
        <v>98</v>
      </c>
      <c r="G52" s="45" t="s">
        <v>98</v>
      </c>
      <c r="H52" s="43">
        <v>3</v>
      </c>
      <c r="I52" s="30"/>
      <c r="J52" s="25"/>
      <c r="K52" s="26">
        <f t="shared" si="1"/>
        <v>0</v>
      </c>
      <c r="L52" s="27">
        <f t="shared" si="2"/>
        <v>0</v>
      </c>
      <c r="M52" s="28">
        <f t="shared" si="3"/>
        <v>0</v>
      </c>
      <c r="N52" s="26">
        <f t="shared" si="4"/>
        <v>0</v>
      </c>
      <c r="O52" s="27">
        <f t="shared" si="5"/>
        <v>0</v>
      </c>
    </row>
    <row r="53" spans="1:16" ht="77.25" customHeight="1" x14ac:dyDescent="0.25">
      <c r="A53" s="18">
        <f t="shared" si="0"/>
        <v>43</v>
      </c>
      <c r="B53" s="40" t="s">
        <v>82</v>
      </c>
      <c r="C53" s="40"/>
      <c r="D53" s="43" t="s">
        <v>96</v>
      </c>
      <c r="E53" s="43" t="s">
        <v>97</v>
      </c>
      <c r="F53" s="46" t="s">
        <v>98</v>
      </c>
      <c r="G53" s="45" t="s">
        <v>98</v>
      </c>
      <c r="H53" s="43">
        <v>1</v>
      </c>
      <c r="I53" s="30"/>
      <c r="J53" s="25"/>
      <c r="K53" s="26">
        <f t="shared" si="1"/>
        <v>0</v>
      </c>
      <c r="L53" s="27">
        <f t="shared" si="2"/>
        <v>0</v>
      </c>
      <c r="M53" s="28">
        <f t="shared" si="3"/>
        <v>0</v>
      </c>
      <c r="N53" s="26">
        <f t="shared" si="4"/>
        <v>0</v>
      </c>
      <c r="O53" s="27">
        <f t="shared" si="5"/>
        <v>0</v>
      </c>
    </row>
    <row r="54" spans="1:16" ht="81" customHeight="1" x14ac:dyDescent="0.25">
      <c r="A54" s="18">
        <f t="shared" si="0"/>
        <v>44</v>
      </c>
      <c r="B54" s="40" t="s">
        <v>83</v>
      </c>
      <c r="C54" s="40"/>
      <c r="D54" s="43" t="s">
        <v>96</v>
      </c>
      <c r="E54" s="43" t="s">
        <v>97</v>
      </c>
      <c r="F54" s="46" t="s">
        <v>98</v>
      </c>
      <c r="G54" s="45" t="s">
        <v>98</v>
      </c>
      <c r="H54" s="43">
        <v>2</v>
      </c>
      <c r="I54" s="30"/>
      <c r="J54" s="25"/>
      <c r="K54" s="26">
        <f t="shared" si="1"/>
        <v>0</v>
      </c>
      <c r="L54" s="27">
        <f t="shared" si="2"/>
        <v>0</v>
      </c>
      <c r="M54" s="28">
        <f t="shared" si="3"/>
        <v>0</v>
      </c>
      <c r="N54" s="26">
        <f t="shared" si="4"/>
        <v>0</v>
      </c>
      <c r="O54" s="27">
        <f t="shared" si="5"/>
        <v>0</v>
      </c>
    </row>
    <row r="55" spans="1:16" ht="44.25" customHeight="1" x14ac:dyDescent="0.25">
      <c r="A55" s="18">
        <f t="shared" si="0"/>
        <v>45</v>
      </c>
      <c r="B55" s="40" t="s">
        <v>84</v>
      </c>
      <c r="C55" s="40"/>
      <c r="D55" s="43" t="s">
        <v>96</v>
      </c>
      <c r="E55" s="43" t="s">
        <v>97</v>
      </c>
      <c r="F55" s="46" t="s">
        <v>98</v>
      </c>
      <c r="G55" s="45" t="s">
        <v>98</v>
      </c>
      <c r="H55" s="43">
        <v>2</v>
      </c>
      <c r="I55" s="30"/>
      <c r="J55" s="25"/>
      <c r="K55" s="26">
        <f t="shared" si="1"/>
        <v>0</v>
      </c>
      <c r="L55" s="27">
        <f t="shared" si="2"/>
        <v>0</v>
      </c>
      <c r="M55" s="28">
        <f t="shared" si="3"/>
        <v>0</v>
      </c>
      <c r="N55" s="26">
        <f t="shared" si="4"/>
        <v>0</v>
      </c>
      <c r="O55" s="27">
        <f t="shared" si="5"/>
        <v>0</v>
      </c>
    </row>
    <row r="56" spans="1:16" ht="39.75" customHeight="1" x14ac:dyDescent="0.25">
      <c r="A56" s="18">
        <f t="shared" si="0"/>
        <v>46</v>
      </c>
      <c r="B56" s="40" t="s">
        <v>85</v>
      </c>
      <c r="C56" s="40"/>
      <c r="D56" s="43" t="s">
        <v>96</v>
      </c>
      <c r="E56" s="43" t="s">
        <v>97</v>
      </c>
      <c r="F56" s="46" t="s">
        <v>98</v>
      </c>
      <c r="G56" s="45" t="s">
        <v>98</v>
      </c>
      <c r="H56" s="43">
        <v>4</v>
      </c>
      <c r="I56" s="30"/>
      <c r="J56" s="25"/>
      <c r="K56" s="26">
        <f t="shared" si="1"/>
        <v>0</v>
      </c>
      <c r="L56" s="27">
        <f t="shared" si="2"/>
        <v>0</v>
      </c>
      <c r="M56" s="28">
        <f t="shared" si="3"/>
        <v>0</v>
      </c>
      <c r="N56" s="26">
        <f t="shared" si="4"/>
        <v>0</v>
      </c>
      <c r="O56" s="27">
        <f t="shared" si="5"/>
        <v>0</v>
      </c>
    </row>
    <row r="57" spans="1:16" ht="35.25" customHeight="1" x14ac:dyDescent="0.25">
      <c r="A57" s="18">
        <f t="shared" si="0"/>
        <v>47</v>
      </c>
      <c r="B57" s="40" t="s">
        <v>86</v>
      </c>
      <c r="C57" s="40"/>
      <c r="D57" s="43" t="s">
        <v>96</v>
      </c>
      <c r="E57" s="43" t="s">
        <v>97</v>
      </c>
      <c r="F57" s="46" t="s">
        <v>98</v>
      </c>
      <c r="G57" s="45" t="s">
        <v>98</v>
      </c>
      <c r="H57" s="43">
        <v>1</v>
      </c>
      <c r="I57" s="30"/>
      <c r="J57" s="25"/>
      <c r="K57" s="26">
        <f t="shared" si="1"/>
        <v>0</v>
      </c>
      <c r="L57" s="27">
        <f t="shared" si="2"/>
        <v>0</v>
      </c>
      <c r="M57" s="28">
        <f t="shared" si="3"/>
        <v>0</v>
      </c>
      <c r="N57" s="26">
        <f t="shared" si="4"/>
        <v>0</v>
      </c>
      <c r="O57" s="27">
        <f t="shared" si="5"/>
        <v>0</v>
      </c>
    </row>
    <row r="58" spans="1:16" ht="39.75" customHeight="1" x14ac:dyDescent="0.25">
      <c r="A58" s="18">
        <f t="shared" si="0"/>
        <v>48</v>
      </c>
      <c r="B58" s="40" t="s">
        <v>87</v>
      </c>
      <c r="C58" s="40"/>
      <c r="D58" s="43" t="s">
        <v>96</v>
      </c>
      <c r="E58" s="43" t="s">
        <v>97</v>
      </c>
      <c r="F58" s="46" t="s">
        <v>98</v>
      </c>
      <c r="G58" s="45" t="s">
        <v>98</v>
      </c>
      <c r="H58" s="43">
        <v>2</v>
      </c>
      <c r="I58" s="30"/>
      <c r="J58" s="25"/>
      <c r="K58" s="26">
        <f t="shared" si="1"/>
        <v>0</v>
      </c>
      <c r="L58" s="27">
        <f t="shared" si="2"/>
        <v>0</v>
      </c>
      <c r="M58" s="28">
        <f t="shared" si="3"/>
        <v>0</v>
      </c>
      <c r="N58" s="26">
        <f t="shared" si="4"/>
        <v>0</v>
      </c>
      <c r="O58" s="27">
        <f t="shared" si="5"/>
        <v>0</v>
      </c>
    </row>
    <row r="59" spans="1:16" ht="15.75" thickBot="1" x14ac:dyDescent="0.3">
      <c r="F59" s="50"/>
    </row>
    <row r="60" spans="1:16" ht="48.75" customHeight="1" thickBot="1" x14ac:dyDescent="0.3">
      <c r="F60" s="50"/>
      <c r="I60" s="60" t="s">
        <v>36</v>
      </c>
      <c r="J60" s="61"/>
      <c r="K60" s="62"/>
      <c r="L60" s="63">
        <f>SUM(M11:M58)</f>
        <v>0</v>
      </c>
      <c r="M60" s="64"/>
      <c r="N60" s="5"/>
      <c r="O60" s="16"/>
    </row>
    <row r="61" spans="1:16" ht="48.75" customHeight="1" x14ac:dyDescent="0.25">
      <c r="F61" s="50"/>
      <c r="I61" s="57" t="s">
        <v>18</v>
      </c>
      <c r="J61" s="57"/>
      <c r="K61" s="57"/>
      <c r="L61" s="57"/>
      <c r="M61" s="57"/>
      <c r="N61" s="58">
        <f>SUM(O11:O58)</f>
        <v>0</v>
      </c>
      <c r="O61" s="59"/>
    </row>
    <row r="62" spans="1:16" x14ac:dyDescent="0.25">
      <c r="B62" s="2"/>
      <c r="C62" s="2"/>
      <c r="D62" s="2"/>
      <c r="E62" s="2"/>
      <c r="F62" s="2"/>
      <c r="G62" s="2"/>
      <c r="H62" s="2"/>
    </row>
    <row r="63" spans="1:16" ht="21.75" customHeight="1" x14ac:dyDescent="0.25">
      <c r="A63" s="54" t="s">
        <v>10</v>
      </c>
      <c r="B63" s="54"/>
      <c r="C63" s="54"/>
      <c r="F63" s="2"/>
      <c r="G63" s="2"/>
      <c r="H63" s="2"/>
      <c r="I63" s="15"/>
      <c r="J63" s="15"/>
      <c r="K63" s="15"/>
      <c r="L63" s="55" t="s">
        <v>17</v>
      </c>
      <c r="M63" s="55"/>
      <c r="N63" s="55"/>
      <c r="O63" s="55"/>
    </row>
    <row r="64" spans="1:16" ht="30" customHeight="1" x14ac:dyDescent="0.25">
      <c r="B64" s="2"/>
      <c r="C64" s="2"/>
      <c r="D64" s="2"/>
      <c r="E64" s="2"/>
      <c r="F64" s="2"/>
      <c r="G64" s="2"/>
      <c r="H64" s="2"/>
      <c r="L64" s="56" t="s">
        <v>14</v>
      </c>
      <c r="M64" s="56"/>
      <c r="N64" s="56"/>
      <c r="O64" s="56"/>
      <c r="P64" s="1"/>
    </row>
    <row r="65" spans="2:8" x14ac:dyDescent="0.25">
      <c r="B65" s="2"/>
      <c r="C65" s="2"/>
      <c r="D65" s="2"/>
      <c r="E65" s="2"/>
      <c r="F65" s="2"/>
      <c r="G65" s="2"/>
      <c r="H65" s="2"/>
    </row>
    <row r="66" spans="2:8" x14ac:dyDescent="0.25">
      <c r="B66" s="2"/>
      <c r="C66" s="2"/>
      <c r="D66" s="2"/>
      <c r="E66" s="2"/>
      <c r="F66" s="2"/>
      <c r="G66" s="2"/>
      <c r="H66" s="2"/>
    </row>
    <row r="67" spans="2:8" x14ac:dyDescent="0.25">
      <c r="B67" s="2"/>
      <c r="C67" s="2"/>
      <c r="D67" s="2"/>
      <c r="E67" s="2"/>
      <c r="F67" s="2"/>
      <c r="G67" s="2"/>
      <c r="H67" s="2"/>
    </row>
    <row r="68" spans="2:8" x14ac:dyDescent="0.25">
      <c r="B68" s="2"/>
      <c r="C68" s="2"/>
      <c r="D68" s="2"/>
      <c r="E68" s="2"/>
      <c r="F68" s="2"/>
      <c r="G68" s="2"/>
      <c r="H68" s="2"/>
    </row>
  </sheetData>
  <sortState ref="B4:G217">
    <sortCondition ref="B4:B217"/>
  </sortState>
  <mergeCells count="15">
    <mergeCell ref="A2:M2"/>
    <mergeCell ref="A1:F1"/>
    <mergeCell ref="A63:C63"/>
    <mergeCell ref="L63:O63"/>
    <mergeCell ref="L64:O64"/>
    <mergeCell ref="I61:M61"/>
    <mergeCell ref="N61:O61"/>
    <mergeCell ref="I60:K60"/>
    <mergeCell ref="L60:M60"/>
    <mergeCell ref="I8:L8"/>
    <mergeCell ref="M8:O8"/>
    <mergeCell ref="A3:H3"/>
    <mergeCell ref="A5:H5"/>
    <mergeCell ref="A6:H6"/>
    <mergeCell ref="A8:H8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Diagnostické kity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Používateľ systému Windows</dc:creator>
  <cp:lastModifiedBy>Mgr. Tatiana Görčöšová</cp:lastModifiedBy>
  <dcterms:created xsi:type="dcterms:W3CDTF">2019-09-23T11:54:28Z</dcterms:created>
  <dcterms:modified xsi:type="dcterms:W3CDTF">2021-03-11T12:23:09Z</dcterms:modified>
</cp:coreProperties>
</file>