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\CHEMIA\Súťažné podklady\"/>
    </mc:Choice>
  </mc:AlternateContent>
  <bookViews>
    <workbookView xWindow="-105" yWindow="-105" windowWidth="23250" windowHeight="12570" tabRatio="881"/>
  </bookViews>
  <sheets>
    <sheet name="Bežne dostupné  nižšej čistot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M27" i="1"/>
  <c r="M33" i="1"/>
  <c r="M43" i="1"/>
  <c r="M49" i="1"/>
  <c r="M59" i="1"/>
  <c r="M65" i="1"/>
  <c r="M75" i="1"/>
  <c r="M81" i="1"/>
  <c r="M93" i="1"/>
  <c r="M105" i="1"/>
  <c r="M109" i="1"/>
  <c r="M121" i="1"/>
  <c r="M129" i="1"/>
  <c r="M141" i="1"/>
  <c r="M145" i="1"/>
  <c r="M151" i="1"/>
  <c r="M157" i="1"/>
  <c r="M161" i="1"/>
  <c r="M167" i="1"/>
  <c r="M173" i="1"/>
  <c r="M177" i="1"/>
  <c r="M183" i="1"/>
  <c r="M189" i="1"/>
  <c r="M193" i="1"/>
  <c r="M199" i="1"/>
  <c r="M205" i="1"/>
  <c r="M223" i="1"/>
  <c r="L11" i="1"/>
  <c r="M11" i="1" s="1"/>
  <c r="L12" i="1"/>
  <c r="L13" i="1"/>
  <c r="M13" i="1" s="1"/>
  <c r="L14" i="1"/>
  <c r="L15" i="1"/>
  <c r="M15" i="1" s="1"/>
  <c r="L16" i="1"/>
  <c r="L17" i="1"/>
  <c r="L18" i="1"/>
  <c r="L19" i="1"/>
  <c r="M19" i="1" s="1"/>
  <c r="L20" i="1"/>
  <c r="L21" i="1"/>
  <c r="L22" i="1"/>
  <c r="L23" i="1"/>
  <c r="L24" i="1"/>
  <c r="L25" i="1"/>
  <c r="M25" i="1" s="1"/>
  <c r="L26" i="1"/>
  <c r="M26" i="1" s="1"/>
  <c r="L27" i="1"/>
  <c r="L28" i="1"/>
  <c r="L29" i="1"/>
  <c r="M29" i="1" s="1"/>
  <c r="L30" i="1"/>
  <c r="L31" i="1"/>
  <c r="M31" i="1" s="1"/>
  <c r="L32" i="1"/>
  <c r="L33" i="1"/>
  <c r="L34" i="1"/>
  <c r="L35" i="1"/>
  <c r="M35" i="1" s="1"/>
  <c r="L36" i="1"/>
  <c r="L37" i="1"/>
  <c r="L38" i="1"/>
  <c r="L39" i="1"/>
  <c r="L40" i="1"/>
  <c r="L41" i="1"/>
  <c r="M41" i="1" s="1"/>
  <c r="L42" i="1"/>
  <c r="M42" i="1" s="1"/>
  <c r="L43" i="1"/>
  <c r="L44" i="1"/>
  <c r="L45" i="1"/>
  <c r="M45" i="1" s="1"/>
  <c r="L46" i="1"/>
  <c r="L47" i="1"/>
  <c r="M47" i="1" s="1"/>
  <c r="L48" i="1"/>
  <c r="L49" i="1"/>
  <c r="L50" i="1"/>
  <c r="L51" i="1"/>
  <c r="M51" i="1" s="1"/>
  <c r="L52" i="1"/>
  <c r="L53" i="1"/>
  <c r="L54" i="1"/>
  <c r="L55" i="1"/>
  <c r="L56" i="1"/>
  <c r="L57" i="1"/>
  <c r="M57" i="1" s="1"/>
  <c r="L58" i="1"/>
  <c r="M58" i="1" s="1"/>
  <c r="L59" i="1"/>
  <c r="L60" i="1"/>
  <c r="L61" i="1"/>
  <c r="M61" i="1" s="1"/>
  <c r="L62" i="1"/>
  <c r="L63" i="1"/>
  <c r="M63" i="1" s="1"/>
  <c r="L64" i="1"/>
  <c r="L65" i="1"/>
  <c r="L66" i="1"/>
  <c r="L67" i="1"/>
  <c r="M67" i="1" s="1"/>
  <c r="L68" i="1"/>
  <c r="L69" i="1"/>
  <c r="L70" i="1"/>
  <c r="L71" i="1"/>
  <c r="L72" i="1"/>
  <c r="L73" i="1"/>
  <c r="M73" i="1" s="1"/>
  <c r="L74" i="1"/>
  <c r="M74" i="1" s="1"/>
  <c r="L75" i="1"/>
  <c r="L76" i="1"/>
  <c r="L77" i="1"/>
  <c r="M77" i="1" s="1"/>
  <c r="L78" i="1"/>
  <c r="L79" i="1"/>
  <c r="L80" i="1"/>
  <c r="L81" i="1"/>
  <c r="L82" i="1"/>
  <c r="L83" i="1"/>
  <c r="L84" i="1"/>
  <c r="L85" i="1"/>
  <c r="L86" i="1"/>
  <c r="L87" i="1"/>
  <c r="L88" i="1"/>
  <c r="L89" i="1"/>
  <c r="M89" i="1" s="1"/>
  <c r="L90" i="1"/>
  <c r="M90" i="1" s="1"/>
  <c r="L91" i="1"/>
  <c r="M91" i="1" s="1"/>
  <c r="L92" i="1"/>
  <c r="L93" i="1"/>
  <c r="L94" i="1"/>
  <c r="L95" i="1"/>
  <c r="L96" i="1"/>
  <c r="L97" i="1"/>
  <c r="M97" i="1" s="1"/>
  <c r="L98" i="1"/>
  <c r="L99" i="1"/>
  <c r="L100" i="1"/>
  <c r="L101" i="1"/>
  <c r="L102" i="1"/>
  <c r="L103" i="1"/>
  <c r="L104" i="1"/>
  <c r="L105" i="1"/>
  <c r="L106" i="1"/>
  <c r="M106" i="1" s="1"/>
  <c r="L107" i="1"/>
  <c r="M107" i="1" s="1"/>
  <c r="L108" i="1"/>
  <c r="L109" i="1"/>
  <c r="L110" i="1"/>
  <c r="L111" i="1"/>
  <c r="L112" i="1"/>
  <c r="L113" i="1"/>
  <c r="M113" i="1" s="1"/>
  <c r="L114" i="1"/>
  <c r="M114" i="1" s="1"/>
  <c r="L115" i="1"/>
  <c r="L116" i="1"/>
  <c r="L117" i="1"/>
  <c r="L118" i="1"/>
  <c r="L119" i="1"/>
  <c r="L120" i="1"/>
  <c r="L121" i="1"/>
  <c r="L122" i="1"/>
  <c r="M122" i="1" s="1"/>
  <c r="L123" i="1"/>
  <c r="L124" i="1"/>
  <c r="L125" i="1"/>
  <c r="M125" i="1" s="1"/>
  <c r="L126" i="1"/>
  <c r="L127" i="1"/>
  <c r="L128" i="1"/>
  <c r="L129" i="1"/>
  <c r="L130" i="1"/>
  <c r="M130" i="1" s="1"/>
  <c r="L131" i="1"/>
  <c r="L132" i="1"/>
  <c r="L133" i="1"/>
  <c r="L134" i="1"/>
  <c r="L135" i="1"/>
  <c r="L136" i="1"/>
  <c r="L137" i="1"/>
  <c r="M137" i="1" s="1"/>
  <c r="L138" i="1"/>
  <c r="M138" i="1" s="1"/>
  <c r="L139" i="1"/>
  <c r="M139" i="1" s="1"/>
  <c r="L140" i="1"/>
  <c r="L141" i="1"/>
  <c r="L142" i="1"/>
  <c r="L143" i="1"/>
  <c r="M143" i="1" s="1"/>
  <c r="L144" i="1"/>
  <c r="M144" i="1" s="1"/>
  <c r="N144" i="1" s="1"/>
  <c r="L145" i="1"/>
  <c r="L146" i="1"/>
  <c r="L147" i="1"/>
  <c r="M147" i="1" s="1"/>
  <c r="L148" i="1"/>
  <c r="M148" i="1" s="1"/>
  <c r="L149" i="1"/>
  <c r="M149" i="1" s="1"/>
  <c r="L150" i="1"/>
  <c r="M150" i="1" s="1"/>
  <c r="L151" i="1"/>
  <c r="L152" i="1"/>
  <c r="M152" i="1" s="1"/>
  <c r="L153" i="1"/>
  <c r="M153" i="1" s="1"/>
  <c r="L154" i="1"/>
  <c r="L155" i="1"/>
  <c r="L156" i="1"/>
  <c r="L157" i="1"/>
  <c r="L158" i="1"/>
  <c r="L159" i="1"/>
  <c r="M159" i="1" s="1"/>
  <c r="L160" i="1"/>
  <c r="M160" i="1" s="1"/>
  <c r="N160" i="1" s="1"/>
  <c r="L161" i="1"/>
  <c r="L162" i="1"/>
  <c r="L163" i="1"/>
  <c r="M163" i="1" s="1"/>
  <c r="L164" i="1"/>
  <c r="M164" i="1" s="1"/>
  <c r="L165" i="1"/>
  <c r="M165" i="1" s="1"/>
  <c r="L166" i="1"/>
  <c r="M166" i="1" s="1"/>
  <c r="L167" i="1"/>
  <c r="L168" i="1"/>
  <c r="M168" i="1" s="1"/>
  <c r="L169" i="1"/>
  <c r="M169" i="1" s="1"/>
  <c r="L170" i="1"/>
  <c r="L171" i="1"/>
  <c r="M171" i="1" s="1"/>
  <c r="N171" i="1" s="1"/>
  <c r="L172" i="1"/>
  <c r="L173" i="1"/>
  <c r="L174" i="1"/>
  <c r="L175" i="1"/>
  <c r="M175" i="1" s="1"/>
  <c r="L176" i="1"/>
  <c r="M176" i="1" s="1"/>
  <c r="N176" i="1" s="1"/>
  <c r="L177" i="1"/>
  <c r="L178" i="1"/>
  <c r="L179" i="1"/>
  <c r="M179" i="1" s="1"/>
  <c r="L180" i="1"/>
  <c r="M180" i="1" s="1"/>
  <c r="L181" i="1"/>
  <c r="M181" i="1" s="1"/>
  <c r="L182" i="1"/>
  <c r="M182" i="1" s="1"/>
  <c r="L183" i="1"/>
  <c r="L184" i="1"/>
  <c r="M184" i="1" s="1"/>
  <c r="L185" i="1"/>
  <c r="M185" i="1" s="1"/>
  <c r="L186" i="1"/>
  <c r="L187" i="1"/>
  <c r="M187" i="1" s="1"/>
  <c r="L188" i="1"/>
  <c r="L189" i="1"/>
  <c r="L190" i="1"/>
  <c r="L191" i="1"/>
  <c r="M191" i="1" s="1"/>
  <c r="L192" i="1"/>
  <c r="M192" i="1" s="1"/>
  <c r="L193" i="1"/>
  <c r="L194" i="1"/>
  <c r="L195" i="1"/>
  <c r="M195" i="1" s="1"/>
  <c r="L196" i="1"/>
  <c r="M196" i="1" s="1"/>
  <c r="L197" i="1"/>
  <c r="M197" i="1" s="1"/>
  <c r="L198" i="1"/>
  <c r="M198" i="1" s="1"/>
  <c r="L199" i="1"/>
  <c r="L200" i="1"/>
  <c r="M200" i="1" s="1"/>
  <c r="L201" i="1"/>
  <c r="M201" i="1" s="1"/>
  <c r="L202" i="1"/>
  <c r="L203" i="1"/>
  <c r="L204" i="1"/>
  <c r="L205" i="1"/>
  <c r="L206" i="1"/>
  <c r="L207" i="1"/>
  <c r="M207" i="1" s="1"/>
  <c r="L208" i="1"/>
  <c r="M208" i="1" s="1"/>
  <c r="N208" i="1" s="1"/>
  <c r="L209" i="1"/>
  <c r="L210" i="1"/>
  <c r="L211" i="1"/>
  <c r="L212" i="1"/>
  <c r="M212" i="1" s="1"/>
  <c r="L213" i="1"/>
  <c r="L214" i="1"/>
  <c r="M214" i="1" s="1"/>
  <c r="L215" i="1"/>
  <c r="M215" i="1" s="1"/>
  <c r="L216" i="1"/>
  <c r="M216" i="1" s="1"/>
  <c r="L217" i="1"/>
  <c r="L218" i="1"/>
  <c r="L219" i="1"/>
  <c r="L220" i="1"/>
  <c r="L221" i="1"/>
  <c r="L222" i="1"/>
  <c r="L223" i="1"/>
  <c r="L10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M10" i="1" l="1"/>
  <c r="N10" i="1" s="1"/>
  <c r="K225" i="1"/>
  <c r="N192" i="1"/>
  <c r="M222" i="1"/>
  <c r="N222" i="1" s="1"/>
  <c r="M210" i="1"/>
  <c r="N210" i="1" s="1"/>
  <c r="M206" i="1"/>
  <c r="N206" i="1" s="1"/>
  <c r="M202" i="1"/>
  <c r="N202" i="1" s="1"/>
  <c r="M194" i="1"/>
  <c r="N194" i="1" s="1"/>
  <c r="M190" i="1"/>
  <c r="N190" i="1" s="1"/>
  <c r="M186" i="1"/>
  <c r="N186" i="1" s="1"/>
  <c r="M178" i="1"/>
  <c r="N178" i="1" s="1"/>
  <c r="M174" i="1"/>
  <c r="N174" i="1" s="1"/>
  <c r="M170" i="1"/>
  <c r="N170" i="1" s="1"/>
  <c r="M162" i="1"/>
  <c r="N162" i="1" s="1"/>
  <c r="M158" i="1"/>
  <c r="N158" i="1" s="1"/>
  <c r="M154" i="1"/>
  <c r="N154" i="1" s="1"/>
  <c r="M146" i="1"/>
  <c r="N146" i="1" s="1"/>
  <c r="M142" i="1"/>
  <c r="N142" i="1" s="1"/>
  <c r="M126" i="1"/>
  <c r="N126" i="1" s="1"/>
  <c r="M110" i="1"/>
  <c r="N110" i="1" s="1"/>
  <c r="M98" i="1"/>
  <c r="N98" i="1" s="1"/>
  <c r="M94" i="1"/>
  <c r="N94" i="1" s="1"/>
  <c r="M82" i="1"/>
  <c r="N82" i="1" s="1"/>
  <c r="M78" i="1"/>
  <c r="N78" i="1" s="1"/>
  <c r="M66" i="1"/>
  <c r="N66" i="1" s="1"/>
  <c r="M62" i="1"/>
  <c r="N62" i="1" s="1"/>
  <c r="M50" i="1"/>
  <c r="N50" i="1" s="1"/>
  <c r="M46" i="1"/>
  <c r="N46" i="1" s="1"/>
  <c r="M34" i="1"/>
  <c r="N34" i="1" s="1"/>
  <c r="M30" i="1"/>
  <c r="N30" i="1" s="1"/>
  <c r="M18" i="1"/>
  <c r="N18" i="1" s="1"/>
  <c r="M14" i="1"/>
  <c r="N14" i="1" s="1"/>
  <c r="M134" i="1"/>
  <c r="N134" i="1" s="1"/>
  <c r="M70" i="1"/>
  <c r="N70" i="1" s="1"/>
  <c r="N214" i="1"/>
  <c r="N150" i="1"/>
  <c r="N122" i="1"/>
  <c r="N74" i="1"/>
  <c r="M219" i="1"/>
  <c r="N219" i="1" s="1"/>
  <c r="M118" i="1"/>
  <c r="N118" i="1" s="1"/>
  <c r="M54" i="1"/>
  <c r="N54" i="1" s="1"/>
  <c r="N187" i="1"/>
  <c r="N166" i="1"/>
  <c r="N114" i="1"/>
  <c r="N58" i="1"/>
  <c r="M218" i="1"/>
  <c r="N218" i="1" s="1"/>
  <c r="M203" i="1"/>
  <c r="N203" i="1" s="1"/>
  <c r="M155" i="1"/>
  <c r="N155" i="1" s="1"/>
  <c r="M102" i="1"/>
  <c r="N102" i="1" s="1"/>
  <c r="M38" i="1"/>
  <c r="N38" i="1" s="1"/>
  <c r="N182" i="1"/>
  <c r="N138" i="1"/>
  <c r="N106" i="1"/>
  <c r="N42" i="1"/>
  <c r="N223" i="1"/>
  <c r="N215" i="1"/>
  <c r="N207" i="1"/>
  <c r="N199" i="1"/>
  <c r="N195" i="1"/>
  <c r="N191" i="1"/>
  <c r="N183" i="1"/>
  <c r="N179" i="1"/>
  <c r="N175" i="1"/>
  <c r="N167" i="1"/>
  <c r="N163" i="1"/>
  <c r="N159" i="1"/>
  <c r="N151" i="1"/>
  <c r="N147" i="1"/>
  <c r="N143" i="1"/>
  <c r="N139" i="1"/>
  <c r="M135" i="1"/>
  <c r="N135" i="1" s="1"/>
  <c r="M131" i="1"/>
  <c r="N131" i="1" s="1"/>
  <c r="M127" i="1"/>
  <c r="N127" i="1" s="1"/>
  <c r="M119" i="1"/>
  <c r="N119" i="1" s="1"/>
  <c r="M115" i="1"/>
  <c r="N115" i="1" s="1"/>
  <c r="M111" i="1"/>
  <c r="N111" i="1" s="1"/>
  <c r="N107" i="1"/>
  <c r="M103" i="1"/>
  <c r="N103" i="1" s="1"/>
  <c r="M99" i="1"/>
  <c r="N99" i="1" s="1"/>
  <c r="M95" i="1"/>
  <c r="N95" i="1" s="1"/>
  <c r="N91" i="1"/>
  <c r="M87" i="1"/>
  <c r="N87" i="1" s="1"/>
  <c r="M83" i="1"/>
  <c r="N83" i="1" s="1"/>
  <c r="M79" i="1"/>
  <c r="N79" i="1" s="1"/>
  <c r="M211" i="1"/>
  <c r="N211" i="1" s="1"/>
  <c r="M123" i="1"/>
  <c r="N123" i="1" s="1"/>
  <c r="M86" i="1"/>
  <c r="N86" i="1" s="1"/>
  <c r="M22" i="1"/>
  <c r="N22" i="1" s="1"/>
  <c r="N198" i="1"/>
  <c r="N130" i="1"/>
  <c r="N90" i="1"/>
  <c r="N26" i="1"/>
  <c r="N205" i="1"/>
  <c r="N201" i="1"/>
  <c r="N197" i="1"/>
  <c r="N193" i="1"/>
  <c r="N189" i="1"/>
  <c r="N185" i="1"/>
  <c r="N181" i="1"/>
  <c r="N177" i="1"/>
  <c r="N173" i="1"/>
  <c r="N169" i="1"/>
  <c r="N165" i="1"/>
  <c r="N161" i="1"/>
  <c r="N157" i="1"/>
  <c r="N153" i="1"/>
  <c r="N149" i="1"/>
  <c r="N145" i="1"/>
  <c r="N141" i="1"/>
  <c r="N137" i="1"/>
  <c r="N129" i="1"/>
  <c r="N125" i="1"/>
  <c r="N121" i="1"/>
  <c r="N113" i="1"/>
  <c r="N109" i="1"/>
  <c r="N105" i="1"/>
  <c r="N97" i="1"/>
  <c r="N93" i="1"/>
  <c r="N89" i="1"/>
  <c r="N81" i="1"/>
  <c r="N77" i="1"/>
  <c r="N73" i="1"/>
  <c r="N65" i="1"/>
  <c r="N61" i="1"/>
  <c r="N57" i="1"/>
  <c r="N49" i="1"/>
  <c r="N45" i="1"/>
  <c r="N41" i="1"/>
  <c r="N33" i="1"/>
  <c r="N29" i="1"/>
  <c r="N25" i="1"/>
  <c r="N17" i="1"/>
  <c r="N13" i="1"/>
  <c r="M133" i="1"/>
  <c r="N133" i="1" s="1"/>
  <c r="M117" i="1"/>
  <c r="N117" i="1" s="1"/>
  <c r="M101" i="1"/>
  <c r="N101" i="1" s="1"/>
  <c r="M85" i="1"/>
  <c r="N85" i="1" s="1"/>
  <c r="M69" i="1"/>
  <c r="N69" i="1" s="1"/>
  <c r="M53" i="1"/>
  <c r="N53" i="1" s="1"/>
  <c r="M37" i="1"/>
  <c r="N37" i="1" s="1"/>
  <c r="M21" i="1"/>
  <c r="N21" i="1" s="1"/>
  <c r="N212" i="1"/>
  <c r="N196" i="1"/>
  <c r="N180" i="1"/>
  <c r="N164" i="1"/>
  <c r="N148" i="1"/>
  <c r="M136" i="1"/>
  <c r="N136" i="1" s="1"/>
  <c r="M132" i="1"/>
  <c r="N132" i="1" s="1"/>
  <c r="M128" i="1"/>
  <c r="N128" i="1" s="1"/>
  <c r="M124" i="1"/>
  <c r="N124" i="1" s="1"/>
  <c r="M120" i="1"/>
  <c r="N120" i="1" s="1"/>
  <c r="M116" i="1"/>
  <c r="N116" i="1" s="1"/>
  <c r="M112" i="1"/>
  <c r="N112" i="1" s="1"/>
  <c r="M108" i="1"/>
  <c r="N108" i="1" s="1"/>
  <c r="M104" i="1"/>
  <c r="N104" i="1" s="1"/>
  <c r="M100" i="1"/>
  <c r="N100" i="1" s="1"/>
  <c r="M96" i="1"/>
  <c r="N96" i="1" s="1"/>
  <c r="M92" i="1"/>
  <c r="N92" i="1" s="1"/>
  <c r="M88" i="1"/>
  <c r="N88" i="1" s="1"/>
  <c r="M84" i="1"/>
  <c r="N84" i="1" s="1"/>
  <c r="M80" i="1"/>
  <c r="N80" i="1" s="1"/>
  <c r="M76" i="1"/>
  <c r="N76" i="1" s="1"/>
  <c r="M72" i="1"/>
  <c r="N72" i="1" s="1"/>
  <c r="M68" i="1"/>
  <c r="N68" i="1" s="1"/>
  <c r="M64" i="1"/>
  <c r="N64" i="1" s="1"/>
  <c r="M60" i="1"/>
  <c r="N60" i="1" s="1"/>
  <c r="M56" i="1"/>
  <c r="N56" i="1" s="1"/>
  <c r="M52" i="1"/>
  <c r="N52" i="1" s="1"/>
  <c r="M48" i="1"/>
  <c r="N48" i="1" s="1"/>
  <c r="M44" i="1"/>
  <c r="N44" i="1" s="1"/>
  <c r="M40" i="1"/>
  <c r="N40" i="1" s="1"/>
  <c r="M36" i="1"/>
  <c r="N36" i="1" s="1"/>
  <c r="M32" i="1"/>
  <c r="N32" i="1" s="1"/>
  <c r="M28" i="1"/>
  <c r="N28" i="1" s="1"/>
  <c r="M24" i="1"/>
  <c r="N24" i="1" s="1"/>
  <c r="M20" i="1"/>
  <c r="N20" i="1" s="1"/>
  <c r="M16" i="1"/>
  <c r="N16" i="1" s="1"/>
  <c r="M12" i="1"/>
  <c r="N12" i="1" s="1"/>
  <c r="M221" i="1"/>
  <c r="N221" i="1" s="1"/>
  <c r="M217" i="1"/>
  <c r="N217" i="1" s="1"/>
  <c r="M213" i="1"/>
  <c r="N213" i="1" s="1"/>
  <c r="M209" i="1"/>
  <c r="N209" i="1" s="1"/>
  <c r="N216" i="1"/>
  <c r="N200" i="1"/>
  <c r="N184" i="1"/>
  <c r="N168" i="1"/>
  <c r="N152" i="1"/>
  <c r="N75" i="1"/>
  <c r="N67" i="1"/>
  <c r="N63" i="1"/>
  <c r="N59" i="1"/>
  <c r="N51" i="1"/>
  <c r="N47" i="1"/>
  <c r="N43" i="1"/>
  <c r="N35" i="1"/>
  <c r="N31" i="1"/>
  <c r="N27" i="1"/>
  <c r="N19" i="1"/>
  <c r="N15" i="1"/>
  <c r="N11" i="1"/>
  <c r="M220" i="1"/>
  <c r="N220" i="1" s="1"/>
  <c r="M204" i="1"/>
  <c r="N204" i="1" s="1"/>
  <c r="M188" i="1"/>
  <c r="N188" i="1" s="1"/>
  <c r="M172" i="1"/>
  <c r="N172" i="1" s="1"/>
  <c r="M156" i="1"/>
  <c r="N156" i="1" s="1"/>
  <c r="M140" i="1"/>
  <c r="N140" i="1" s="1"/>
  <c r="M71" i="1"/>
  <c r="N71" i="1" s="1"/>
  <c r="M55" i="1"/>
  <c r="N55" i="1" s="1"/>
  <c r="M39" i="1"/>
  <c r="N39" i="1" s="1"/>
  <c r="M23" i="1"/>
  <c r="N23" i="1" s="1"/>
  <c r="N225" i="1" l="1"/>
</calcChain>
</file>

<file path=xl/sharedStrings.xml><?xml version="1.0" encoding="utf-8"?>
<sst xmlns="http://schemas.openxmlformats.org/spreadsheetml/2006/main" count="1092" uniqueCount="574">
  <si>
    <t xml:space="preserve">Poradové číslo </t>
  </si>
  <si>
    <t>Položka predmetu zákazky</t>
  </si>
  <si>
    <t>CAS číslo</t>
  </si>
  <si>
    <t>Špecifikácia predmetu zákazky</t>
  </si>
  <si>
    <t>Merná jednotka</t>
  </si>
  <si>
    <t xml:space="preserve">Požadované balenie </t>
  </si>
  <si>
    <t>Ponukaný výrobca</t>
  </si>
  <si>
    <t>Katalógové číslo ponúkaného tovaru</t>
  </si>
  <si>
    <t>1,2-Dichlóretán</t>
  </si>
  <si>
    <t>107-06-2</t>
  </si>
  <si>
    <t>1,2-Dichlóretán, min. 99%, 2.5 l</t>
  </si>
  <si>
    <t>bal</t>
  </si>
  <si>
    <t>1,4-Dioxán</t>
  </si>
  <si>
    <t>123-91-1</t>
  </si>
  <si>
    <t>1,4-Dioxán, 1 l</t>
  </si>
  <si>
    <t>Acetón</t>
  </si>
  <si>
    <t>67-64-1</t>
  </si>
  <si>
    <t>Acetón, č., min. 99%, 1 l</t>
  </si>
  <si>
    <t>Acetón, p.a., min. 99,5%, 1 l</t>
  </si>
  <si>
    <t>Acetón, min. 99,5%, 10 l</t>
  </si>
  <si>
    <t>Acetón, technický sudový, min. 99%, 200 l</t>
  </si>
  <si>
    <t>Acetonitril</t>
  </si>
  <si>
    <t>75-05-8</t>
  </si>
  <si>
    <t>Acetonitril, p.a., min. 99,5%, 1 l</t>
  </si>
  <si>
    <t>Aktívne uhlie</t>
  </si>
  <si>
    <t>7440-44-0</t>
  </si>
  <si>
    <t>Aktívne uhlie granulované, 500g</t>
  </si>
  <si>
    <t>Aktívne uhlie práškové, 250g</t>
  </si>
  <si>
    <t>Amoniak</t>
  </si>
  <si>
    <t>1336-21-6</t>
  </si>
  <si>
    <t>Amoniak, p.a., min. 25-27%, 1 l</t>
  </si>
  <si>
    <t>Anilín</t>
  </si>
  <si>
    <t>62-53-3</t>
  </si>
  <si>
    <t>Anilín, p.a., min. 99%, 1 l</t>
  </si>
  <si>
    <t>Anilínová modrá</t>
  </si>
  <si>
    <t>28631-66-5</t>
  </si>
  <si>
    <t>Anilínová modrá/Methyl Blue, 10 g</t>
  </si>
  <si>
    <t>Azid sodný</t>
  </si>
  <si>
    <t>26628-22-8</t>
  </si>
  <si>
    <t>Azid sodný, p.a., min. 99%, 100 g</t>
  </si>
  <si>
    <t>Benzaldehyd</t>
  </si>
  <si>
    <t>100-52-7</t>
  </si>
  <si>
    <t>Benzaldehyd, min. 99%, 1 l (KG)</t>
  </si>
  <si>
    <t>Benzén</t>
  </si>
  <si>
    <t>71-43-2</t>
  </si>
  <si>
    <t>Benzén p.a., min. 99,8%, 1 l</t>
  </si>
  <si>
    <t>Benzínalkohol</t>
  </si>
  <si>
    <t>Benzínalkohol, lekárenský, 1 l</t>
  </si>
  <si>
    <t>Benzínalkohol, lekárenský, 50 l</t>
  </si>
  <si>
    <t>Bróm</t>
  </si>
  <si>
    <t>Bróm, p.a., 100 ml</t>
  </si>
  <si>
    <t>Bromičnan draselný</t>
  </si>
  <si>
    <t>7758-01-2.</t>
  </si>
  <si>
    <t>KBrO3, min. 99%, 500 g</t>
  </si>
  <si>
    <t>Bromid draselný</t>
  </si>
  <si>
    <t>7758-02-3.</t>
  </si>
  <si>
    <t>KBr, p.a. , 500 g</t>
  </si>
  <si>
    <t>Cyklohexán</t>
  </si>
  <si>
    <t>110-82-7</t>
  </si>
  <si>
    <t>Cyklohexán p.a., min. 99,5%, 1 l</t>
  </si>
  <si>
    <t>Cyklohexán, č., min. 98%, 1 l</t>
  </si>
  <si>
    <t>Cyklohexanol</t>
  </si>
  <si>
    <t>108-93-0</t>
  </si>
  <si>
    <t>Cyklohexanol, 98%, 500 ml</t>
  </si>
  <si>
    <t>Cyklohexanón</t>
  </si>
  <si>
    <t>108-94-1</t>
  </si>
  <si>
    <t xml:space="preserve">Cyklohexanón, ≥99.0%, 500 ml </t>
  </si>
  <si>
    <t>D-Fruktóza</t>
  </si>
  <si>
    <t>57-48-7</t>
  </si>
  <si>
    <t>D-fruktóza, p.a., min. 99%, 1 kg</t>
  </si>
  <si>
    <t>D-Glukóza bezvodá</t>
  </si>
  <si>
    <t>50-99-7</t>
  </si>
  <si>
    <t>D-Glukóza bezvodá, 1 kg</t>
  </si>
  <si>
    <t>D-Glukóza monohydrát</t>
  </si>
  <si>
    <t>14431-43-7</t>
  </si>
  <si>
    <t>D-Glukóza.H2O, p.a., 500 g</t>
  </si>
  <si>
    <t>D-Glukóza.H2O, p.a., 1 kg</t>
  </si>
  <si>
    <t>Dietyléter</t>
  </si>
  <si>
    <t>60-29-7</t>
  </si>
  <si>
    <t>Dietyléter p.a., min. 99%, 1 l</t>
  </si>
  <si>
    <t>Difenylamín</t>
  </si>
  <si>
    <t>122-39-4</t>
  </si>
  <si>
    <t>Difenylamín, p.a.,min. 99%, 100 g</t>
  </si>
  <si>
    <t>Dihydrogénfosforečnan draselný</t>
  </si>
  <si>
    <t>7778-77-0</t>
  </si>
  <si>
    <t>KH2PO4,p.a., 1 kg</t>
  </si>
  <si>
    <t>Dihydrogénfosforečnan sodný</t>
  </si>
  <si>
    <t>7558-80-7</t>
  </si>
  <si>
    <t>NaH2PO4, p.a., 1 kg</t>
  </si>
  <si>
    <t>Dihydrogénfosforečnan sodný dihydrát</t>
  </si>
  <si>
    <t>13472-35-0</t>
  </si>
  <si>
    <t>NaH2PO4.2H2O, p.a., 1 kg</t>
  </si>
  <si>
    <t>Dichlórmetán</t>
  </si>
  <si>
    <t>75-09-2</t>
  </si>
  <si>
    <t>Dichlórmetán, p.a., min. 99,8%, 1 l</t>
  </si>
  <si>
    <t>Dichlórmetán technický sudový, min. 99%, 10 l</t>
  </si>
  <si>
    <t>Dichlórmetán tech., min. 99%, 20 l</t>
  </si>
  <si>
    <t>Dichlórmetán, č., min. 99%, 1 l</t>
  </si>
  <si>
    <t>Dichróman didraselný</t>
  </si>
  <si>
    <t>7778-50-9</t>
  </si>
  <si>
    <t>K2Cr2O7, min. 99%, 500 g</t>
  </si>
  <si>
    <t xml:space="preserve">Dimethyl sulfoxid </t>
  </si>
  <si>
    <t>67-68-5</t>
  </si>
  <si>
    <t>DMSO, č., 1 l</t>
  </si>
  <si>
    <t xml:space="preserve">D-Manitol </t>
  </si>
  <si>
    <t>69-65-8</t>
  </si>
  <si>
    <t>D-Manitol, č., ≥98%, 1 kg</t>
  </si>
  <si>
    <t>Dusičnan bárnatý</t>
  </si>
  <si>
    <t>10022-31-8</t>
  </si>
  <si>
    <t>Ba(NO3)2, p.a., 500 g</t>
  </si>
  <si>
    <t>Dusičnan draselný</t>
  </si>
  <si>
    <t>7757-79-1</t>
  </si>
  <si>
    <t>KNO3, p.a., 1 kg</t>
  </si>
  <si>
    <t>Dusičnan kademnatý tetrahydrát</t>
  </si>
  <si>
    <t>10022-68-1</t>
  </si>
  <si>
    <t>Cd(NO3)2.4H2O, min. 99%, 25g</t>
  </si>
  <si>
    <t>Dusičnan olovnatý</t>
  </si>
  <si>
    <t>10099-74-8</t>
  </si>
  <si>
    <t>Pb(NO3)2, p.a., 1 kg</t>
  </si>
  <si>
    <t>Dusičnan sodný</t>
  </si>
  <si>
    <t>7631-99-4</t>
  </si>
  <si>
    <t>NaNO3, min. 99%, 1 kg</t>
  </si>
  <si>
    <t>Dusičnan strieborný</t>
  </si>
  <si>
    <t>7761-88-8</t>
  </si>
  <si>
    <t>AgNO3, p.a., min. 99,8%, 100g</t>
  </si>
  <si>
    <t>Dusičnan vápenatý tetrahydrát</t>
  </si>
  <si>
    <t>13477-34-4</t>
  </si>
  <si>
    <t>Ca(NO3)2.4H2O, min. 99%, 1 kg</t>
  </si>
  <si>
    <t>Dusičnan železitý nonahydrát</t>
  </si>
  <si>
    <t>7782-61-8</t>
  </si>
  <si>
    <t>Fe(NO3)3.9H2O, min. 99%, 100 g</t>
  </si>
  <si>
    <t xml:space="preserve">Etanol </t>
  </si>
  <si>
    <t>64-17-5</t>
  </si>
  <si>
    <t>Etanol, min. 96%, jemný, nedenaturovaný, 1L</t>
  </si>
  <si>
    <t>Etanol pre UV, min. 96%, p.a., 1 l</t>
  </si>
  <si>
    <t>Etylacetát</t>
  </si>
  <si>
    <t>141-78-6</t>
  </si>
  <si>
    <t>Etylacetát č., min. 99,5%, 1 l</t>
  </si>
  <si>
    <t>Etylacetát p.a., min. 99,7%, 1 l</t>
  </si>
  <si>
    <t>Etylacetát p.a., min. 99,7%, 10 l</t>
  </si>
  <si>
    <t>Etylacetát technický sudový, min. 99,5%, 200 L</t>
  </si>
  <si>
    <t xml:space="preserve">Fenol </t>
  </si>
  <si>
    <t>108-95-2</t>
  </si>
  <si>
    <t>Fenol p.a., min. 99%, 250 g</t>
  </si>
  <si>
    <t>Ferrokyanid draselný trihydrát</t>
  </si>
  <si>
    <t>14459-95-1</t>
  </si>
  <si>
    <t>K4(Fe(CN)6).3H2O,p.a., min. 99%, 250g</t>
  </si>
  <si>
    <t>Formaldehyd</t>
  </si>
  <si>
    <t>50-00-0</t>
  </si>
  <si>
    <t>Formaldehyd 36-38%, p.a., 1 l</t>
  </si>
  <si>
    <t>Glycerol</t>
  </si>
  <si>
    <t>56-81-5</t>
  </si>
  <si>
    <t>Glycerín (glycerol), p.a. , min. 99%, 1 kg</t>
  </si>
  <si>
    <t>Hexametafosforečnan sodný</t>
  </si>
  <si>
    <t>68915-31-1</t>
  </si>
  <si>
    <t>(NaPO3)n.Na2O, č., 1 kg</t>
  </si>
  <si>
    <t>Hexsol</t>
  </si>
  <si>
    <t>110-54-3</t>
  </si>
  <si>
    <t>Hexsol (zmes hexánov) technický sudový, 200 L</t>
  </si>
  <si>
    <t>Hexsol (zmes hexánov), 1 l</t>
  </si>
  <si>
    <t>Hexsol (zmes hexánov), 10 l</t>
  </si>
  <si>
    <t>Horčík</t>
  </si>
  <si>
    <t>7439-95-4</t>
  </si>
  <si>
    <t>Horčík, ≥99.0%, 250 g</t>
  </si>
  <si>
    <t>Hydrogén fosforečnan disodný dihydrát</t>
  </si>
  <si>
    <t>10028-24-7</t>
  </si>
  <si>
    <t>Na2HPO4.2H2O, p.a., min. 98.5-101.0%, 1 kg</t>
  </si>
  <si>
    <t>Hydrogén fosforečnan disodný dodekahydrát</t>
  </si>
  <si>
    <t>10039-32-4</t>
  </si>
  <si>
    <t>Na2HPO4.12H2O, p.a., min. 98%, 1 kg</t>
  </si>
  <si>
    <t>Hydrogénfosforečnan didraselný</t>
  </si>
  <si>
    <t>7758-11-4.</t>
  </si>
  <si>
    <t>K2HPO4, p.a., 1 kg</t>
  </si>
  <si>
    <t xml:space="preserve">7758-11-4. </t>
  </si>
  <si>
    <t>K2HPO4, p.a., bezvodý, 500 g</t>
  </si>
  <si>
    <t>Hydrogénuhličitan sodný</t>
  </si>
  <si>
    <t>144-55-8</t>
  </si>
  <si>
    <t>NaHCO3, p.a., 1 kg</t>
  </si>
  <si>
    <t>Hydroxid draselný</t>
  </si>
  <si>
    <t>1310-58-3</t>
  </si>
  <si>
    <t>KOH, p.a., min. 85%, 1 kg</t>
  </si>
  <si>
    <t>Hydroxid sodný</t>
  </si>
  <si>
    <t>1310-73-2</t>
  </si>
  <si>
    <t>NaOH, p.a, min. 98%, 1 kg</t>
  </si>
  <si>
    <t>Hydroxid sodný, č., min. 97%, 1 kg</t>
  </si>
  <si>
    <t>Hypofosfit sodný monohydrát</t>
  </si>
  <si>
    <t>10039-56-2</t>
  </si>
  <si>
    <t xml:space="preserve">NaH2PO2.H2O, p.a., min. 99%, 1 kg  </t>
  </si>
  <si>
    <t>6381-92-6</t>
  </si>
  <si>
    <t>C10H14N2Na2O8.2H2O, (Ethylenediaminetetraacetic acid disodium salt dihydrate), 98,5 - 101%, 1 kg</t>
  </si>
  <si>
    <t>Chloral hydrát</t>
  </si>
  <si>
    <t>302-17-0</t>
  </si>
  <si>
    <t>Chloral hydrát, čistý, min. 98%, 500 g</t>
  </si>
  <si>
    <t>Chlorid amónny</t>
  </si>
  <si>
    <t>12125-02-9</t>
  </si>
  <si>
    <t>NH4Cl, p.a., 1 kg</t>
  </si>
  <si>
    <t>Chlorid bárnatý dihydrát</t>
  </si>
  <si>
    <t>10326-27-9</t>
  </si>
  <si>
    <t>BaCl2.2H2O, p.a., 1 kg</t>
  </si>
  <si>
    <t>Chlorid cínatý dihydrát</t>
  </si>
  <si>
    <t>10025-69-1</t>
  </si>
  <si>
    <t>SnCl2.2H2O, p.a., min. 98 - 103%, 500 g</t>
  </si>
  <si>
    <t>Chlorid draselný</t>
  </si>
  <si>
    <t>7447-40-7</t>
  </si>
  <si>
    <t>KCl, p.a., min. 99,5%, 1 kg</t>
  </si>
  <si>
    <t>Chlorid horečnatý hexahydrát</t>
  </si>
  <si>
    <t>7791-18-6</t>
  </si>
  <si>
    <t>MgCl2.6H2O, p.a. , min. 99,0-102,0%, 1 kg</t>
  </si>
  <si>
    <t>Chlorid chromitý hexahydrát</t>
  </si>
  <si>
    <t>10060-12-5</t>
  </si>
  <si>
    <t>CrCl3.6H2O, p.a. , 100 g</t>
  </si>
  <si>
    <t>Chlorid kobaltnatý hexahydrát</t>
  </si>
  <si>
    <t>7791-13-1</t>
  </si>
  <si>
    <t>CoCl2.6H2O, p.a., 100 g</t>
  </si>
  <si>
    <t>Chlorid mangánatý tetrahydrát</t>
  </si>
  <si>
    <t>13446-34-9</t>
  </si>
  <si>
    <t>MnCl2.4H2O, p.a., 1 kg</t>
  </si>
  <si>
    <t>Chlorid nikelnatý hexahydrát</t>
  </si>
  <si>
    <t>7791-20-0</t>
  </si>
  <si>
    <t>NiCl2.6H2O, p.a., min. 97%, 100 g</t>
  </si>
  <si>
    <t>Chlorid sodný</t>
  </si>
  <si>
    <t>7647-14-5</t>
  </si>
  <si>
    <t>NaCl, p.a., min. 99,9%, 1 kg</t>
  </si>
  <si>
    <t>Chlorid uhličitý</t>
  </si>
  <si>
    <t>56-23-5</t>
  </si>
  <si>
    <t>Chlorid uhličitý, p.a., min. 99,6%, 100 ml</t>
  </si>
  <si>
    <t>Chlorid uhličitý, p.a., min. 99,6%, 1 l</t>
  </si>
  <si>
    <t>Chlorid vápenatý bezvodý</t>
  </si>
  <si>
    <t>10043-52-4</t>
  </si>
  <si>
    <t>CaCl2, p.a., bezvodý, granulovaný, min. 97%, 1 kg</t>
  </si>
  <si>
    <t>CaCl2, p.a., bezvodý, granulovaný, min. 97%, 10 kg</t>
  </si>
  <si>
    <t>CaCl2, p.a., bezvodý, práškový, 1 kg</t>
  </si>
  <si>
    <t>Chlorid vápenatý dihydrát</t>
  </si>
  <si>
    <t>10035-04-8</t>
  </si>
  <si>
    <t>Chlorid vápenatý.2H2O, p.a., 1 kg</t>
  </si>
  <si>
    <t>Chlorid zinočnatý</t>
  </si>
  <si>
    <t>7646-85-7</t>
  </si>
  <si>
    <t>ZnCl2, bezvodý, p.a., min. 99%, 1 kg</t>
  </si>
  <si>
    <t>Chlornan sodný</t>
  </si>
  <si>
    <t>7681-52-9</t>
  </si>
  <si>
    <t>NaClO, 10-15% , 1 l</t>
  </si>
  <si>
    <t>Chloroform</t>
  </si>
  <si>
    <t>67-66-3</t>
  </si>
  <si>
    <t>Chloroform, č., min. 98%, 1 l</t>
  </si>
  <si>
    <t>Chloroform, p.a., min. 99%, 1 l</t>
  </si>
  <si>
    <t xml:space="preserve">Izopropanol </t>
  </si>
  <si>
    <t>67-63-0</t>
  </si>
  <si>
    <t>Izopropanol (2-propanol), čistý, ≥99.0%, 1 l</t>
  </si>
  <si>
    <t>Izopropanol (2-propanol), p.a.,min. 99,8%, 1 l</t>
  </si>
  <si>
    <t xml:space="preserve">Jód </t>
  </si>
  <si>
    <t>7553-56-2</t>
  </si>
  <si>
    <t>Jód resublimovaný, p.a., 500g</t>
  </si>
  <si>
    <t>Jód, 99%, 1kg</t>
  </si>
  <si>
    <t>Jodid draselný</t>
  </si>
  <si>
    <t>7681-11-0</t>
  </si>
  <si>
    <t>KI, p.a., min. 99,5%, 1 kg</t>
  </si>
  <si>
    <t xml:space="preserve">Kyselina acetylsalicylová </t>
  </si>
  <si>
    <t>50-78-2</t>
  </si>
  <si>
    <t>Acetylsalicylová kyselina, min. 99%, 100 g</t>
  </si>
  <si>
    <t xml:space="preserve">Kyselina boritá </t>
  </si>
  <si>
    <t>10043-35-3</t>
  </si>
  <si>
    <t>Kyselina boritá, p.a., min. 99,5%, 1 kg</t>
  </si>
  <si>
    <t>Kyselina citrónová bezvodá</t>
  </si>
  <si>
    <t>77-92-9</t>
  </si>
  <si>
    <t>Kyselina citrónová bezvodá p.a., 1 kg</t>
  </si>
  <si>
    <t>Kyselina citrónová monohydrát</t>
  </si>
  <si>
    <t>5949-29-1</t>
  </si>
  <si>
    <t>Kyselina citrónová monohydrát, 500 g</t>
  </si>
  <si>
    <t>Kyselina dusičná</t>
  </si>
  <si>
    <t>7697-37-2</t>
  </si>
  <si>
    <t>HNO3, 65%, p.a. , 1 l</t>
  </si>
  <si>
    <t xml:space="preserve">Kyselina fosforečná </t>
  </si>
  <si>
    <t>7664-38-2</t>
  </si>
  <si>
    <t>H3PO4, 75%, č. , 1 l</t>
  </si>
  <si>
    <t>H3PO4, 84-86%, p.a. , 1 l</t>
  </si>
  <si>
    <t>Kyselina chlorovodíková</t>
  </si>
  <si>
    <t>7647-01-0</t>
  </si>
  <si>
    <t>HCl, 35%, p.a., 1 l</t>
  </si>
  <si>
    <t>Kyselina chromsírová</t>
  </si>
  <si>
    <t>65272-71-1</t>
  </si>
  <si>
    <t>Kyselina chromsírová p.a. / G.R., 1 l</t>
  </si>
  <si>
    <t>Kyselina mravčia</t>
  </si>
  <si>
    <t>64-18-6</t>
  </si>
  <si>
    <t>Kyselina mravčia 98%,p.a. 1 l</t>
  </si>
  <si>
    <t>Kyselina octová</t>
  </si>
  <si>
    <t>64-19-7</t>
  </si>
  <si>
    <t>Kyselina octová 98%, č., 1 l</t>
  </si>
  <si>
    <t>Kyselina octová 99%, p.a., 1 l</t>
  </si>
  <si>
    <t>Kyselina octová ľadová, 99.85%, 1 l</t>
  </si>
  <si>
    <t>Kyselina olejová</t>
  </si>
  <si>
    <t>112-80-1</t>
  </si>
  <si>
    <t>Kyselina olejová, min 96%, 1 l</t>
  </si>
  <si>
    <t xml:space="preserve">Kyselina p-toluénsulfónová monohydrát </t>
  </si>
  <si>
    <t>6192-52-5</t>
  </si>
  <si>
    <t>Kyselina p-toluénsulfónová monohydrát, min. 98%, 1 kg</t>
  </si>
  <si>
    <t>Kyselina salicylová</t>
  </si>
  <si>
    <t>69-72-7</t>
  </si>
  <si>
    <t>Kys. salicylová, p.a., min. 99%, 1 kg</t>
  </si>
  <si>
    <t>Kyselina sírová</t>
  </si>
  <si>
    <t>7664-93-9</t>
  </si>
  <si>
    <t>H2SO4, 96%, p.a. , 1 l</t>
  </si>
  <si>
    <t>Kyselina sulfosalicylová dihydrát</t>
  </si>
  <si>
    <t>5965-83-3</t>
  </si>
  <si>
    <t>Kyselina sulfosalicylová.2H2O, p.a., 1 kg</t>
  </si>
  <si>
    <t>Kyselina šťavelová dihydrát</t>
  </si>
  <si>
    <t>6153-56-6</t>
  </si>
  <si>
    <t>Kyselina šťavelová.2H2O, p.a., 1 kg</t>
  </si>
  <si>
    <t>Lieh</t>
  </si>
  <si>
    <t>Lieh na horenie, denaturovaný, 1 l</t>
  </si>
  <si>
    <t>Manganistan draselný</t>
  </si>
  <si>
    <t>7722-64-7</t>
  </si>
  <si>
    <t>Manganistan draselný, p.a., 1 kg</t>
  </si>
  <si>
    <t>Metanol</t>
  </si>
  <si>
    <t>67-56-1</t>
  </si>
  <si>
    <t>Metanol p.a.,min. 99,5%, 1 l</t>
  </si>
  <si>
    <t>Metanol p.a.,min. 99,5%, 10 l</t>
  </si>
  <si>
    <t>Metanol p.a., min. 99,5%, 50 l</t>
  </si>
  <si>
    <t>Metylénová červená</t>
  </si>
  <si>
    <t>493-52-7</t>
  </si>
  <si>
    <t>Metylénová červená, indikátor, voľná kyselina, 50 g</t>
  </si>
  <si>
    <t>Metylénová modrá</t>
  </si>
  <si>
    <t>122965 -43 -9</t>
  </si>
  <si>
    <t>Metylénová modrá, 50 g</t>
  </si>
  <si>
    <t>Močovina</t>
  </si>
  <si>
    <t>57-13-6</t>
  </si>
  <si>
    <t>Močovina, p.a., min. 99,5%, 1 kg</t>
  </si>
  <si>
    <t>Molybdénan amónny tetrahydrát</t>
  </si>
  <si>
    <t>12054-85-2</t>
  </si>
  <si>
    <t>Molybdénan amónny.4H2O, p.a., 500 g</t>
  </si>
  <si>
    <t>n-Hexán</t>
  </si>
  <si>
    <t>n-Hexán p.a., min. 95%, 1 l</t>
  </si>
  <si>
    <t>Oxid fosforečný</t>
  </si>
  <si>
    <t>1314-56-3</t>
  </si>
  <si>
    <t>P2O5, p.a., min. 99%, 1 kg</t>
  </si>
  <si>
    <t>P2O5, p.a., min. 99%, 500 g</t>
  </si>
  <si>
    <t>Oxid hlinitý</t>
  </si>
  <si>
    <t>1344-28-1</t>
  </si>
  <si>
    <t>Al2O3, p.a., 100 g</t>
  </si>
  <si>
    <t>Oxid horečnatý</t>
  </si>
  <si>
    <t>1309-48-4</t>
  </si>
  <si>
    <t>MgO, prášok, min. 98%, 1 kg</t>
  </si>
  <si>
    <t>Oxid chómový</t>
  </si>
  <si>
    <t>1333-82-0</t>
  </si>
  <si>
    <t>CrO3, p.a., min. 99%, 100 g</t>
  </si>
  <si>
    <t>Oxid chrómový</t>
  </si>
  <si>
    <t>CrO3, č., min. 99%, 1 kg</t>
  </si>
  <si>
    <t>Oxid kremičitý</t>
  </si>
  <si>
    <t>7631-86-9</t>
  </si>
  <si>
    <t>SiO2, p.a., min. 99,5%, 100 g</t>
  </si>
  <si>
    <t>Oxid manganičitý</t>
  </si>
  <si>
    <t>1313-13-9</t>
  </si>
  <si>
    <t>MnO2, čistý, 500 g</t>
  </si>
  <si>
    <t>Parafínový olej</t>
  </si>
  <si>
    <t>012-95-1</t>
  </si>
  <si>
    <t>Parafínový olej (parafín tekutý), č., 1 l</t>
  </si>
  <si>
    <t>Paraformaldehyd</t>
  </si>
  <si>
    <t>30525-89-4</t>
  </si>
  <si>
    <t>Paraformaldehyd 95% p.a., 1 kg</t>
  </si>
  <si>
    <t>Peroxid vodíka</t>
  </si>
  <si>
    <t>7722-84-1</t>
  </si>
  <si>
    <t>Peroxid vodíka p.a., 30%, 1 l</t>
  </si>
  <si>
    <t>Pyridín</t>
  </si>
  <si>
    <t>110-86-1</t>
  </si>
  <si>
    <t>Pyridín p.a., min. 99,5%, 1 l</t>
  </si>
  <si>
    <t>Resorcín</t>
  </si>
  <si>
    <t>108-46-3</t>
  </si>
  <si>
    <t>Resorcín, č., min. 98%, 100g</t>
  </si>
  <si>
    <t>Roztok Giemsa-Romanowski</t>
  </si>
  <si>
    <t>Roztok Giemsa-Romanowski, 1 l</t>
  </si>
  <si>
    <t>Sacharóza</t>
  </si>
  <si>
    <t>57-50-1</t>
  </si>
  <si>
    <t>Sacharóza, p.a.,min. 99,8%, 1 kg</t>
  </si>
  <si>
    <t>Salicylan sodný</t>
  </si>
  <si>
    <t>54-21-7</t>
  </si>
  <si>
    <t>Salicylan sodný, p.a., 1 kg</t>
  </si>
  <si>
    <t xml:space="preserve">Silikagél </t>
  </si>
  <si>
    <t>Silikagél s indikátorom vlhkosti (zrnitosť 3-6 mm) oranžový , 1 kg</t>
  </si>
  <si>
    <t>Síra</t>
  </si>
  <si>
    <t>7704-34-9</t>
  </si>
  <si>
    <t>Síra prášková, min. 99 %, 1 kg</t>
  </si>
  <si>
    <t>Síran amónny</t>
  </si>
  <si>
    <t>7783-20-2</t>
  </si>
  <si>
    <t>(NH4)2SO4, p.a., 1 kg</t>
  </si>
  <si>
    <t>Síran hlinitý oktadekahydrát</t>
  </si>
  <si>
    <t>7784-31-8</t>
  </si>
  <si>
    <t>Al2(SO4)3.18H2O, p.a., 1 kg</t>
  </si>
  <si>
    <t xml:space="preserve">Síran horečnatý </t>
  </si>
  <si>
    <t>7487-88-9</t>
  </si>
  <si>
    <t>MgSO4, bezvodý, min. 98%, 1 kg</t>
  </si>
  <si>
    <t>Síran horečnatý heptahydrát</t>
  </si>
  <si>
    <t>10034-99-8</t>
  </si>
  <si>
    <t>MgSO4.7H2O, p.a., 1 kg</t>
  </si>
  <si>
    <t>Síran kobaltnatý heptahydrát</t>
  </si>
  <si>
    <t>10026-24-1</t>
  </si>
  <si>
    <t>CoSO4.7H2O, p.a., min. 97%, 100 g</t>
  </si>
  <si>
    <t>Síran meďnatý pentahydrát</t>
  </si>
  <si>
    <t>7758-99-8</t>
  </si>
  <si>
    <t>CuSO4.5H2O (modrá skalica), p.a., 1 kg</t>
  </si>
  <si>
    <t>Síran nikelnatý heptahydrát</t>
  </si>
  <si>
    <t>10101-98-1</t>
  </si>
  <si>
    <t>NiSO4.7H2O, p.a., 1 kg</t>
  </si>
  <si>
    <t>Síran sodný</t>
  </si>
  <si>
    <t>7757-82-6</t>
  </si>
  <si>
    <t xml:space="preserve">Na2SO4, bezvodý, práškový, 1 kg </t>
  </si>
  <si>
    <t xml:space="preserve">Na2SO4, bezvodý, práškový, 10 kg </t>
  </si>
  <si>
    <t>Síran strieborný</t>
  </si>
  <si>
    <t>10294-26-5</t>
  </si>
  <si>
    <t>Ag2SO4, p.a., min. 99%, 100 g</t>
  </si>
  <si>
    <t>Síran zinočnatý heptahydrát</t>
  </si>
  <si>
    <t>7446 -20 -0</t>
  </si>
  <si>
    <t>ZnSO4.7H2O, p.a., 1 kg</t>
  </si>
  <si>
    <t>Síran železitý hydrát</t>
  </si>
  <si>
    <t>10028-22-5</t>
  </si>
  <si>
    <t>Fe2(SO4)3.aq, čistý, 500 g</t>
  </si>
  <si>
    <t>Síran železnato amónny hexahydrát</t>
  </si>
  <si>
    <t>7783-85-9</t>
  </si>
  <si>
    <t>(NH4)2Fe(SO4)2.6H2O, p.a., 500 g</t>
  </si>
  <si>
    <t>Síran železnatý heptahydrát</t>
  </si>
  <si>
    <t>7782-63-0</t>
  </si>
  <si>
    <t>FeSO4.7H2O, p.a., 1 kg</t>
  </si>
  <si>
    <t>Sulfid sodný nonahydrát</t>
  </si>
  <si>
    <t>1313-84-4</t>
  </si>
  <si>
    <t>Na2S.9H2O, 98%, 250 g</t>
  </si>
  <si>
    <t xml:space="preserve">Škrob </t>
  </si>
  <si>
    <t>9005-25-8</t>
  </si>
  <si>
    <t>Škrob rozpustný, 1 kg</t>
  </si>
  <si>
    <t>terc-Butanol</t>
  </si>
  <si>
    <t>75-65-0</t>
  </si>
  <si>
    <t>terc-Butanol, p.a, min. 99%, 1 l</t>
  </si>
  <si>
    <t>Tetrahydrofurán</t>
  </si>
  <si>
    <t>109-99-9</t>
  </si>
  <si>
    <t>Tetrahydrofurán, p.a., min. 99,5%, 1 l</t>
  </si>
  <si>
    <t>Tiosíran sodný pentahydrát</t>
  </si>
  <si>
    <t>10102-17-7</t>
  </si>
  <si>
    <t>Na2S2O3.5H2O, č., min. 98,0-101%, 1 kg</t>
  </si>
  <si>
    <t>Toluén</t>
  </si>
  <si>
    <t>108-88-3</t>
  </si>
  <si>
    <t>Toluén p.a., min. 99%, 1 l</t>
  </si>
  <si>
    <t>Toluén, č., min. 99%, 1 l</t>
  </si>
  <si>
    <t>Turkov roztok</t>
  </si>
  <si>
    <t>Turkov roztok, 1 l</t>
  </si>
  <si>
    <t>Uhličitan amónny</t>
  </si>
  <si>
    <t>506-87-6</t>
  </si>
  <si>
    <t>(NH4)2CO3, p.a., 1 kg</t>
  </si>
  <si>
    <t>Uhličitan draselný</t>
  </si>
  <si>
    <t>584-08-7</t>
  </si>
  <si>
    <t>K2CO3, bezvodý, p.a., 1 kg</t>
  </si>
  <si>
    <t>Uhličitan sodný</t>
  </si>
  <si>
    <t>497-19-8</t>
  </si>
  <si>
    <t>Na2CO3, bezvodý, p.a., 1 kg</t>
  </si>
  <si>
    <t xml:space="preserve">Uhličitan sodný </t>
  </si>
  <si>
    <t>Na2CO3, bezvodý, p.a., 500 g</t>
  </si>
  <si>
    <t>Uhličitan sodný dekahydrát</t>
  </si>
  <si>
    <t>6132-02-1.</t>
  </si>
  <si>
    <t>Na2CO3.10H2O, p.a., 1 kg</t>
  </si>
  <si>
    <t>Uhličitan vapenatý</t>
  </si>
  <si>
    <t>471-34-1</t>
  </si>
  <si>
    <t>CaCO3, p.a., 1 kg</t>
  </si>
  <si>
    <t>Vínan sodno-draselný tetrahydrát</t>
  </si>
  <si>
    <t>6381-59-5</t>
  </si>
  <si>
    <t>p.a., min. 99,5%, 1 kg</t>
  </si>
  <si>
    <t>Wolframan sodný dihydrát</t>
  </si>
  <si>
    <t>10213-10-2</t>
  </si>
  <si>
    <t>Na2WO4.2H2O, p.a. ,min. 98,5%, 100 g</t>
  </si>
  <si>
    <t>Xylén</t>
  </si>
  <si>
    <t>1330-20-7</t>
  </si>
  <si>
    <t>Xylén zmes izomérov, č., min. 99%, 1 l</t>
  </si>
  <si>
    <t>Xylén zmes izomérov, p.a., min. 99,5%, 1 l</t>
  </si>
  <si>
    <t xml:space="preserve">Zinok </t>
  </si>
  <si>
    <t>7440-66-6</t>
  </si>
  <si>
    <t>Zinok granulovaný, p.a., 500 g</t>
  </si>
  <si>
    <t>Chlorid železitý</t>
  </si>
  <si>
    <t>7705-08-0</t>
  </si>
  <si>
    <t>115-39-9</t>
  </si>
  <si>
    <t>127-09-3</t>
  </si>
  <si>
    <t xml:space="preserve">Sadzba  DPH v % </t>
  </si>
  <si>
    <t>Dihydrát octanu zinočnatého</t>
  </si>
  <si>
    <t>5970-45-6</t>
  </si>
  <si>
    <t>ZnCl2, bezvodý, p.a., min. 99%, 500 g</t>
  </si>
  <si>
    <t>MnCl2.4H2O, p.a., 500 g</t>
  </si>
  <si>
    <t>HCl, 35%, p.a., 10 l</t>
  </si>
  <si>
    <t xml:space="preserve">Na2SO4, bezvodý, pre foto, 1 kg </t>
  </si>
  <si>
    <t>Hydrogénsiričitan sodný</t>
  </si>
  <si>
    <t>7631-90-5</t>
  </si>
  <si>
    <t xml:space="preserve">NaHSO3, p.a./G.R., 500 g </t>
  </si>
  <si>
    <t>NaOH, p.a, perličkový, technický, 1 kg</t>
  </si>
  <si>
    <t>Octan meďnatý monohydrát</t>
  </si>
  <si>
    <t>6046-93-1</t>
  </si>
  <si>
    <t>p.a. / G.R., 250 g</t>
  </si>
  <si>
    <t>Octan zinočnatý dihydrát</t>
  </si>
  <si>
    <t>p.a., min. 99%, 1 kg</t>
  </si>
  <si>
    <t>min. 99%; 250 g</t>
  </si>
  <si>
    <t>Silikónový olej M200</t>
  </si>
  <si>
    <t xml:space="preserve">Silikónový olej </t>
  </si>
  <si>
    <t>Silikónový olej M350</t>
  </si>
  <si>
    <t>Silikónový olej M50</t>
  </si>
  <si>
    <t>Silikónový olej M100</t>
  </si>
  <si>
    <t>7772-98-7</t>
  </si>
  <si>
    <t>Brómfenolová modrá</t>
  </si>
  <si>
    <t>7440-23-5</t>
  </si>
  <si>
    <t>Na kovový, p.a v minerálnom oleji, 100 g</t>
  </si>
  <si>
    <t xml:space="preserve">        bal</t>
  </si>
  <si>
    <t>7429-90-5</t>
  </si>
  <si>
    <t>Al práškový, 99% / 99% 100 g</t>
  </si>
  <si>
    <t>10025-77-1</t>
  </si>
  <si>
    <t>Chlorid železnatý hexahydrát</t>
  </si>
  <si>
    <t xml:space="preserve">10025-77-1 </t>
  </si>
  <si>
    <t>114460-21-8</t>
  </si>
  <si>
    <t>366-18-7</t>
  </si>
  <si>
    <t>SnCl2.2H2O, 100 g</t>
  </si>
  <si>
    <t>Zinok</t>
  </si>
  <si>
    <t>10042-76-9</t>
  </si>
  <si>
    <t>10025-91-9</t>
  </si>
  <si>
    <t>SbCl3 99+%, min.99%, 500 g</t>
  </si>
  <si>
    <t>14634-91-4</t>
  </si>
  <si>
    <t xml:space="preserve">Tiosíran sodný </t>
  </si>
  <si>
    <t>Na2S2O3, bezvodý, min. 98%, 1 kg</t>
  </si>
  <si>
    <t>indikátor, 50 g</t>
  </si>
  <si>
    <t>Zinok práškový, p.a., min. 99,9%, 500 g</t>
  </si>
  <si>
    <t xml:space="preserve"> 3811-04-9 </t>
  </si>
  <si>
    <t>KClO3,99+%, 1 kg</t>
  </si>
  <si>
    <t>FeCl3 . 6 H2O,p.a, 1 kg</t>
  </si>
  <si>
    <t>C2H3NaO2, p.a, 1 kg</t>
  </si>
  <si>
    <t>bezvodý, p.a., 1 kg</t>
  </si>
  <si>
    <t>min. 98%, 500 g</t>
  </si>
  <si>
    <t>Octan vápenatý hydrát</t>
  </si>
  <si>
    <t>99%, 500 g</t>
  </si>
  <si>
    <t>99%, 100 g</t>
  </si>
  <si>
    <t>2,2´-Dipyridil, p.a., 10 g</t>
  </si>
  <si>
    <t>2,2′-Bipyridín</t>
  </si>
  <si>
    <t>Chlorid cínnatý dihydrát</t>
  </si>
  <si>
    <t>EDTA Na2 dihydrát, Chelatón III</t>
  </si>
  <si>
    <t>Dusičnan strontnatý</t>
  </si>
  <si>
    <t>Chlorid antimonitý</t>
  </si>
  <si>
    <t>Sr(NO3)2, p.a/G.R., min.99+%, 1 kg</t>
  </si>
  <si>
    <t xml:space="preserve">indikátorový roztok 1/40 M (0,025 mol/l), 250 ml </t>
  </si>
  <si>
    <t>Sodík</t>
  </si>
  <si>
    <t>Hliník</t>
  </si>
  <si>
    <t>Octan sodný bezvodý</t>
  </si>
  <si>
    <t>Chlorečnan draselný</t>
  </si>
  <si>
    <t>Ferroin</t>
  </si>
  <si>
    <t>D-arabinóza</t>
  </si>
  <si>
    <t>o-xylén</t>
  </si>
  <si>
    <t>95-47-6</t>
  </si>
  <si>
    <t>o-xylén, pre syntézu, ≥ 98.0 %, 1 l</t>
  </si>
  <si>
    <t xml:space="preserve">bal </t>
  </si>
  <si>
    <t>n-Heptán</t>
  </si>
  <si>
    <t>142-82-5</t>
  </si>
  <si>
    <t>n-Heptán, ≥ 99 %, 1 l</t>
  </si>
  <si>
    <t>10323-20-3</t>
  </si>
  <si>
    <t>D-arabinóza, ≥98%, 100 g</t>
  </si>
  <si>
    <t>10323-20-4</t>
  </si>
  <si>
    <t>D-arabinóza, ≥98%, 25 g</t>
  </si>
  <si>
    <t>Príloha č. 5 A súťažných podkladov</t>
  </si>
  <si>
    <t xml:space="preserve">Časť A:  Chemikália bežne dostupnej nižšej čistoty </t>
  </si>
  <si>
    <t>Cena  za mernú jednotku (MJ)</t>
  </si>
  <si>
    <t>Cena za predpokladané množstvo MJ</t>
  </si>
  <si>
    <t>v eurách          bez DPH</t>
  </si>
  <si>
    <t>PONUKA</t>
  </si>
  <si>
    <t xml:space="preserve"> v eurách s DPH</t>
  </si>
  <si>
    <t>DPH v eurách</t>
  </si>
  <si>
    <t>Celková cena za časť A predmetu zákazky                                                v eurách bez DPH</t>
  </si>
  <si>
    <t>Celková cena za časť A                        predmetu zákazky                                                v eurách s DPH</t>
  </si>
  <si>
    <t>V ........................ dňa .................................</t>
  </si>
  <si>
    <t>......................................................</t>
  </si>
  <si>
    <t>Etanol, min. 99,8%, nedenaturovaný absolút., 1 l</t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</si>
  <si>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Substancie pre biologický, chemický a molekulovo- biochemický výskum  - </t>
    </r>
    <r>
      <rPr>
        <b/>
        <sz val="11"/>
        <color rgb="FFFF0000"/>
        <rFont val="Calibri"/>
        <family val="2"/>
        <charset val="238"/>
        <scheme val="minor"/>
      </rPr>
      <t>Časť A: Chemikália bežne dostupnej nižšej čistoty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</si>
  <si>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Uchádzač/Dodávateľ: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</si>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</sst>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</cellStyleXfs>
  <cellXfs count="101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left" wrapText="1"/>
    </xf>
    <xf numFmtId="0" fontId="13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49" fontId="13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/>
    <xf numFmtId="0" fontId="11" fillId="0" borderId="5" xfId="0" applyFont="1" applyFill="1" applyBorder="1"/>
    <xf numFmtId="0" fontId="11" fillId="0" borderId="5" xfId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5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2" fontId="11" fillId="5" borderId="15" xfId="0" applyNumberFormat="1" applyFont="1" applyFill="1" applyBorder="1" applyAlignment="1">
      <alignment wrapText="1"/>
    </xf>
    <xf numFmtId="1" fontId="11" fillId="5" borderId="16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2" fontId="11" fillId="5" borderId="18" xfId="0" applyNumberFormat="1" applyFont="1" applyFill="1" applyBorder="1" applyAlignment="1">
      <alignment wrapText="1"/>
    </xf>
    <xf numFmtId="2" fontId="11" fillId="2" borderId="19" xfId="0" applyNumberFormat="1" applyFont="1" applyFill="1" applyBorder="1" applyAlignment="1">
      <alignment horizontal="center" vertical="center" wrapText="1"/>
    </xf>
    <xf numFmtId="2" fontId="11" fillId="5" borderId="18" xfId="0" applyNumberFormat="1" applyFont="1" applyFill="1" applyBorder="1" applyAlignment="1"/>
    <xf numFmtId="2" fontId="11" fillId="5" borderId="18" xfId="0" applyNumberFormat="1" applyFont="1" applyFill="1" applyBorder="1" applyAlignment="1">
      <alignment vertical="top" wrapText="1"/>
    </xf>
    <xf numFmtId="2" fontId="11" fillId="5" borderId="20" xfId="0" applyNumberFormat="1" applyFont="1" applyFill="1" applyBorder="1" applyAlignment="1">
      <alignment wrapText="1"/>
    </xf>
    <xf numFmtId="1" fontId="11" fillId="5" borderId="21" xfId="0" applyNumberFormat="1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2" fontId="11" fillId="2" borderId="22" xfId="0" applyNumberFormat="1" applyFont="1" applyFill="1" applyBorder="1" applyAlignment="1">
      <alignment horizontal="center" vertical="center" wrapText="1"/>
    </xf>
    <xf numFmtId="2" fontId="11" fillId="6" borderId="15" xfId="0" applyNumberFormat="1" applyFont="1" applyFill="1" applyBorder="1"/>
    <xf numFmtId="2" fontId="11" fillId="6" borderId="17" xfId="0" applyNumberFormat="1" applyFont="1" applyFill="1" applyBorder="1"/>
    <xf numFmtId="0" fontId="11" fillId="6" borderId="18" xfId="0" applyFont="1" applyFill="1" applyBorder="1"/>
    <xf numFmtId="0" fontId="11" fillId="6" borderId="19" xfId="0" applyFont="1" applyFill="1" applyBorder="1"/>
    <xf numFmtId="0" fontId="11" fillId="6" borderId="18" xfId="0" applyNumberFormat="1" applyFont="1" applyFill="1" applyBorder="1" applyAlignment="1"/>
    <xf numFmtId="0" fontId="11" fillId="6" borderId="19" xfId="0" applyNumberFormat="1" applyFont="1" applyFill="1" applyBorder="1" applyAlignment="1"/>
    <xf numFmtId="0" fontId="11" fillId="6" borderId="18" xfId="0" applyFont="1" applyFill="1" applyBorder="1" applyAlignment="1"/>
    <xf numFmtId="0" fontId="11" fillId="6" borderId="19" xfId="0" applyFont="1" applyFill="1" applyBorder="1" applyAlignment="1"/>
    <xf numFmtId="0" fontId="11" fillId="6" borderId="18" xfId="0" applyFont="1" applyFill="1" applyBorder="1" applyAlignment="1">
      <alignment vertical="top"/>
    </xf>
    <xf numFmtId="0" fontId="11" fillId="6" borderId="19" xfId="0" applyFont="1" applyFill="1" applyBorder="1" applyAlignment="1">
      <alignment vertical="top"/>
    </xf>
    <xf numFmtId="0" fontId="11" fillId="6" borderId="20" xfId="0" applyFont="1" applyFill="1" applyBorder="1"/>
    <xf numFmtId="0" fontId="11" fillId="6" borderId="22" xfId="0" applyFont="1" applyFill="1" applyBorder="1"/>
    <xf numFmtId="2" fontId="11" fillId="2" borderId="15" xfId="0" applyNumberFormat="1" applyFont="1" applyFill="1" applyBorder="1" applyAlignment="1">
      <alignment horizontal="center" vertical="center" wrapText="1"/>
    </xf>
    <xf numFmtId="2" fontId="11" fillId="2" borderId="18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</cellXfs>
  <cellStyles count="4">
    <cellStyle name="Hypertextové prepojenie" xfId="1" builtinId="8"/>
    <cellStyle name="Normálna" xfId="0" builtinId="0"/>
    <cellStyle name="Normálna 2" xfId="3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tabSelected="1" topLeftCell="C196" workbookViewId="0">
      <selection activeCell="Q17" sqref="Q17"/>
    </sheetView>
  </sheetViews>
  <sheetFormatPr defaultColWidth="9.140625" defaultRowHeight="15" x14ac:dyDescent="0.25"/>
  <cols>
    <col min="1" max="1" width="7.140625" style="3" customWidth="1"/>
    <col min="2" max="2" width="24" style="4" customWidth="1"/>
    <col min="3" max="3" width="15" style="6" customWidth="1"/>
    <col min="4" max="4" width="39.140625" style="4" customWidth="1"/>
    <col min="5" max="6" width="10.28515625" style="3" customWidth="1"/>
    <col min="7" max="7" width="11.7109375" style="3" customWidth="1"/>
    <col min="8" max="8" width="9.140625" style="3" customWidth="1"/>
    <col min="9" max="9" width="8" style="3" customWidth="1"/>
    <col min="10" max="10" width="8.5703125" style="3" customWidth="1"/>
    <col min="11" max="11" width="9.85546875" style="3" customWidth="1"/>
    <col min="12" max="12" width="12.140625" style="3" customWidth="1"/>
    <col min="13" max="13" width="9" style="3" customWidth="1"/>
    <col min="14" max="14" width="13.28515625" style="3" customWidth="1"/>
    <col min="15" max="15" width="14.5703125" style="3" customWidth="1"/>
    <col min="16" max="16" width="15.7109375" style="3" customWidth="1"/>
    <col min="17" max="16384" width="9.140625" style="2"/>
  </cols>
  <sheetData>
    <row r="1" spans="1:16" ht="18.75" customHeight="1" x14ac:dyDescent="0.25">
      <c r="A1" s="50" t="s">
        <v>572</v>
      </c>
      <c r="B1" s="50"/>
      <c r="C1" s="50"/>
      <c r="D1" s="50"/>
    </row>
    <row r="2" spans="1:16" ht="15" customHeight="1" x14ac:dyDescent="0.25">
      <c r="A2" s="50" t="s">
        <v>566</v>
      </c>
      <c r="B2" s="50"/>
      <c r="C2" s="50"/>
      <c r="D2" s="50"/>
      <c r="E2" s="50"/>
      <c r="F2" s="50"/>
      <c r="G2" s="50"/>
      <c r="H2" s="50"/>
      <c r="I2" s="50"/>
      <c r="J2" s="50"/>
    </row>
    <row r="3" spans="1:16" x14ac:dyDescent="0.25">
      <c r="A3" s="50" t="s">
        <v>567</v>
      </c>
      <c r="B3" s="50"/>
      <c r="C3" s="50"/>
      <c r="D3" s="50"/>
      <c r="E3" s="50"/>
      <c r="F3" s="50"/>
      <c r="G3" s="50"/>
    </row>
    <row r="4" spans="1:16" x14ac:dyDescent="0.25">
      <c r="A4" s="4"/>
      <c r="C4" s="4"/>
      <c r="E4" s="4"/>
      <c r="F4" s="4"/>
      <c r="G4" s="4"/>
    </row>
    <row r="5" spans="1:16" x14ac:dyDescent="0.25">
      <c r="A5" s="50" t="s">
        <v>553</v>
      </c>
      <c r="B5" s="50"/>
      <c r="C5" s="50"/>
      <c r="D5" s="50"/>
      <c r="E5" s="50"/>
      <c r="F5" s="50"/>
      <c r="G5" s="50"/>
    </row>
    <row r="6" spans="1:16" x14ac:dyDescent="0.25">
      <c r="A6" s="50" t="s">
        <v>568</v>
      </c>
      <c r="B6" s="50"/>
      <c r="C6" s="50"/>
      <c r="D6" s="50"/>
      <c r="E6" s="50"/>
      <c r="F6" s="50"/>
      <c r="G6" s="50"/>
    </row>
    <row r="7" spans="1:16" ht="13.5" customHeight="1" thickBot="1" x14ac:dyDescent="0.3">
      <c r="A7" s="5"/>
      <c r="B7" s="7"/>
      <c r="D7" s="7"/>
      <c r="E7" s="5"/>
      <c r="F7" s="5"/>
      <c r="G7" s="5"/>
      <c r="H7" s="5"/>
      <c r="I7" s="5"/>
      <c r="J7" s="5"/>
      <c r="K7" s="5"/>
      <c r="L7" s="13"/>
      <c r="M7" s="13"/>
      <c r="N7" s="13"/>
      <c r="O7" s="13"/>
      <c r="P7" s="13"/>
    </row>
    <row r="8" spans="1:16" ht="35.25" customHeight="1" thickBot="1" x14ac:dyDescent="0.3">
      <c r="A8" s="46" t="s">
        <v>554</v>
      </c>
      <c r="B8" s="47"/>
      <c r="C8" s="47"/>
      <c r="D8" s="47"/>
      <c r="E8" s="47"/>
      <c r="F8" s="47"/>
      <c r="G8" s="48"/>
      <c r="H8" s="46" t="s">
        <v>555</v>
      </c>
      <c r="I8" s="47"/>
      <c r="J8" s="47"/>
      <c r="K8" s="48"/>
      <c r="L8" s="65" t="s">
        <v>556</v>
      </c>
      <c r="M8" s="66"/>
      <c r="N8" s="49"/>
      <c r="O8" s="46" t="s">
        <v>558</v>
      </c>
      <c r="P8" s="48"/>
    </row>
    <row r="9" spans="1:16" s="8" customFormat="1" ht="95.25" customHeight="1" thickBot="1" x14ac:dyDescent="0.3">
      <c r="A9" s="43" t="s">
        <v>0</v>
      </c>
      <c r="B9" s="43" t="s">
        <v>1</v>
      </c>
      <c r="C9" s="44" t="s">
        <v>2</v>
      </c>
      <c r="D9" s="43" t="s">
        <v>3</v>
      </c>
      <c r="E9" s="43" t="s">
        <v>4</v>
      </c>
      <c r="F9" s="43" t="s">
        <v>5</v>
      </c>
      <c r="G9" s="61" t="s">
        <v>573</v>
      </c>
      <c r="H9" s="62" t="s">
        <v>557</v>
      </c>
      <c r="I9" s="63" t="s">
        <v>475</v>
      </c>
      <c r="J9" s="63" t="s">
        <v>560</v>
      </c>
      <c r="K9" s="64" t="s">
        <v>559</v>
      </c>
      <c r="L9" s="62" t="s">
        <v>570</v>
      </c>
      <c r="M9" s="63" t="s">
        <v>560</v>
      </c>
      <c r="N9" s="64" t="s">
        <v>569</v>
      </c>
      <c r="O9" s="67" t="s">
        <v>6</v>
      </c>
      <c r="P9" s="68" t="s">
        <v>7</v>
      </c>
    </row>
    <row r="10" spans="1:16" x14ac:dyDescent="0.25">
      <c r="A10" s="18">
        <v>1</v>
      </c>
      <c r="B10" s="19" t="s">
        <v>8</v>
      </c>
      <c r="C10" s="20" t="s">
        <v>9</v>
      </c>
      <c r="D10" s="19" t="s">
        <v>10</v>
      </c>
      <c r="E10" s="18" t="s">
        <v>11</v>
      </c>
      <c r="F10" s="18" t="s">
        <v>11</v>
      </c>
      <c r="G10" s="69">
        <v>2</v>
      </c>
      <c r="H10" s="74"/>
      <c r="I10" s="75"/>
      <c r="J10" s="76">
        <f>H10/100*I10</f>
        <v>0</v>
      </c>
      <c r="K10" s="77">
        <f>H10+J10</f>
        <v>0</v>
      </c>
      <c r="L10" s="98">
        <f>G10*H10</f>
        <v>0</v>
      </c>
      <c r="M10" s="76">
        <f>L10/100*I10</f>
        <v>0</v>
      </c>
      <c r="N10" s="77">
        <f>L10+M10</f>
        <v>0</v>
      </c>
      <c r="O10" s="86"/>
      <c r="P10" s="87"/>
    </row>
    <row r="11" spans="1:16" x14ac:dyDescent="0.25">
      <c r="A11" s="18">
        <v>2</v>
      </c>
      <c r="B11" s="19" t="s">
        <v>12</v>
      </c>
      <c r="C11" s="20" t="s">
        <v>13</v>
      </c>
      <c r="D11" s="19" t="s">
        <v>14</v>
      </c>
      <c r="E11" s="18" t="s">
        <v>11</v>
      </c>
      <c r="F11" s="18" t="s">
        <v>11</v>
      </c>
      <c r="G11" s="69">
        <v>7</v>
      </c>
      <c r="H11" s="78"/>
      <c r="I11" s="45"/>
      <c r="J11" s="21">
        <f t="shared" ref="J11:J74" si="0">H11/100*I11</f>
        <v>0</v>
      </c>
      <c r="K11" s="79">
        <f t="shared" ref="K11:K74" si="1">H11+J11</f>
        <v>0</v>
      </c>
      <c r="L11" s="99">
        <f t="shared" ref="L11:L74" si="2">G11*H11</f>
        <v>0</v>
      </c>
      <c r="M11" s="21">
        <f t="shared" ref="M11:M74" si="3">L11/100*I11</f>
        <v>0</v>
      </c>
      <c r="N11" s="79">
        <f t="shared" ref="N11:N74" si="4">L11+M11</f>
        <v>0</v>
      </c>
      <c r="O11" s="88"/>
      <c r="P11" s="89"/>
    </row>
    <row r="12" spans="1:16" x14ac:dyDescent="0.25">
      <c r="A12" s="18">
        <v>3</v>
      </c>
      <c r="B12" s="22" t="s">
        <v>529</v>
      </c>
      <c r="C12" s="23" t="s">
        <v>508</v>
      </c>
      <c r="D12" s="22" t="s">
        <v>528</v>
      </c>
      <c r="E12" s="24" t="s">
        <v>11</v>
      </c>
      <c r="F12" s="24" t="s">
        <v>11</v>
      </c>
      <c r="G12" s="70">
        <v>1</v>
      </c>
      <c r="H12" s="78"/>
      <c r="I12" s="45"/>
      <c r="J12" s="21">
        <f t="shared" si="0"/>
        <v>0</v>
      </c>
      <c r="K12" s="79">
        <f t="shared" si="1"/>
        <v>0</v>
      </c>
      <c r="L12" s="99">
        <f t="shared" si="2"/>
        <v>0</v>
      </c>
      <c r="M12" s="21">
        <f t="shared" si="3"/>
        <v>0</v>
      </c>
      <c r="N12" s="79">
        <f t="shared" si="4"/>
        <v>0</v>
      </c>
      <c r="O12" s="88"/>
      <c r="P12" s="89"/>
    </row>
    <row r="13" spans="1:16" x14ac:dyDescent="0.25">
      <c r="A13" s="18">
        <v>4</v>
      </c>
      <c r="B13" s="19" t="s">
        <v>15</v>
      </c>
      <c r="C13" s="20" t="s">
        <v>16</v>
      </c>
      <c r="D13" s="19" t="s">
        <v>17</v>
      </c>
      <c r="E13" s="18" t="s">
        <v>11</v>
      </c>
      <c r="F13" s="18" t="s">
        <v>11</v>
      </c>
      <c r="G13" s="69">
        <v>10</v>
      </c>
      <c r="H13" s="78"/>
      <c r="I13" s="45"/>
      <c r="J13" s="21">
        <f t="shared" si="0"/>
        <v>0</v>
      </c>
      <c r="K13" s="79">
        <f t="shared" si="1"/>
        <v>0</v>
      </c>
      <c r="L13" s="99">
        <f t="shared" si="2"/>
        <v>0</v>
      </c>
      <c r="M13" s="21">
        <f t="shared" si="3"/>
        <v>0</v>
      </c>
      <c r="N13" s="79">
        <f t="shared" si="4"/>
        <v>0</v>
      </c>
      <c r="O13" s="88"/>
      <c r="P13" s="89"/>
    </row>
    <row r="14" spans="1:16" x14ac:dyDescent="0.25">
      <c r="A14" s="18">
        <v>5</v>
      </c>
      <c r="B14" s="19" t="s">
        <v>15</v>
      </c>
      <c r="C14" s="20" t="s">
        <v>16</v>
      </c>
      <c r="D14" s="19" t="s">
        <v>18</v>
      </c>
      <c r="E14" s="18" t="s">
        <v>11</v>
      </c>
      <c r="F14" s="18" t="s">
        <v>11</v>
      </c>
      <c r="G14" s="69">
        <v>100</v>
      </c>
      <c r="H14" s="78"/>
      <c r="I14" s="45"/>
      <c r="J14" s="21">
        <f t="shared" si="0"/>
        <v>0</v>
      </c>
      <c r="K14" s="79">
        <f t="shared" si="1"/>
        <v>0</v>
      </c>
      <c r="L14" s="99">
        <f t="shared" si="2"/>
        <v>0</v>
      </c>
      <c r="M14" s="21">
        <f t="shared" si="3"/>
        <v>0</v>
      </c>
      <c r="N14" s="79">
        <f t="shared" si="4"/>
        <v>0</v>
      </c>
      <c r="O14" s="88"/>
      <c r="P14" s="89"/>
    </row>
    <row r="15" spans="1:16" x14ac:dyDescent="0.25">
      <c r="A15" s="18">
        <v>6</v>
      </c>
      <c r="B15" s="19" t="s">
        <v>15</v>
      </c>
      <c r="C15" s="20" t="s">
        <v>16</v>
      </c>
      <c r="D15" s="19" t="s">
        <v>19</v>
      </c>
      <c r="E15" s="18" t="s">
        <v>11</v>
      </c>
      <c r="F15" s="18" t="s">
        <v>11</v>
      </c>
      <c r="G15" s="69">
        <v>10</v>
      </c>
      <c r="H15" s="78"/>
      <c r="I15" s="45"/>
      <c r="J15" s="21">
        <f t="shared" si="0"/>
        <v>0</v>
      </c>
      <c r="K15" s="79">
        <f t="shared" si="1"/>
        <v>0</v>
      </c>
      <c r="L15" s="99">
        <f t="shared" si="2"/>
        <v>0</v>
      </c>
      <c r="M15" s="21">
        <f t="shared" si="3"/>
        <v>0</v>
      </c>
      <c r="N15" s="79">
        <f t="shared" si="4"/>
        <v>0</v>
      </c>
      <c r="O15" s="88"/>
      <c r="P15" s="89"/>
    </row>
    <row r="16" spans="1:16" x14ac:dyDescent="0.25">
      <c r="A16" s="18">
        <v>7</v>
      </c>
      <c r="B16" s="19" t="s">
        <v>15</v>
      </c>
      <c r="C16" s="20" t="s">
        <v>16</v>
      </c>
      <c r="D16" s="19" t="s">
        <v>20</v>
      </c>
      <c r="E16" s="18" t="s">
        <v>11</v>
      </c>
      <c r="F16" s="18" t="s">
        <v>11</v>
      </c>
      <c r="G16" s="69">
        <v>3</v>
      </c>
      <c r="H16" s="78"/>
      <c r="I16" s="45"/>
      <c r="J16" s="21">
        <f t="shared" si="0"/>
        <v>0</v>
      </c>
      <c r="K16" s="79">
        <f t="shared" si="1"/>
        <v>0</v>
      </c>
      <c r="L16" s="99">
        <f t="shared" si="2"/>
        <v>0</v>
      </c>
      <c r="M16" s="21">
        <f t="shared" si="3"/>
        <v>0</v>
      </c>
      <c r="N16" s="79">
        <f t="shared" si="4"/>
        <v>0</v>
      </c>
      <c r="O16" s="88"/>
      <c r="P16" s="89"/>
    </row>
    <row r="17" spans="1:16" x14ac:dyDescent="0.25">
      <c r="A17" s="18">
        <v>8</v>
      </c>
      <c r="B17" s="19" t="s">
        <v>21</v>
      </c>
      <c r="C17" s="20" t="s">
        <v>22</v>
      </c>
      <c r="D17" s="19" t="s">
        <v>23</v>
      </c>
      <c r="E17" s="18" t="s">
        <v>11</v>
      </c>
      <c r="F17" s="18" t="s">
        <v>11</v>
      </c>
      <c r="G17" s="69">
        <v>15</v>
      </c>
      <c r="H17" s="78"/>
      <c r="I17" s="45"/>
      <c r="J17" s="21">
        <f t="shared" si="0"/>
        <v>0</v>
      </c>
      <c r="K17" s="79">
        <f t="shared" si="1"/>
        <v>0</v>
      </c>
      <c r="L17" s="99">
        <f t="shared" si="2"/>
        <v>0</v>
      </c>
      <c r="M17" s="21">
        <f t="shared" si="3"/>
        <v>0</v>
      </c>
      <c r="N17" s="79">
        <f t="shared" si="4"/>
        <v>0</v>
      </c>
      <c r="O17" s="88"/>
      <c r="P17" s="89"/>
    </row>
    <row r="18" spans="1:16" x14ac:dyDescent="0.25">
      <c r="A18" s="18">
        <v>9</v>
      </c>
      <c r="B18" s="19" t="s">
        <v>24</v>
      </c>
      <c r="C18" s="20" t="s">
        <v>25</v>
      </c>
      <c r="D18" s="19" t="s">
        <v>26</v>
      </c>
      <c r="E18" s="18" t="s">
        <v>11</v>
      </c>
      <c r="F18" s="18" t="s">
        <v>11</v>
      </c>
      <c r="G18" s="69">
        <v>4</v>
      </c>
      <c r="H18" s="78"/>
      <c r="I18" s="45"/>
      <c r="J18" s="21">
        <f t="shared" si="0"/>
        <v>0</v>
      </c>
      <c r="K18" s="79">
        <f t="shared" si="1"/>
        <v>0</v>
      </c>
      <c r="L18" s="99">
        <f t="shared" si="2"/>
        <v>0</v>
      </c>
      <c r="M18" s="21">
        <f t="shared" si="3"/>
        <v>0</v>
      </c>
      <c r="N18" s="79">
        <f t="shared" si="4"/>
        <v>0</v>
      </c>
      <c r="O18" s="88"/>
      <c r="P18" s="89"/>
    </row>
    <row r="19" spans="1:16" x14ac:dyDescent="0.25">
      <c r="A19" s="18">
        <v>10</v>
      </c>
      <c r="B19" s="19" t="s">
        <v>24</v>
      </c>
      <c r="C19" s="20" t="s">
        <v>25</v>
      </c>
      <c r="D19" s="19" t="s">
        <v>27</v>
      </c>
      <c r="E19" s="18" t="s">
        <v>11</v>
      </c>
      <c r="F19" s="18" t="s">
        <v>11</v>
      </c>
      <c r="G19" s="69">
        <v>2</v>
      </c>
      <c r="H19" s="78"/>
      <c r="I19" s="45"/>
      <c r="J19" s="21">
        <f t="shared" si="0"/>
        <v>0</v>
      </c>
      <c r="K19" s="79">
        <f t="shared" si="1"/>
        <v>0</v>
      </c>
      <c r="L19" s="99">
        <f t="shared" si="2"/>
        <v>0</v>
      </c>
      <c r="M19" s="21">
        <f t="shared" si="3"/>
        <v>0</v>
      </c>
      <c r="N19" s="79">
        <f t="shared" si="4"/>
        <v>0</v>
      </c>
      <c r="O19" s="88"/>
      <c r="P19" s="89"/>
    </row>
    <row r="20" spans="1:16" x14ac:dyDescent="0.25">
      <c r="A20" s="18">
        <v>11</v>
      </c>
      <c r="B20" s="19" t="s">
        <v>28</v>
      </c>
      <c r="C20" s="20" t="s">
        <v>29</v>
      </c>
      <c r="D20" s="19" t="s">
        <v>30</v>
      </c>
      <c r="E20" s="18" t="s">
        <v>11</v>
      </c>
      <c r="F20" s="18" t="s">
        <v>11</v>
      </c>
      <c r="G20" s="69">
        <v>50</v>
      </c>
      <c r="H20" s="78"/>
      <c r="I20" s="45"/>
      <c r="J20" s="21">
        <f t="shared" si="0"/>
        <v>0</v>
      </c>
      <c r="K20" s="79">
        <f t="shared" si="1"/>
        <v>0</v>
      </c>
      <c r="L20" s="99">
        <f t="shared" si="2"/>
        <v>0</v>
      </c>
      <c r="M20" s="21">
        <f t="shared" si="3"/>
        <v>0</v>
      </c>
      <c r="N20" s="79">
        <f t="shared" si="4"/>
        <v>0</v>
      </c>
      <c r="O20" s="88"/>
      <c r="P20" s="89"/>
    </row>
    <row r="21" spans="1:16" x14ac:dyDescent="0.25">
      <c r="A21" s="18">
        <v>12</v>
      </c>
      <c r="B21" s="19" t="s">
        <v>31</v>
      </c>
      <c r="C21" s="20" t="s">
        <v>32</v>
      </c>
      <c r="D21" s="19" t="s">
        <v>33</v>
      </c>
      <c r="E21" s="18" t="s">
        <v>11</v>
      </c>
      <c r="F21" s="18" t="s">
        <v>11</v>
      </c>
      <c r="G21" s="69">
        <v>1</v>
      </c>
      <c r="H21" s="78"/>
      <c r="I21" s="45"/>
      <c r="J21" s="21">
        <f t="shared" si="0"/>
        <v>0</v>
      </c>
      <c r="K21" s="79">
        <f t="shared" si="1"/>
        <v>0</v>
      </c>
      <c r="L21" s="99">
        <f t="shared" si="2"/>
        <v>0</v>
      </c>
      <c r="M21" s="21">
        <f t="shared" si="3"/>
        <v>0</v>
      </c>
      <c r="N21" s="79">
        <f t="shared" si="4"/>
        <v>0</v>
      </c>
      <c r="O21" s="88"/>
      <c r="P21" s="89"/>
    </row>
    <row r="22" spans="1:16" x14ac:dyDescent="0.25">
      <c r="A22" s="18">
        <v>13</v>
      </c>
      <c r="B22" s="19" t="s">
        <v>34</v>
      </c>
      <c r="C22" s="20" t="s">
        <v>35</v>
      </c>
      <c r="D22" s="19" t="s">
        <v>36</v>
      </c>
      <c r="E22" s="18" t="s">
        <v>11</v>
      </c>
      <c r="F22" s="18" t="s">
        <v>11</v>
      </c>
      <c r="G22" s="69">
        <v>1</v>
      </c>
      <c r="H22" s="78"/>
      <c r="I22" s="45"/>
      <c r="J22" s="21">
        <f t="shared" si="0"/>
        <v>0</v>
      </c>
      <c r="K22" s="79">
        <f t="shared" si="1"/>
        <v>0</v>
      </c>
      <c r="L22" s="99">
        <f t="shared" si="2"/>
        <v>0</v>
      </c>
      <c r="M22" s="21">
        <f t="shared" si="3"/>
        <v>0</v>
      </c>
      <c r="N22" s="79">
        <f t="shared" si="4"/>
        <v>0</v>
      </c>
      <c r="O22" s="88"/>
      <c r="P22" s="89"/>
    </row>
    <row r="23" spans="1:16" x14ac:dyDescent="0.25">
      <c r="A23" s="18">
        <v>14</v>
      </c>
      <c r="B23" s="19" t="s">
        <v>37</v>
      </c>
      <c r="C23" s="20" t="s">
        <v>38</v>
      </c>
      <c r="D23" s="19" t="s">
        <v>39</v>
      </c>
      <c r="E23" s="18" t="s">
        <v>11</v>
      </c>
      <c r="F23" s="18" t="s">
        <v>11</v>
      </c>
      <c r="G23" s="69">
        <v>1</v>
      </c>
      <c r="H23" s="78"/>
      <c r="I23" s="45"/>
      <c r="J23" s="21">
        <f t="shared" si="0"/>
        <v>0</v>
      </c>
      <c r="K23" s="79">
        <f t="shared" si="1"/>
        <v>0</v>
      </c>
      <c r="L23" s="99">
        <f t="shared" si="2"/>
        <v>0</v>
      </c>
      <c r="M23" s="21">
        <f t="shared" si="3"/>
        <v>0</v>
      </c>
      <c r="N23" s="79">
        <f t="shared" si="4"/>
        <v>0</v>
      </c>
      <c r="O23" s="88"/>
      <c r="P23" s="89"/>
    </row>
    <row r="24" spans="1:16" x14ac:dyDescent="0.25">
      <c r="A24" s="18">
        <v>15</v>
      </c>
      <c r="B24" s="19" t="s">
        <v>40</v>
      </c>
      <c r="C24" s="20" t="s">
        <v>41</v>
      </c>
      <c r="D24" s="19" t="s">
        <v>42</v>
      </c>
      <c r="E24" s="18" t="s">
        <v>11</v>
      </c>
      <c r="F24" s="18" t="s">
        <v>11</v>
      </c>
      <c r="G24" s="69">
        <v>5</v>
      </c>
      <c r="H24" s="78"/>
      <c r="I24" s="45"/>
      <c r="J24" s="21">
        <f t="shared" si="0"/>
        <v>0</v>
      </c>
      <c r="K24" s="79">
        <f t="shared" si="1"/>
        <v>0</v>
      </c>
      <c r="L24" s="99">
        <f t="shared" si="2"/>
        <v>0</v>
      </c>
      <c r="M24" s="21">
        <f t="shared" si="3"/>
        <v>0</v>
      </c>
      <c r="N24" s="79">
        <f t="shared" si="4"/>
        <v>0</v>
      </c>
      <c r="O24" s="88"/>
      <c r="P24" s="89"/>
    </row>
    <row r="25" spans="1:16" x14ac:dyDescent="0.25">
      <c r="A25" s="18">
        <v>16</v>
      </c>
      <c r="B25" s="19" t="s">
        <v>43</v>
      </c>
      <c r="C25" s="20" t="s">
        <v>44</v>
      </c>
      <c r="D25" s="19" t="s">
        <v>45</v>
      </c>
      <c r="E25" s="18" t="s">
        <v>11</v>
      </c>
      <c r="F25" s="18" t="s">
        <v>11</v>
      </c>
      <c r="G25" s="69">
        <v>7</v>
      </c>
      <c r="H25" s="78"/>
      <c r="I25" s="45"/>
      <c r="J25" s="21">
        <f t="shared" si="0"/>
        <v>0</v>
      </c>
      <c r="K25" s="79">
        <f t="shared" si="1"/>
        <v>0</v>
      </c>
      <c r="L25" s="99">
        <f t="shared" si="2"/>
        <v>0</v>
      </c>
      <c r="M25" s="21">
        <f t="shared" si="3"/>
        <v>0</v>
      </c>
      <c r="N25" s="79">
        <f t="shared" si="4"/>
        <v>0</v>
      </c>
      <c r="O25" s="88"/>
      <c r="P25" s="89"/>
    </row>
    <row r="26" spans="1:16" x14ac:dyDescent="0.25">
      <c r="A26" s="18">
        <v>17</v>
      </c>
      <c r="B26" s="19" t="s">
        <v>46</v>
      </c>
      <c r="C26" s="20"/>
      <c r="D26" s="19" t="s">
        <v>47</v>
      </c>
      <c r="E26" s="18" t="s">
        <v>11</v>
      </c>
      <c r="F26" s="18" t="s">
        <v>11</v>
      </c>
      <c r="G26" s="69">
        <v>30</v>
      </c>
      <c r="H26" s="78"/>
      <c r="I26" s="45"/>
      <c r="J26" s="21">
        <f t="shared" si="0"/>
        <v>0</v>
      </c>
      <c r="K26" s="79">
        <f t="shared" si="1"/>
        <v>0</v>
      </c>
      <c r="L26" s="99">
        <f t="shared" si="2"/>
        <v>0</v>
      </c>
      <c r="M26" s="21">
        <f t="shared" si="3"/>
        <v>0</v>
      </c>
      <c r="N26" s="79">
        <f t="shared" si="4"/>
        <v>0</v>
      </c>
      <c r="O26" s="88"/>
      <c r="P26" s="89"/>
    </row>
    <row r="27" spans="1:16" x14ac:dyDescent="0.25">
      <c r="A27" s="18">
        <v>18</v>
      </c>
      <c r="B27" s="19" t="s">
        <v>46</v>
      </c>
      <c r="C27" s="20"/>
      <c r="D27" s="19" t="s">
        <v>48</v>
      </c>
      <c r="E27" s="18" t="s">
        <v>11</v>
      </c>
      <c r="F27" s="18" t="s">
        <v>11</v>
      </c>
      <c r="G27" s="69">
        <v>20</v>
      </c>
      <c r="H27" s="78"/>
      <c r="I27" s="45"/>
      <c r="J27" s="21">
        <f t="shared" si="0"/>
        <v>0</v>
      </c>
      <c r="K27" s="79">
        <f t="shared" si="1"/>
        <v>0</v>
      </c>
      <c r="L27" s="99">
        <f t="shared" si="2"/>
        <v>0</v>
      </c>
      <c r="M27" s="21">
        <f t="shared" si="3"/>
        <v>0</v>
      </c>
      <c r="N27" s="79">
        <f t="shared" si="4"/>
        <v>0</v>
      </c>
      <c r="O27" s="88"/>
      <c r="P27" s="89"/>
    </row>
    <row r="28" spans="1:16" s="9" customFormat="1" x14ac:dyDescent="0.25">
      <c r="A28" s="18">
        <v>19</v>
      </c>
      <c r="B28" s="19" t="s">
        <v>49</v>
      </c>
      <c r="C28" s="20" t="s">
        <v>44</v>
      </c>
      <c r="D28" s="19" t="s">
        <v>50</v>
      </c>
      <c r="E28" s="18" t="s">
        <v>11</v>
      </c>
      <c r="F28" s="18" t="s">
        <v>11</v>
      </c>
      <c r="G28" s="69">
        <v>1</v>
      </c>
      <c r="H28" s="80"/>
      <c r="I28" s="45"/>
      <c r="J28" s="21">
        <f t="shared" si="0"/>
        <v>0</v>
      </c>
      <c r="K28" s="79">
        <f t="shared" si="1"/>
        <v>0</v>
      </c>
      <c r="L28" s="99">
        <f t="shared" si="2"/>
        <v>0</v>
      </c>
      <c r="M28" s="21">
        <f t="shared" si="3"/>
        <v>0</v>
      </c>
      <c r="N28" s="79">
        <f t="shared" si="4"/>
        <v>0</v>
      </c>
      <c r="O28" s="90"/>
      <c r="P28" s="91"/>
    </row>
    <row r="29" spans="1:16" x14ac:dyDescent="0.25">
      <c r="A29" s="18">
        <v>20</v>
      </c>
      <c r="B29" s="25" t="s">
        <v>498</v>
      </c>
      <c r="C29" s="26" t="s">
        <v>473</v>
      </c>
      <c r="D29" s="25" t="s">
        <v>517</v>
      </c>
      <c r="E29" s="27" t="s">
        <v>11</v>
      </c>
      <c r="F29" s="27" t="s">
        <v>11</v>
      </c>
      <c r="G29" s="71">
        <v>4</v>
      </c>
      <c r="H29" s="78"/>
      <c r="I29" s="45"/>
      <c r="J29" s="21">
        <f t="shared" si="0"/>
        <v>0</v>
      </c>
      <c r="K29" s="79">
        <f t="shared" si="1"/>
        <v>0</v>
      </c>
      <c r="L29" s="99">
        <f t="shared" si="2"/>
        <v>0</v>
      </c>
      <c r="M29" s="21">
        <f t="shared" si="3"/>
        <v>0</v>
      </c>
      <c r="N29" s="79">
        <f t="shared" si="4"/>
        <v>0</v>
      </c>
      <c r="O29" s="88"/>
      <c r="P29" s="89"/>
    </row>
    <row r="30" spans="1:16" x14ac:dyDescent="0.25">
      <c r="A30" s="18">
        <v>21</v>
      </c>
      <c r="B30" s="28" t="s">
        <v>51</v>
      </c>
      <c r="C30" s="20" t="s">
        <v>52</v>
      </c>
      <c r="D30" s="28" t="s">
        <v>53</v>
      </c>
      <c r="E30" s="18" t="s">
        <v>11</v>
      </c>
      <c r="F30" s="18" t="s">
        <v>11</v>
      </c>
      <c r="G30" s="72">
        <v>2</v>
      </c>
      <c r="H30" s="78"/>
      <c r="I30" s="45"/>
      <c r="J30" s="21">
        <f t="shared" si="0"/>
        <v>0</v>
      </c>
      <c r="K30" s="79">
        <f t="shared" si="1"/>
        <v>0</v>
      </c>
      <c r="L30" s="99">
        <f t="shared" si="2"/>
        <v>0</v>
      </c>
      <c r="M30" s="21">
        <f t="shared" si="3"/>
        <v>0</v>
      </c>
      <c r="N30" s="79">
        <f t="shared" si="4"/>
        <v>0</v>
      </c>
      <c r="O30" s="88"/>
      <c r="P30" s="89"/>
    </row>
    <row r="31" spans="1:16" x14ac:dyDescent="0.25">
      <c r="A31" s="18">
        <v>22</v>
      </c>
      <c r="B31" s="19" t="s">
        <v>54</v>
      </c>
      <c r="C31" s="29" t="s">
        <v>55</v>
      </c>
      <c r="D31" s="19" t="s">
        <v>56</v>
      </c>
      <c r="E31" s="18" t="s">
        <v>11</v>
      </c>
      <c r="F31" s="18" t="s">
        <v>11</v>
      </c>
      <c r="G31" s="69">
        <v>2</v>
      </c>
      <c r="H31" s="78"/>
      <c r="I31" s="45"/>
      <c r="J31" s="21">
        <f t="shared" si="0"/>
        <v>0</v>
      </c>
      <c r="K31" s="79">
        <f t="shared" si="1"/>
        <v>0</v>
      </c>
      <c r="L31" s="99">
        <f t="shared" si="2"/>
        <v>0</v>
      </c>
      <c r="M31" s="21">
        <f t="shared" si="3"/>
        <v>0</v>
      </c>
      <c r="N31" s="79">
        <f t="shared" si="4"/>
        <v>0</v>
      </c>
      <c r="O31" s="88"/>
      <c r="P31" s="89"/>
    </row>
    <row r="32" spans="1:16" x14ac:dyDescent="0.25">
      <c r="A32" s="18">
        <v>23</v>
      </c>
      <c r="B32" s="19" t="s">
        <v>57</v>
      </c>
      <c r="C32" s="18" t="s">
        <v>58</v>
      </c>
      <c r="D32" s="19" t="s">
        <v>59</v>
      </c>
      <c r="E32" s="18" t="s">
        <v>11</v>
      </c>
      <c r="F32" s="18" t="s">
        <v>11</v>
      </c>
      <c r="G32" s="69">
        <v>17</v>
      </c>
      <c r="H32" s="78"/>
      <c r="I32" s="45"/>
      <c r="J32" s="21">
        <f t="shared" si="0"/>
        <v>0</v>
      </c>
      <c r="K32" s="79">
        <f t="shared" si="1"/>
        <v>0</v>
      </c>
      <c r="L32" s="99">
        <f t="shared" si="2"/>
        <v>0</v>
      </c>
      <c r="M32" s="21">
        <f t="shared" si="3"/>
        <v>0</v>
      </c>
      <c r="N32" s="79">
        <f t="shared" si="4"/>
        <v>0</v>
      </c>
      <c r="O32" s="88"/>
      <c r="P32" s="89"/>
    </row>
    <row r="33" spans="1:16" x14ac:dyDescent="0.25">
      <c r="A33" s="18">
        <v>24</v>
      </c>
      <c r="B33" s="19" t="s">
        <v>57</v>
      </c>
      <c r="C33" s="18" t="s">
        <v>58</v>
      </c>
      <c r="D33" s="19" t="s">
        <v>60</v>
      </c>
      <c r="E33" s="18" t="s">
        <v>11</v>
      </c>
      <c r="F33" s="18" t="s">
        <v>11</v>
      </c>
      <c r="G33" s="69">
        <v>5</v>
      </c>
      <c r="H33" s="78"/>
      <c r="I33" s="45"/>
      <c r="J33" s="21">
        <f t="shared" si="0"/>
        <v>0</v>
      </c>
      <c r="K33" s="79">
        <f t="shared" si="1"/>
        <v>0</v>
      </c>
      <c r="L33" s="99">
        <f t="shared" si="2"/>
        <v>0</v>
      </c>
      <c r="M33" s="21">
        <f t="shared" si="3"/>
        <v>0</v>
      </c>
      <c r="N33" s="79">
        <f t="shared" si="4"/>
        <v>0</v>
      </c>
      <c r="O33" s="88"/>
      <c r="P33" s="89"/>
    </row>
    <row r="34" spans="1:16" x14ac:dyDescent="0.25">
      <c r="A34" s="18">
        <v>25</v>
      </c>
      <c r="B34" s="19" t="s">
        <v>61</v>
      </c>
      <c r="C34" s="18" t="s">
        <v>62</v>
      </c>
      <c r="D34" s="19" t="s">
        <v>63</v>
      </c>
      <c r="E34" s="18" t="s">
        <v>11</v>
      </c>
      <c r="F34" s="18" t="s">
        <v>11</v>
      </c>
      <c r="G34" s="69">
        <v>2</v>
      </c>
      <c r="H34" s="78"/>
      <c r="I34" s="45"/>
      <c r="J34" s="21">
        <f t="shared" si="0"/>
        <v>0</v>
      </c>
      <c r="K34" s="79">
        <f t="shared" si="1"/>
        <v>0</v>
      </c>
      <c r="L34" s="99">
        <f t="shared" si="2"/>
        <v>0</v>
      </c>
      <c r="M34" s="21">
        <f t="shared" si="3"/>
        <v>0</v>
      </c>
      <c r="N34" s="79">
        <f t="shared" si="4"/>
        <v>0</v>
      </c>
      <c r="O34" s="88"/>
      <c r="P34" s="89"/>
    </row>
    <row r="35" spans="1:16" x14ac:dyDescent="0.25">
      <c r="A35" s="18">
        <v>26</v>
      </c>
      <c r="B35" s="25" t="s">
        <v>64</v>
      </c>
      <c r="C35" s="27" t="s">
        <v>65</v>
      </c>
      <c r="D35" s="25" t="s">
        <v>66</v>
      </c>
      <c r="E35" s="18" t="s">
        <v>11</v>
      </c>
      <c r="F35" s="18" t="s">
        <v>11</v>
      </c>
      <c r="G35" s="69">
        <v>1</v>
      </c>
      <c r="H35" s="78"/>
      <c r="I35" s="45"/>
      <c r="J35" s="21">
        <f t="shared" si="0"/>
        <v>0</v>
      </c>
      <c r="K35" s="79">
        <f t="shared" si="1"/>
        <v>0</v>
      </c>
      <c r="L35" s="99">
        <f t="shared" si="2"/>
        <v>0</v>
      </c>
      <c r="M35" s="21">
        <f t="shared" si="3"/>
        <v>0</v>
      </c>
      <c r="N35" s="79">
        <f t="shared" si="4"/>
        <v>0</v>
      </c>
      <c r="O35" s="88"/>
      <c r="P35" s="89"/>
    </row>
    <row r="36" spans="1:16" x14ac:dyDescent="0.25">
      <c r="A36" s="18">
        <v>27</v>
      </c>
      <c r="B36" s="25" t="s">
        <v>541</v>
      </c>
      <c r="C36" s="30" t="s">
        <v>549</v>
      </c>
      <c r="D36" s="25" t="s">
        <v>550</v>
      </c>
      <c r="E36" s="18" t="s">
        <v>11</v>
      </c>
      <c r="F36" s="18" t="s">
        <v>11</v>
      </c>
      <c r="G36" s="69">
        <v>1</v>
      </c>
      <c r="H36" s="78"/>
      <c r="I36" s="45"/>
      <c r="J36" s="21">
        <f t="shared" si="0"/>
        <v>0</v>
      </c>
      <c r="K36" s="79">
        <f t="shared" si="1"/>
        <v>0</v>
      </c>
      <c r="L36" s="99">
        <f t="shared" si="2"/>
        <v>0</v>
      </c>
      <c r="M36" s="21">
        <f t="shared" si="3"/>
        <v>0</v>
      </c>
      <c r="N36" s="79">
        <f t="shared" si="4"/>
        <v>0</v>
      </c>
      <c r="O36" s="88"/>
      <c r="P36" s="89"/>
    </row>
    <row r="37" spans="1:16" x14ac:dyDescent="0.25">
      <c r="A37" s="18">
        <v>28</v>
      </c>
      <c r="B37" s="25" t="s">
        <v>541</v>
      </c>
      <c r="C37" s="30" t="s">
        <v>551</v>
      </c>
      <c r="D37" s="25" t="s">
        <v>552</v>
      </c>
      <c r="E37" s="18" t="s">
        <v>11</v>
      </c>
      <c r="F37" s="18" t="s">
        <v>11</v>
      </c>
      <c r="G37" s="69">
        <v>2</v>
      </c>
      <c r="H37" s="78"/>
      <c r="I37" s="45"/>
      <c r="J37" s="21">
        <f t="shared" si="0"/>
        <v>0</v>
      </c>
      <c r="K37" s="79">
        <f t="shared" si="1"/>
        <v>0</v>
      </c>
      <c r="L37" s="99">
        <f t="shared" si="2"/>
        <v>0</v>
      </c>
      <c r="M37" s="21">
        <f t="shared" si="3"/>
        <v>0</v>
      </c>
      <c r="N37" s="79">
        <f t="shared" si="4"/>
        <v>0</v>
      </c>
      <c r="O37" s="88"/>
      <c r="P37" s="89"/>
    </row>
    <row r="38" spans="1:16" x14ac:dyDescent="0.25">
      <c r="A38" s="18">
        <v>29</v>
      </c>
      <c r="B38" s="25" t="s">
        <v>67</v>
      </c>
      <c r="C38" s="27" t="s">
        <v>68</v>
      </c>
      <c r="D38" s="25" t="s">
        <v>69</v>
      </c>
      <c r="E38" s="18" t="s">
        <v>11</v>
      </c>
      <c r="F38" s="18" t="s">
        <v>11</v>
      </c>
      <c r="G38" s="69">
        <v>2</v>
      </c>
      <c r="H38" s="78"/>
      <c r="I38" s="45"/>
      <c r="J38" s="21">
        <f t="shared" si="0"/>
        <v>0</v>
      </c>
      <c r="K38" s="79">
        <f t="shared" si="1"/>
        <v>0</v>
      </c>
      <c r="L38" s="99">
        <f t="shared" si="2"/>
        <v>0</v>
      </c>
      <c r="M38" s="21">
        <f t="shared" si="3"/>
        <v>0</v>
      </c>
      <c r="N38" s="79">
        <f t="shared" si="4"/>
        <v>0</v>
      </c>
      <c r="O38" s="88"/>
      <c r="P38" s="89"/>
    </row>
    <row r="39" spans="1:16" x14ac:dyDescent="0.25">
      <c r="A39" s="18">
        <v>30</v>
      </c>
      <c r="B39" s="19" t="s">
        <v>70</v>
      </c>
      <c r="C39" s="18" t="s">
        <v>71</v>
      </c>
      <c r="D39" s="19" t="s">
        <v>72</v>
      </c>
      <c r="E39" s="18" t="s">
        <v>11</v>
      </c>
      <c r="F39" s="18" t="s">
        <v>11</v>
      </c>
      <c r="G39" s="69">
        <v>6</v>
      </c>
      <c r="H39" s="78"/>
      <c r="I39" s="45"/>
      <c r="J39" s="21">
        <f t="shared" si="0"/>
        <v>0</v>
      </c>
      <c r="K39" s="79">
        <f t="shared" si="1"/>
        <v>0</v>
      </c>
      <c r="L39" s="99">
        <f t="shared" si="2"/>
        <v>0</v>
      </c>
      <c r="M39" s="21">
        <f t="shared" si="3"/>
        <v>0</v>
      </c>
      <c r="N39" s="79">
        <f t="shared" si="4"/>
        <v>0</v>
      </c>
      <c r="O39" s="88"/>
      <c r="P39" s="89"/>
    </row>
    <row r="40" spans="1:16" x14ac:dyDescent="0.25">
      <c r="A40" s="18">
        <v>31</v>
      </c>
      <c r="B40" s="19" t="s">
        <v>73</v>
      </c>
      <c r="C40" s="18" t="s">
        <v>74</v>
      </c>
      <c r="D40" s="19" t="s">
        <v>75</v>
      </c>
      <c r="E40" s="18" t="s">
        <v>11</v>
      </c>
      <c r="F40" s="18" t="s">
        <v>11</v>
      </c>
      <c r="G40" s="69">
        <v>4</v>
      </c>
      <c r="H40" s="78"/>
      <c r="I40" s="45"/>
      <c r="J40" s="21">
        <f t="shared" si="0"/>
        <v>0</v>
      </c>
      <c r="K40" s="79">
        <f t="shared" si="1"/>
        <v>0</v>
      </c>
      <c r="L40" s="99">
        <f t="shared" si="2"/>
        <v>0</v>
      </c>
      <c r="M40" s="21">
        <f t="shared" si="3"/>
        <v>0</v>
      </c>
      <c r="N40" s="79">
        <f t="shared" si="4"/>
        <v>0</v>
      </c>
      <c r="O40" s="88"/>
      <c r="P40" s="89"/>
    </row>
    <row r="41" spans="1:16" x14ac:dyDescent="0.25">
      <c r="A41" s="18">
        <v>32</v>
      </c>
      <c r="B41" s="19" t="s">
        <v>73</v>
      </c>
      <c r="C41" s="18" t="s">
        <v>74</v>
      </c>
      <c r="D41" s="19" t="s">
        <v>76</v>
      </c>
      <c r="E41" s="18" t="s">
        <v>11</v>
      </c>
      <c r="F41" s="18" t="s">
        <v>11</v>
      </c>
      <c r="G41" s="69">
        <v>3</v>
      </c>
      <c r="H41" s="78"/>
      <c r="I41" s="45"/>
      <c r="J41" s="21">
        <f t="shared" si="0"/>
        <v>0</v>
      </c>
      <c r="K41" s="79">
        <f t="shared" si="1"/>
        <v>0</v>
      </c>
      <c r="L41" s="99">
        <f t="shared" si="2"/>
        <v>0</v>
      </c>
      <c r="M41" s="21">
        <f t="shared" si="3"/>
        <v>0</v>
      </c>
      <c r="N41" s="79">
        <f t="shared" si="4"/>
        <v>0</v>
      </c>
      <c r="O41" s="88"/>
      <c r="P41" s="89"/>
    </row>
    <row r="42" spans="1:16" x14ac:dyDescent="0.25">
      <c r="A42" s="18">
        <v>33</v>
      </c>
      <c r="B42" s="19" t="s">
        <v>77</v>
      </c>
      <c r="C42" s="18" t="s">
        <v>78</v>
      </c>
      <c r="D42" s="19" t="s">
        <v>79</v>
      </c>
      <c r="E42" s="18" t="s">
        <v>11</v>
      </c>
      <c r="F42" s="18" t="s">
        <v>11</v>
      </c>
      <c r="G42" s="69">
        <v>100</v>
      </c>
      <c r="H42" s="78"/>
      <c r="I42" s="45"/>
      <c r="J42" s="21">
        <f t="shared" si="0"/>
        <v>0</v>
      </c>
      <c r="K42" s="79">
        <f t="shared" si="1"/>
        <v>0</v>
      </c>
      <c r="L42" s="99">
        <f t="shared" si="2"/>
        <v>0</v>
      </c>
      <c r="M42" s="21">
        <f t="shared" si="3"/>
        <v>0</v>
      </c>
      <c r="N42" s="79">
        <f t="shared" si="4"/>
        <v>0</v>
      </c>
      <c r="O42" s="88"/>
      <c r="P42" s="89"/>
    </row>
    <row r="43" spans="1:16" x14ac:dyDescent="0.25">
      <c r="A43" s="18">
        <v>34</v>
      </c>
      <c r="B43" s="19" t="s">
        <v>80</v>
      </c>
      <c r="C43" s="18" t="s">
        <v>81</v>
      </c>
      <c r="D43" s="19" t="s">
        <v>82</v>
      </c>
      <c r="E43" s="18" t="s">
        <v>11</v>
      </c>
      <c r="F43" s="18" t="s">
        <v>11</v>
      </c>
      <c r="G43" s="69">
        <v>4</v>
      </c>
      <c r="H43" s="78"/>
      <c r="I43" s="45"/>
      <c r="J43" s="21">
        <f t="shared" si="0"/>
        <v>0</v>
      </c>
      <c r="K43" s="79">
        <f t="shared" si="1"/>
        <v>0</v>
      </c>
      <c r="L43" s="99">
        <f t="shared" si="2"/>
        <v>0</v>
      </c>
      <c r="M43" s="21">
        <f t="shared" si="3"/>
        <v>0</v>
      </c>
      <c r="N43" s="79">
        <f t="shared" si="4"/>
        <v>0</v>
      </c>
      <c r="O43" s="88"/>
      <c r="P43" s="89"/>
    </row>
    <row r="44" spans="1:16" s="10" customFormat="1" ht="16.5" customHeight="1" x14ac:dyDescent="0.25">
      <c r="A44" s="18">
        <v>35</v>
      </c>
      <c r="B44" s="25" t="s">
        <v>476</v>
      </c>
      <c r="C44" s="31" t="s">
        <v>477</v>
      </c>
      <c r="D44" s="32" t="s">
        <v>491</v>
      </c>
      <c r="E44" s="18" t="s">
        <v>11</v>
      </c>
      <c r="F44" s="18" t="s">
        <v>11</v>
      </c>
      <c r="G44" s="69">
        <v>1</v>
      </c>
      <c r="H44" s="78"/>
      <c r="I44" s="45"/>
      <c r="J44" s="21">
        <f t="shared" si="0"/>
        <v>0</v>
      </c>
      <c r="K44" s="79">
        <f t="shared" si="1"/>
        <v>0</v>
      </c>
      <c r="L44" s="99">
        <f t="shared" si="2"/>
        <v>0</v>
      </c>
      <c r="M44" s="21">
        <f t="shared" si="3"/>
        <v>0</v>
      </c>
      <c r="N44" s="79">
        <f t="shared" si="4"/>
        <v>0</v>
      </c>
      <c r="O44" s="92"/>
      <c r="P44" s="93"/>
    </row>
    <row r="45" spans="1:16" ht="25.5" x14ac:dyDescent="0.25">
      <c r="A45" s="18">
        <v>36</v>
      </c>
      <c r="B45" s="19" t="s">
        <v>83</v>
      </c>
      <c r="C45" s="18" t="s">
        <v>84</v>
      </c>
      <c r="D45" s="19" t="s">
        <v>85</v>
      </c>
      <c r="E45" s="18" t="s">
        <v>11</v>
      </c>
      <c r="F45" s="18" t="s">
        <v>11</v>
      </c>
      <c r="G45" s="69">
        <v>10</v>
      </c>
      <c r="H45" s="78"/>
      <c r="I45" s="45"/>
      <c r="J45" s="21">
        <f t="shared" si="0"/>
        <v>0</v>
      </c>
      <c r="K45" s="79">
        <f t="shared" si="1"/>
        <v>0</v>
      </c>
      <c r="L45" s="99">
        <f t="shared" si="2"/>
        <v>0</v>
      </c>
      <c r="M45" s="21">
        <f t="shared" si="3"/>
        <v>0</v>
      </c>
      <c r="N45" s="79">
        <f t="shared" si="4"/>
        <v>0</v>
      </c>
      <c r="O45" s="88"/>
      <c r="P45" s="89"/>
    </row>
    <row r="46" spans="1:16" ht="25.5" x14ac:dyDescent="0.25">
      <c r="A46" s="18">
        <v>37</v>
      </c>
      <c r="B46" s="19" t="s">
        <v>86</v>
      </c>
      <c r="C46" s="18" t="s">
        <v>87</v>
      </c>
      <c r="D46" s="19" t="s">
        <v>88</v>
      </c>
      <c r="E46" s="18" t="s">
        <v>11</v>
      </c>
      <c r="F46" s="18" t="s">
        <v>11</v>
      </c>
      <c r="G46" s="69">
        <v>4</v>
      </c>
      <c r="H46" s="78"/>
      <c r="I46" s="45"/>
      <c r="J46" s="21">
        <f t="shared" si="0"/>
        <v>0</v>
      </c>
      <c r="K46" s="79">
        <f t="shared" si="1"/>
        <v>0</v>
      </c>
      <c r="L46" s="99">
        <f t="shared" si="2"/>
        <v>0</v>
      </c>
      <c r="M46" s="21">
        <f t="shared" si="3"/>
        <v>0</v>
      </c>
      <c r="N46" s="79">
        <f t="shared" si="4"/>
        <v>0</v>
      </c>
      <c r="O46" s="88"/>
      <c r="P46" s="89"/>
    </row>
    <row r="47" spans="1:16" ht="25.5" x14ac:dyDescent="0.25">
      <c r="A47" s="18">
        <v>38</v>
      </c>
      <c r="B47" s="19" t="s">
        <v>89</v>
      </c>
      <c r="C47" s="18" t="s">
        <v>90</v>
      </c>
      <c r="D47" s="19" t="s">
        <v>91</v>
      </c>
      <c r="E47" s="18" t="s">
        <v>11</v>
      </c>
      <c r="F47" s="18" t="s">
        <v>11</v>
      </c>
      <c r="G47" s="69">
        <v>7</v>
      </c>
      <c r="H47" s="78"/>
      <c r="I47" s="45"/>
      <c r="J47" s="21">
        <f t="shared" si="0"/>
        <v>0</v>
      </c>
      <c r="K47" s="79">
        <f t="shared" si="1"/>
        <v>0</v>
      </c>
      <c r="L47" s="99">
        <f t="shared" si="2"/>
        <v>0</v>
      </c>
      <c r="M47" s="21">
        <f t="shared" si="3"/>
        <v>0</v>
      </c>
      <c r="N47" s="79">
        <f t="shared" si="4"/>
        <v>0</v>
      </c>
      <c r="O47" s="88"/>
      <c r="P47" s="89"/>
    </row>
    <row r="48" spans="1:16" x14ac:dyDescent="0.25">
      <c r="A48" s="18">
        <v>39</v>
      </c>
      <c r="B48" s="19" t="s">
        <v>92</v>
      </c>
      <c r="C48" s="18" t="s">
        <v>93</v>
      </c>
      <c r="D48" s="19" t="s">
        <v>94</v>
      </c>
      <c r="E48" s="18" t="s">
        <v>11</v>
      </c>
      <c r="F48" s="18" t="s">
        <v>11</v>
      </c>
      <c r="G48" s="69">
        <v>50</v>
      </c>
      <c r="H48" s="78"/>
      <c r="I48" s="45"/>
      <c r="J48" s="21">
        <f t="shared" si="0"/>
        <v>0</v>
      </c>
      <c r="K48" s="79">
        <f t="shared" si="1"/>
        <v>0</v>
      </c>
      <c r="L48" s="99">
        <f t="shared" si="2"/>
        <v>0</v>
      </c>
      <c r="M48" s="21">
        <f t="shared" si="3"/>
        <v>0</v>
      </c>
      <c r="N48" s="79">
        <f t="shared" si="4"/>
        <v>0</v>
      </c>
      <c r="O48" s="88"/>
      <c r="P48" s="89"/>
    </row>
    <row r="49" spans="1:16" x14ac:dyDescent="0.25">
      <c r="A49" s="18">
        <v>40</v>
      </c>
      <c r="B49" s="19" t="s">
        <v>92</v>
      </c>
      <c r="C49" s="18" t="s">
        <v>93</v>
      </c>
      <c r="D49" s="19" t="s">
        <v>95</v>
      </c>
      <c r="E49" s="18" t="s">
        <v>11</v>
      </c>
      <c r="F49" s="18" t="s">
        <v>11</v>
      </c>
      <c r="G49" s="69">
        <v>20</v>
      </c>
      <c r="H49" s="78"/>
      <c r="I49" s="45"/>
      <c r="J49" s="21">
        <f t="shared" si="0"/>
        <v>0</v>
      </c>
      <c r="K49" s="79">
        <f t="shared" si="1"/>
        <v>0</v>
      </c>
      <c r="L49" s="99">
        <f t="shared" si="2"/>
        <v>0</v>
      </c>
      <c r="M49" s="21">
        <f t="shared" si="3"/>
        <v>0</v>
      </c>
      <c r="N49" s="79">
        <f t="shared" si="4"/>
        <v>0</v>
      </c>
      <c r="O49" s="88"/>
      <c r="P49" s="89"/>
    </row>
    <row r="50" spans="1:16" x14ac:dyDescent="0.25">
      <c r="A50" s="18">
        <v>41</v>
      </c>
      <c r="B50" s="19" t="s">
        <v>92</v>
      </c>
      <c r="C50" s="18" t="s">
        <v>93</v>
      </c>
      <c r="D50" s="19" t="s">
        <v>96</v>
      </c>
      <c r="E50" s="18" t="s">
        <v>11</v>
      </c>
      <c r="F50" s="18" t="s">
        <v>11</v>
      </c>
      <c r="G50" s="69">
        <v>20</v>
      </c>
      <c r="H50" s="78"/>
      <c r="I50" s="45"/>
      <c r="J50" s="21">
        <f t="shared" si="0"/>
        <v>0</v>
      </c>
      <c r="K50" s="79">
        <f t="shared" si="1"/>
        <v>0</v>
      </c>
      <c r="L50" s="99">
        <f t="shared" si="2"/>
        <v>0</v>
      </c>
      <c r="M50" s="21">
        <f t="shared" si="3"/>
        <v>0</v>
      </c>
      <c r="N50" s="79">
        <f t="shared" si="4"/>
        <v>0</v>
      </c>
      <c r="O50" s="88"/>
      <c r="P50" s="89"/>
    </row>
    <row r="51" spans="1:16" x14ac:dyDescent="0.25">
      <c r="A51" s="18">
        <v>42</v>
      </c>
      <c r="B51" s="19" t="s">
        <v>92</v>
      </c>
      <c r="C51" s="18" t="s">
        <v>93</v>
      </c>
      <c r="D51" s="19" t="s">
        <v>97</v>
      </c>
      <c r="E51" s="18" t="s">
        <v>11</v>
      </c>
      <c r="F51" s="18" t="s">
        <v>11</v>
      </c>
      <c r="G51" s="69">
        <v>5</v>
      </c>
      <c r="H51" s="78"/>
      <c r="I51" s="45"/>
      <c r="J51" s="21">
        <f t="shared" si="0"/>
        <v>0</v>
      </c>
      <c r="K51" s="79">
        <f t="shared" si="1"/>
        <v>0</v>
      </c>
      <c r="L51" s="99">
        <f t="shared" si="2"/>
        <v>0</v>
      </c>
      <c r="M51" s="21">
        <f t="shared" si="3"/>
        <v>0</v>
      </c>
      <c r="N51" s="79">
        <f t="shared" si="4"/>
        <v>0</v>
      </c>
      <c r="O51" s="88"/>
      <c r="P51" s="89"/>
    </row>
    <row r="52" spans="1:16" x14ac:dyDescent="0.25">
      <c r="A52" s="18">
        <v>43</v>
      </c>
      <c r="B52" s="19" t="s">
        <v>98</v>
      </c>
      <c r="C52" s="20" t="s">
        <v>99</v>
      </c>
      <c r="D52" s="19" t="s">
        <v>100</v>
      </c>
      <c r="E52" s="18" t="s">
        <v>11</v>
      </c>
      <c r="F52" s="18" t="s">
        <v>11</v>
      </c>
      <c r="G52" s="69">
        <v>2</v>
      </c>
      <c r="H52" s="78"/>
      <c r="I52" s="45"/>
      <c r="J52" s="21">
        <f t="shared" si="0"/>
        <v>0</v>
      </c>
      <c r="K52" s="79">
        <f t="shared" si="1"/>
        <v>0</v>
      </c>
      <c r="L52" s="99">
        <f t="shared" si="2"/>
        <v>0</v>
      </c>
      <c r="M52" s="21">
        <f t="shared" si="3"/>
        <v>0</v>
      </c>
      <c r="N52" s="79">
        <f t="shared" si="4"/>
        <v>0</v>
      </c>
      <c r="O52" s="88"/>
      <c r="P52" s="89"/>
    </row>
    <row r="53" spans="1:16" x14ac:dyDescent="0.25">
      <c r="A53" s="18">
        <v>44</v>
      </c>
      <c r="B53" s="19" t="s">
        <v>101</v>
      </c>
      <c r="C53" s="18" t="s">
        <v>102</v>
      </c>
      <c r="D53" s="19" t="s">
        <v>103</v>
      </c>
      <c r="E53" s="18" t="s">
        <v>11</v>
      </c>
      <c r="F53" s="18" t="s">
        <v>11</v>
      </c>
      <c r="G53" s="69">
        <v>15</v>
      </c>
      <c r="H53" s="78"/>
      <c r="I53" s="45"/>
      <c r="J53" s="21">
        <f t="shared" si="0"/>
        <v>0</v>
      </c>
      <c r="K53" s="79">
        <f t="shared" si="1"/>
        <v>0</v>
      </c>
      <c r="L53" s="99">
        <f t="shared" si="2"/>
        <v>0</v>
      </c>
      <c r="M53" s="21">
        <f t="shared" si="3"/>
        <v>0</v>
      </c>
      <c r="N53" s="79">
        <f t="shared" si="4"/>
        <v>0</v>
      </c>
      <c r="O53" s="88"/>
      <c r="P53" s="89"/>
    </row>
    <row r="54" spans="1:16" x14ac:dyDescent="0.25">
      <c r="A54" s="18">
        <v>45</v>
      </c>
      <c r="B54" s="19" t="s">
        <v>104</v>
      </c>
      <c r="C54" s="18" t="s">
        <v>105</v>
      </c>
      <c r="D54" s="19" t="s">
        <v>106</v>
      </c>
      <c r="E54" s="18" t="s">
        <v>11</v>
      </c>
      <c r="F54" s="18" t="s">
        <v>11</v>
      </c>
      <c r="G54" s="69">
        <v>1</v>
      </c>
      <c r="H54" s="78"/>
      <c r="I54" s="45"/>
      <c r="J54" s="21">
        <f t="shared" si="0"/>
        <v>0</v>
      </c>
      <c r="K54" s="79">
        <f t="shared" si="1"/>
        <v>0</v>
      </c>
      <c r="L54" s="99">
        <f t="shared" si="2"/>
        <v>0</v>
      </c>
      <c r="M54" s="21">
        <f t="shared" si="3"/>
        <v>0</v>
      </c>
      <c r="N54" s="79">
        <f t="shared" si="4"/>
        <v>0</v>
      </c>
      <c r="O54" s="88"/>
      <c r="P54" s="89"/>
    </row>
    <row r="55" spans="1:16" x14ac:dyDescent="0.25">
      <c r="A55" s="18">
        <v>46</v>
      </c>
      <c r="B55" s="19" t="s">
        <v>107</v>
      </c>
      <c r="C55" s="18" t="s">
        <v>108</v>
      </c>
      <c r="D55" s="19" t="s">
        <v>109</v>
      </c>
      <c r="E55" s="18" t="s">
        <v>11</v>
      </c>
      <c r="F55" s="18" t="s">
        <v>11</v>
      </c>
      <c r="G55" s="69">
        <v>1</v>
      </c>
      <c r="H55" s="78"/>
      <c r="I55" s="45"/>
      <c r="J55" s="21">
        <f t="shared" si="0"/>
        <v>0</v>
      </c>
      <c r="K55" s="79">
        <f t="shared" si="1"/>
        <v>0</v>
      </c>
      <c r="L55" s="99">
        <f t="shared" si="2"/>
        <v>0</v>
      </c>
      <c r="M55" s="21">
        <f t="shared" si="3"/>
        <v>0</v>
      </c>
      <c r="N55" s="79">
        <f t="shared" si="4"/>
        <v>0</v>
      </c>
      <c r="O55" s="88"/>
      <c r="P55" s="89"/>
    </row>
    <row r="56" spans="1:16" x14ac:dyDescent="0.25">
      <c r="A56" s="18">
        <v>47</v>
      </c>
      <c r="B56" s="19" t="s">
        <v>110</v>
      </c>
      <c r="C56" s="18" t="s">
        <v>111</v>
      </c>
      <c r="D56" s="19" t="s">
        <v>112</v>
      </c>
      <c r="E56" s="18" t="s">
        <v>11</v>
      </c>
      <c r="F56" s="18" t="s">
        <v>11</v>
      </c>
      <c r="G56" s="69">
        <v>5</v>
      </c>
      <c r="H56" s="78"/>
      <c r="I56" s="45"/>
      <c r="J56" s="21">
        <f t="shared" si="0"/>
        <v>0</v>
      </c>
      <c r="K56" s="79">
        <f t="shared" si="1"/>
        <v>0</v>
      </c>
      <c r="L56" s="99">
        <f t="shared" si="2"/>
        <v>0</v>
      </c>
      <c r="M56" s="21">
        <f t="shared" si="3"/>
        <v>0</v>
      </c>
      <c r="N56" s="79">
        <f t="shared" si="4"/>
        <v>0</v>
      </c>
      <c r="O56" s="88"/>
      <c r="P56" s="89"/>
    </row>
    <row r="57" spans="1:16" ht="25.5" x14ac:dyDescent="0.25">
      <c r="A57" s="18">
        <v>48</v>
      </c>
      <c r="B57" s="19" t="s">
        <v>113</v>
      </c>
      <c r="C57" s="18" t="s">
        <v>114</v>
      </c>
      <c r="D57" s="19" t="s">
        <v>115</v>
      </c>
      <c r="E57" s="18" t="s">
        <v>11</v>
      </c>
      <c r="F57" s="18" t="s">
        <v>11</v>
      </c>
      <c r="G57" s="69">
        <v>1</v>
      </c>
      <c r="H57" s="78"/>
      <c r="I57" s="45"/>
      <c r="J57" s="21">
        <f t="shared" si="0"/>
        <v>0</v>
      </c>
      <c r="K57" s="79">
        <f t="shared" si="1"/>
        <v>0</v>
      </c>
      <c r="L57" s="99">
        <f t="shared" si="2"/>
        <v>0</v>
      </c>
      <c r="M57" s="21">
        <f t="shared" si="3"/>
        <v>0</v>
      </c>
      <c r="N57" s="79">
        <f t="shared" si="4"/>
        <v>0</v>
      </c>
      <c r="O57" s="88"/>
      <c r="P57" s="89"/>
    </row>
    <row r="58" spans="1:16" x14ac:dyDescent="0.25">
      <c r="A58" s="18">
        <v>49</v>
      </c>
      <c r="B58" s="19" t="s">
        <v>116</v>
      </c>
      <c r="C58" s="18" t="s">
        <v>117</v>
      </c>
      <c r="D58" s="19" t="s">
        <v>118</v>
      </c>
      <c r="E58" s="18" t="s">
        <v>11</v>
      </c>
      <c r="F58" s="18" t="s">
        <v>11</v>
      </c>
      <c r="G58" s="69">
        <v>1</v>
      </c>
      <c r="H58" s="78"/>
      <c r="I58" s="45"/>
      <c r="J58" s="21">
        <f t="shared" si="0"/>
        <v>0</v>
      </c>
      <c r="K58" s="79">
        <f t="shared" si="1"/>
        <v>0</v>
      </c>
      <c r="L58" s="99">
        <f t="shared" si="2"/>
        <v>0</v>
      </c>
      <c r="M58" s="21">
        <f t="shared" si="3"/>
        <v>0</v>
      </c>
      <c r="N58" s="79">
        <f t="shared" si="4"/>
        <v>0</v>
      </c>
      <c r="O58" s="88"/>
      <c r="P58" s="89"/>
    </row>
    <row r="59" spans="1:16" x14ac:dyDescent="0.25">
      <c r="A59" s="18">
        <v>50</v>
      </c>
      <c r="B59" s="19" t="s">
        <v>119</v>
      </c>
      <c r="C59" s="18" t="s">
        <v>120</v>
      </c>
      <c r="D59" s="19" t="s">
        <v>121</v>
      </c>
      <c r="E59" s="18" t="s">
        <v>11</v>
      </c>
      <c r="F59" s="18" t="s">
        <v>11</v>
      </c>
      <c r="G59" s="69">
        <v>1</v>
      </c>
      <c r="H59" s="78"/>
      <c r="I59" s="45"/>
      <c r="J59" s="21">
        <f t="shared" si="0"/>
        <v>0</v>
      </c>
      <c r="K59" s="79">
        <f t="shared" si="1"/>
        <v>0</v>
      </c>
      <c r="L59" s="99">
        <f t="shared" si="2"/>
        <v>0</v>
      </c>
      <c r="M59" s="21">
        <f t="shared" si="3"/>
        <v>0</v>
      </c>
      <c r="N59" s="79">
        <f t="shared" si="4"/>
        <v>0</v>
      </c>
      <c r="O59" s="88"/>
      <c r="P59" s="89"/>
    </row>
    <row r="60" spans="1:16" x14ac:dyDescent="0.25">
      <c r="A60" s="18">
        <v>51</v>
      </c>
      <c r="B60" s="19" t="s">
        <v>122</v>
      </c>
      <c r="C60" s="18" t="s">
        <v>123</v>
      </c>
      <c r="D60" s="19" t="s">
        <v>124</v>
      </c>
      <c r="E60" s="18" t="s">
        <v>11</v>
      </c>
      <c r="F60" s="18" t="s">
        <v>11</v>
      </c>
      <c r="G60" s="69">
        <v>3</v>
      </c>
      <c r="H60" s="78"/>
      <c r="I60" s="45"/>
      <c r="J60" s="21">
        <f t="shared" si="0"/>
        <v>0</v>
      </c>
      <c r="K60" s="79">
        <f t="shared" si="1"/>
        <v>0</v>
      </c>
      <c r="L60" s="99">
        <f t="shared" si="2"/>
        <v>0</v>
      </c>
      <c r="M60" s="21">
        <f t="shared" si="3"/>
        <v>0</v>
      </c>
      <c r="N60" s="79">
        <f t="shared" si="4"/>
        <v>0</v>
      </c>
      <c r="O60" s="88"/>
      <c r="P60" s="89"/>
    </row>
    <row r="61" spans="1:16" s="10" customFormat="1" x14ac:dyDescent="0.25">
      <c r="A61" s="18">
        <v>52</v>
      </c>
      <c r="B61" s="19" t="s">
        <v>532</v>
      </c>
      <c r="C61" s="30" t="s">
        <v>511</v>
      </c>
      <c r="D61" s="19" t="s">
        <v>534</v>
      </c>
      <c r="E61" s="18" t="s">
        <v>11</v>
      </c>
      <c r="F61" s="18" t="s">
        <v>11</v>
      </c>
      <c r="G61" s="69">
        <v>1</v>
      </c>
      <c r="H61" s="78"/>
      <c r="I61" s="45"/>
      <c r="J61" s="21">
        <f t="shared" si="0"/>
        <v>0</v>
      </c>
      <c r="K61" s="79">
        <f t="shared" si="1"/>
        <v>0</v>
      </c>
      <c r="L61" s="99">
        <f t="shared" si="2"/>
        <v>0</v>
      </c>
      <c r="M61" s="21">
        <f t="shared" si="3"/>
        <v>0</v>
      </c>
      <c r="N61" s="79">
        <f t="shared" si="4"/>
        <v>0</v>
      </c>
      <c r="O61" s="88"/>
      <c r="P61" s="89"/>
    </row>
    <row r="62" spans="1:16" ht="25.5" x14ac:dyDescent="0.25">
      <c r="A62" s="18">
        <v>53</v>
      </c>
      <c r="B62" s="19" t="s">
        <v>125</v>
      </c>
      <c r="C62" s="20" t="s">
        <v>126</v>
      </c>
      <c r="D62" s="19" t="s">
        <v>127</v>
      </c>
      <c r="E62" s="18" t="s">
        <v>11</v>
      </c>
      <c r="F62" s="18" t="s">
        <v>11</v>
      </c>
      <c r="G62" s="69">
        <v>2</v>
      </c>
      <c r="H62" s="78"/>
      <c r="I62" s="45"/>
      <c r="J62" s="21">
        <f t="shared" si="0"/>
        <v>0</v>
      </c>
      <c r="K62" s="79">
        <f t="shared" si="1"/>
        <v>0</v>
      </c>
      <c r="L62" s="99">
        <f t="shared" si="2"/>
        <v>0</v>
      </c>
      <c r="M62" s="21">
        <f t="shared" si="3"/>
        <v>0</v>
      </c>
      <c r="N62" s="79">
        <f t="shared" si="4"/>
        <v>0</v>
      </c>
      <c r="O62" s="88"/>
      <c r="P62" s="89"/>
    </row>
    <row r="63" spans="1:16" ht="19.5" customHeight="1" x14ac:dyDescent="0.25">
      <c r="A63" s="18">
        <v>54</v>
      </c>
      <c r="B63" s="19" t="s">
        <v>128</v>
      </c>
      <c r="C63" s="18" t="s">
        <v>129</v>
      </c>
      <c r="D63" s="19" t="s">
        <v>130</v>
      </c>
      <c r="E63" s="18" t="s">
        <v>11</v>
      </c>
      <c r="F63" s="18" t="s">
        <v>11</v>
      </c>
      <c r="G63" s="69">
        <v>1</v>
      </c>
      <c r="H63" s="78"/>
      <c r="I63" s="45"/>
      <c r="J63" s="21">
        <f t="shared" si="0"/>
        <v>0</v>
      </c>
      <c r="K63" s="79">
        <f t="shared" si="1"/>
        <v>0</v>
      </c>
      <c r="L63" s="99">
        <f t="shared" si="2"/>
        <v>0</v>
      </c>
      <c r="M63" s="21">
        <f t="shared" si="3"/>
        <v>0</v>
      </c>
      <c r="N63" s="79">
        <f t="shared" si="4"/>
        <v>0</v>
      </c>
      <c r="O63" s="92"/>
      <c r="P63" s="93"/>
    </row>
    <row r="64" spans="1:16" ht="38.25" x14ac:dyDescent="0.25">
      <c r="A64" s="18">
        <v>55</v>
      </c>
      <c r="B64" s="19" t="s">
        <v>531</v>
      </c>
      <c r="C64" s="20" t="s">
        <v>188</v>
      </c>
      <c r="D64" s="19" t="s">
        <v>189</v>
      </c>
      <c r="E64" s="18" t="s">
        <v>11</v>
      </c>
      <c r="F64" s="18" t="s">
        <v>11</v>
      </c>
      <c r="G64" s="69">
        <v>4</v>
      </c>
      <c r="H64" s="78"/>
      <c r="I64" s="45"/>
      <c r="J64" s="21">
        <f t="shared" si="0"/>
        <v>0</v>
      </c>
      <c r="K64" s="79">
        <f t="shared" si="1"/>
        <v>0</v>
      </c>
      <c r="L64" s="99">
        <f t="shared" si="2"/>
        <v>0</v>
      </c>
      <c r="M64" s="21">
        <f t="shared" si="3"/>
        <v>0</v>
      </c>
      <c r="N64" s="79">
        <f t="shared" si="4"/>
        <v>0</v>
      </c>
      <c r="O64" s="88"/>
      <c r="P64" s="89"/>
    </row>
    <row r="65" spans="1:16" x14ac:dyDescent="0.25">
      <c r="A65" s="18">
        <v>56</v>
      </c>
      <c r="B65" s="19" t="s">
        <v>131</v>
      </c>
      <c r="C65" s="18" t="s">
        <v>132</v>
      </c>
      <c r="D65" s="19" t="s">
        <v>133</v>
      </c>
      <c r="E65" s="18" t="s">
        <v>11</v>
      </c>
      <c r="F65" s="18" t="s">
        <v>11</v>
      </c>
      <c r="G65" s="69">
        <v>110</v>
      </c>
      <c r="H65" s="78"/>
      <c r="I65" s="45"/>
      <c r="J65" s="21">
        <f t="shared" si="0"/>
        <v>0</v>
      </c>
      <c r="K65" s="79">
        <f t="shared" si="1"/>
        <v>0</v>
      </c>
      <c r="L65" s="99">
        <f t="shared" si="2"/>
        <v>0</v>
      </c>
      <c r="M65" s="21">
        <f t="shared" si="3"/>
        <v>0</v>
      </c>
      <c r="N65" s="79">
        <f t="shared" si="4"/>
        <v>0</v>
      </c>
      <c r="O65" s="88"/>
      <c r="P65" s="89"/>
    </row>
    <row r="66" spans="1:16" x14ac:dyDescent="0.25">
      <c r="A66" s="18">
        <v>57</v>
      </c>
      <c r="B66" s="19" t="s">
        <v>131</v>
      </c>
      <c r="C66" s="18" t="s">
        <v>132</v>
      </c>
      <c r="D66" s="19" t="s">
        <v>134</v>
      </c>
      <c r="E66" s="18" t="s">
        <v>11</v>
      </c>
      <c r="F66" s="18" t="s">
        <v>11</v>
      </c>
      <c r="G66" s="69">
        <v>10</v>
      </c>
      <c r="H66" s="78"/>
      <c r="I66" s="45"/>
      <c r="J66" s="21">
        <f t="shared" si="0"/>
        <v>0</v>
      </c>
      <c r="K66" s="79">
        <f t="shared" si="1"/>
        <v>0</v>
      </c>
      <c r="L66" s="99">
        <f t="shared" si="2"/>
        <v>0</v>
      </c>
      <c r="M66" s="21">
        <f t="shared" si="3"/>
        <v>0</v>
      </c>
      <c r="N66" s="79">
        <f t="shared" si="4"/>
        <v>0</v>
      </c>
      <c r="O66" s="88"/>
      <c r="P66" s="89"/>
    </row>
    <row r="67" spans="1:16" ht="15.75" customHeight="1" x14ac:dyDescent="0.25">
      <c r="A67" s="18">
        <v>58</v>
      </c>
      <c r="B67" s="19" t="s">
        <v>131</v>
      </c>
      <c r="C67" s="18" t="s">
        <v>132</v>
      </c>
      <c r="D67" s="19" t="s">
        <v>565</v>
      </c>
      <c r="E67" s="18" t="s">
        <v>11</v>
      </c>
      <c r="F67" s="18" t="s">
        <v>11</v>
      </c>
      <c r="G67" s="69">
        <v>60</v>
      </c>
      <c r="H67" s="78"/>
      <c r="I67" s="45"/>
      <c r="J67" s="21">
        <f t="shared" si="0"/>
        <v>0</v>
      </c>
      <c r="K67" s="79">
        <f t="shared" si="1"/>
        <v>0</v>
      </c>
      <c r="L67" s="99">
        <f t="shared" si="2"/>
        <v>0</v>
      </c>
      <c r="M67" s="21">
        <f t="shared" si="3"/>
        <v>0</v>
      </c>
      <c r="N67" s="79">
        <f t="shared" si="4"/>
        <v>0</v>
      </c>
      <c r="O67" s="88"/>
      <c r="P67" s="89"/>
    </row>
    <row r="68" spans="1:16" x14ac:dyDescent="0.25">
      <c r="A68" s="18">
        <v>59</v>
      </c>
      <c r="B68" s="19" t="s">
        <v>135</v>
      </c>
      <c r="C68" s="18" t="s">
        <v>136</v>
      </c>
      <c r="D68" s="19" t="s">
        <v>137</v>
      </c>
      <c r="E68" s="18" t="s">
        <v>11</v>
      </c>
      <c r="F68" s="18" t="s">
        <v>11</v>
      </c>
      <c r="G68" s="69">
        <v>10</v>
      </c>
      <c r="H68" s="78"/>
      <c r="I68" s="45"/>
      <c r="J68" s="21">
        <f t="shared" si="0"/>
        <v>0</v>
      </c>
      <c r="K68" s="79">
        <f t="shared" si="1"/>
        <v>0</v>
      </c>
      <c r="L68" s="99">
        <f t="shared" si="2"/>
        <v>0</v>
      </c>
      <c r="M68" s="21">
        <f t="shared" si="3"/>
        <v>0</v>
      </c>
      <c r="N68" s="79">
        <f t="shared" si="4"/>
        <v>0</v>
      </c>
      <c r="O68" s="88"/>
      <c r="P68" s="89"/>
    </row>
    <row r="69" spans="1:16" x14ac:dyDescent="0.25">
      <c r="A69" s="18">
        <v>60</v>
      </c>
      <c r="B69" s="19" t="s">
        <v>135</v>
      </c>
      <c r="C69" s="18" t="s">
        <v>136</v>
      </c>
      <c r="D69" s="19" t="s">
        <v>138</v>
      </c>
      <c r="E69" s="18" t="s">
        <v>11</v>
      </c>
      <c r="F69" s="18" t="s">
        <v>11</v>
      </c>
      <c r="G69" s="69">
        <v>70</v>
      </c>
      <c r="H69" s="78"/>
      <c r="I69" s="45"/>
      <c r="J69" s="21">
        <f t="shared" si="0"/>
        <v>0</v>
      </c>
      <c r="K69" s="79">
        <f t="shared" si="1"/>
        <v>0</v>
      </c>
      <c r="L69" s="99">
        <f t="shared" si="2"/>
        <v>0</v>
      </c>
      <c r="M69" s="21">
        <f t="shared" si="3"/>
        <v>0</v>
      </c>
      <c r="N69" s="79">
        <f t="shared" si="4"/>
        <v>0</v>
      </c>
      <c r="O69" s="88"/>
      <c r="P69" s="89"/>
    </row>
    <row r="70" spans="1:16" x14ac:dyDescent="0.25">
      <c r="A70" s="18">
        <v>61</v>
      </c>
      <c r="B70" s="19" t="s">
        <v>135</v>
      </c>
      <c r="C70" s="18" t="s">
        <v>136</v>
      </c>
      <c r="D70" s="19" t="s">
        <v>139</v>
      </c>
      <c r="E70" s="18" t="s">
        <v>11</v>
      </c>
      <c r="F70" s="18" t="s">
        <v>11</v>
      </c>
      <c r="G70" s="69">
        <v>5</v>
      </c>
      <c r="H70" s="78"/>
      <c r="I70" s="45"/>
      <c r="J70" s="21">
        <f t="shared" si="0"/>
        <v>0</v>
      </c>
      <c r="K70" s="79">
        <f t="shared" si="1"/>
        <v>0</v>
      </c>
      <c r="L70" s="99">
        <f t="shared" si="2"/>
        <v>0</v>
      </c>
      <c r="M70" s="21">
        <f t="shared" si="3"/>
        <v>0</v>
      </c>
      <c r="N70" s="79">
        <f t="shared" si="4"/>
        <v>0</v>
      </c>
      <c r="O70" s="88"/>
      <c r="P70" s="89"/>
    </row>
    <row r="71" spans="1:16" x14ac:dyDescent="0.25">
      <c r="A71" s="18">
        <v>62</v>
      </c>
      <c r="B71" s="19" t="s">
        <v>135</v>
      </c>
      <c r="C71" s="18" t="s">
        <v>136</v>
      </c>
      <c r="D71" s="19" t="s">
        <v>140</v>
      </c>
      <c r="E71" s="18" t="s">
        <v>11</v>
      </c>
      <c r="F71" s="18" t="s">
        <v>11</v>
      </c>
      <c r="G71" s="69">
        <v>4</v>
      </c>
      <c r="H71" s="78"/>
      <c r="I71" s="45"/>
      <c r="J71" s="21">
        <f t="shared" si="0"/>
        <v>0</v>
      </c>
      <c r="K71" s="79">
        <f t="shared" si="1"/>
        <v>0</v>
      </c>
      <c r="L71" s="99">
        <f t="shared" si="2"/>
        <v>0</v>
      </c>
      <c r="M71" s="21">
        <f t="shared" si="3"/>
        <v>0</v>
      </c>
      <c r="N71" s="79">
        <f t="shared" si="4"/>
        <v>0</v>
      </c>
      <c r="O71" s="88"/>
      <c r="P71" s="89"/>
    </row>
    <row r="72" spans="1:16" x14ac:dyDescent="0.25">
      <c r="A72" s="18">
        <v>63</v>
      </c>
      <c r="B72" s="19" t="s">
        <v>141</v>
      </c>
      <c r="C72" s="18" t="s">
        <v>142</v>
      </c>
      <c r="D72" s="19" t="s">
        <v>143</v>
      </c>
      <c r="E72" s="18" t="s">
        <v>11</v>
      </c>
      <c r="F72" s="18" t="s">
        <v>11</v>
      </c>
      <c r="G72" s="69">
        <v>4</v>
      </c>
      <c r="H72" s="78"/>
      <c r="I72" s="45"/>
      <c r="J72" s="21">
        <f t="shared" si="0"/>
        <v>0</v>
      </c>
      <c r="K72" s="79">
        <f t="shared" si="1"/>
        <v>0</v>
      </c>
      <c r="L72" s="99">
        <f t="shared" si="2"/>
        <v>0</v>
      </c>
      <c r="M72" s="21">
        <f t="shared" si="3"/>
        <v>0</v>
      </c>
      <c r="N72" s="79">
        <f t="shared" si="4"/>
        <v>0</v>
      </c>
      <c r="O72" s="88"/>
      <c r="P72" s="89"/>
    </row>
    <row r="73" spans="1:16" ht="15.75" customHeight="1" x14ac:dyDescent="0.25">
      <c r="A73" s="18">
        <v>64</v>
      </c>
      <c r="B73" s="19" t="s">
        <v>540</v>
      </c>
      <c r="C73" s="33" t="s">
        <v>514</v>
      </c>
      <c r="D73" s="19" t="s">
        <v>535</v>
      </c>
      <c r="E73" s="18" t="s">
        <v>11</v>
      </c>
      <c r="F73" s="18" t="s">
        <v>11</v>
      </c>
      <c r="G73" s="69">
        <v>10</v>
      </c>
      <c r="H73" s="78"/>
      <c r="I73" s="45"/>
      <c r="J73" s="21">
        <f t="shared" si="0"/>
        <v>0</v>
      </c>
      <c r="K73" s="79">
        <f t="shared" si="1"/>
        <v>0</v>
      </c>
      <c r="L73" s="99">
        <f t="shared" si="2"/>
        <v>0</v>
      </c>
      <c r="M73" s="21">
        <f t="shared" si="3"/>
        <v>0</v>
      </c>
      <c r="N73" s="79">
        <f t="shared" si="4"/>
        <v>0</v>
      </c>
      <c r="O73" s="88"/>
      <c r="P73" s="89"/>
    </row>
    <row r="74" spans="1:16" ht="25.5" x14ac:dyDescent="0.25">
      <c r="A74" s="18">
        <v>65</v>
      </c>
      <c r="B74" s="19" t="s">
        <v>144</v>
      </c>
      <c r="C74" s="18" t="s">
        <v>145</v>
      </c>
      <c r="D74" s="19" t="s">
        <v>146</v>
      </c>
      <c r="E74" s="18" t="s">
        <v>11</v>
      </c>
      <c r="F74" s="18" t="s">
        <v>11</v>
      </c>
      <c r="G74" s="69">
        <v>2</v>
      </c>
      <c r="H74" s="78"/>
      <c r="I74" s="45"/>
      <c r="J74" s="21">
        <f t="shared" si="0"/>
        <v>0</v>
      </c>
      <c r="K74" s="79">
        <f t="shared" si="1"/>
        <v>0</v>
      </c>
      <c r="L74" s="99">
        <f t="shared" si="2"/>
        <v>0</v>
      </c>
      <c r="M74" s="21">
        <f t="shared" si="3"/>
        <v>0</v>
      </c>
      <c r="N74" s="79">
        <f t="shared" si="4"/>
        <v>0</v>
      </c>
      <c r="O74" s="88"/>
      <c r="P74" s="89"/>
    </row>
    <row r="75" spans="1:16" x14ac:dyDescent="0.25">
      <c r="A75" s="18">
        <v>66</v>
      </c>
      <c r="B75" s="19" t="s">
        <v>147</v>
      </c>
      <c r="C75" s="18" t="s">
        <v>148</v>
      </c>
      <c r="D75" s="19" t="s">
        <v>149</v>
      </c>
      <c r="E75" s="18" t="s">
        <v>11</v>
      </c>
      <c r="F75" s="18" t="s">
        <v>11</v>
      </c>
      <c r="G75" s="69">
        <v>50</v>
      </c>
      <c r="H75" s="78"/>
      <c r="I75" s="45"/>
      <c r="J75" s="21">
        <f t="shared" ref="J75:J138" si="5">H75/100*I75</f>
        <v>0</v>
      </c>
      <c r="K75" s="79">
        <f t="shared" ref="K75:K138" si="6">H75+J75</f>
        <v>0</v>
      </c>
      <c r="L75" s="99">
        <f t="shared" ref="L75:L138" si="7">G75*H75</f>
        <v>0</v>
      </c>
      <c r="M75" s="21">
        <f t="shared" ref="M75:M138" si="8">L75/100*I75</f>
        <v>0</v>
      </c>
      <c r="N75" s="79">
        <f t="shared" ref="N75:N138" si="9">L75+M75</f>
        <v>0</v>
      </c>
      <c r="O75" s="88"/>
      <c r="P75" s="89"/>
    </row>
    <row r="76" spans="1:16" x14ac:dyDescent="0.25">
      <c r="A76" s="18">
        <v>67</v>
      </c>
      <c r="B76" s="19" t="s">
        <v>150</v>
      </c>
      <c r="C76" s="18" t="s">
        <v>151</v>
      </c>
      <c r="D76" s="19" t="s">
        <v>152</v>
      </c>
      <c r="E76" s="18" t="s">
        <v>11</v>
      </c>
      <c r="F76" s="18" t="s">
        <v>11</v>
      </c>
      <c r="G76" s="69">
        <v>50</v>
      </c>
      <c r="H76" s="78"/>
      <c r="I76" s="45"/>
      <c r="J76" s="21">
        <f t="shared" si="5"/>
        <v>0</v>
      </c>
      <c r="K76" s="79">
        <f t="shared" si="6"/>
        <v>0</v>
      </c>
      <c r="L76" s="99">
        <f t="shared" si="7"/>
        <v>0</v>
      </c>
      <c r="M76" s="21">
        <f t="shared" si="8"/>
        <v>0</v>
      </c>
      <c r="N76" s="79">
        <f t="shared" si="9"/>
        <v>0</v>
      </c>
      <c r="O76" s="88"/>
      <c r="P76" s="89"/>
    </row>
    <row r="77" spans="1:16" x14ac:dyDescent="0.25">
      <c r="A77" s="18">
        <v>68</v>
      </c>
      <c r="B77" s="19" t="s">
        <v>153</v>
      </c>
      <c r="C77" s="18" t="s">
        <v>154</v>
      </c>
      <c r="D77" s="19" t="s">
        <v>155</v>
      </c>
      <c r="E77" s="18" t="s">
        <v>11</v>
      </c>
      <c r="F77" s="18" t="s">
        <v>11</v>
      </c>
      <c r="G77" s="69">
        <v>1</v>
      </c>
      <c r="H77" s="78"/>
      <c r="I77" s="45"/>
      <c r="J77" s="21">
        <f t="shared" si="5"/>
        <v>0</v>
      </c>
      <c r="K77" s="79">
        <f t="shared" si="6"/>
        <v>0</v>
      </c>
      <c r="L77" s="99">
        <f t="shared" si="7"/>
        <v>0</v>
      </c>
      <c r="M77" s="21">
        <f t="shared" si="8"/>
        <v>0</v>
      </c>
      <c r="N77" s="79">
        <f t="shared" si="9"/>
        <v>0</v>
      </c>
      <c r="O77" s="88"/>
      <c r="P77" s="89"/>
    </row>
    <row r="78" spans="1:16" x14ac:dyDescent="0.25">
      <c r="A78" s="18">
        <v>69</v>
      </c>
      <c r="B78" s="19" t="s">
        <v>156</v>
      </c>
      <c r="C78" s="18" t="s">
        <v>157</v>
      </c>
      <c r="D78" s="19" t="s">
        <v>158</v>
      </c>
      <c r="E78" s="18" t="s">
        <v>11</v>
      </c>
      <c r="F78" s="18" t="s">
        <v>11</v>
      </c>
      <c r="G78" s="69">
        <v>4</v>
      </c>
      <c r="H78" s="78"/>
      <c r="I78" s="45"/>
      <c r="J78" s="21">
        <f t="shared" si="5"/>
        <v>0</v>
      </c>
      <c r="K78" s="79">
        <f t="shared" si="6"/>
        <v>0</v>
      </c>
      <c r="L78" s="99">
        <f t="shared" si="7"/>
        <v>0</v>
      </c>
      <c r="M78" s="21">
        <f t="shared" si="8"/>
        <v>0</v>
      </c>
      <c r="N78" s="79">
        <f t="shared" si="9"/>
        <v>0</v>
      </c>
      <c r="O78" s="88"/>
      <c r="P78" s="89"/>
    </row>
    <row r="79" spans="1:16" x14ac:dyDescent="0.25">
      <c r="A79" s="18">
        <v>70</v>
      </c>
      <c r="B79" s="19" t="s">
        <v>156</v>
      </c>
      <c r="C79" s="18" t="s">
        <v>157</v>
      </c>
      <c r="D79" s="19" t="s">
        <v>159</v>
      </c>
      <c r="E79" s="18" t="s">
        <v>11</v>
      </c>
      <c r="F79" s="18" t="s">
        <v>11</v>
      </c>
      <c r="G79" s="69">
        <v>5</v>
      </c>
      <c r="H79" s="78"/>
      <c r="I79" s="45"/>
      <c r="J79" s="21">
        <f t="shared" si="5"/>
        <v>0</v>
      </c>
      <c r="K79" s="79">
        <f t="shared" si="6"/>
        <v>0</v>
      </c>
      <c r="L79" s="99">
        <f t="shared" si="7"/>
        <v>0</v>
      </c>
      <c r="M79" s="21">
        <f t="shared" si="8"/>
        <v>0</v>
      </c>
      <c r="N79" s="79">
        <f t="shared" si="9"/>
        <v>0</v>
      </c>
      <c r="O79" s="88"/>
      <c r="P79" s="89"/>
    </row>
    <row r="80" spans="1:16" x14ac:dyDescent="0.25">
      <c r="A80" s="18">
        <v>71</v>
      </c>
      <c r="B80" s="19" t="s">
        <v>156</v>
      </c>
      <c r="C80" s="18" t="s">
        <v>157</v>
      </c>
      <c r="D80" s="19" t="s">
        <v>160</v>
      </c>
      <c r="E80" s="18" t="s">
        <v>11</v>
      </c>
      <c r="F80" s="18" t="s">
        <v>11</v>
      </c>
      <c r="G80" s="69">
        <v>5</v>
      </c>
      <c r="H80" s="78"/>
      <c r="I80" s="45"/>
      <c r="J80" s="21">
        <f t="shared" si="5"/>
        <v>0</v>
      </c>
      <c r="K80" s="79">
        <f t="shared" si="6"/>
        <v>0</v>
      </c>
      <c r="L80" s="99">
        <f t="shared" si="7"/>
        <v>0</v>
      </c>
      <c r="M80" s="21">
        <f t="shared" si="8"/>
        <v>0</v>
      </c>
      <c r="N80" s="79">
        <f t="shared" si="9"/>
        <v>0</v>
      </c>
      <c r="O80" s="88"/>
      <c r="P80" s="89"/>
    </row>
    <row r="81" spans="1:16" x14ac:dyDescent="0.25">
      <c r="A81" s="18">
        <v>72</v>
      </c>
      <c r="B81" s="19" t="s">
        <v>537</v>
      </c>
      <c r="C81" s="20" t="s">
        <v>502</v>
      </c>
      <c r="D81" s="19" t="s">
        <v>503</v>
      </c>
      <c r="E81" s="18" t="s">
        <v>11</v>
      </c>
      <c r="F81" s="18" t="s">
        <v>11</v>
      </c>
      <c r="G81" s="69">
        <v>5</v>
      </c>
      <c r="H81" s="78"/>
      <c r="I81" s="45"/>
      <c r="J81" s="21">
        <f t="shared" si="5"/>
        <v>0</v>
      </c>
      <c r="K81" s="79">
        <f t="shared" si="6"/>
        <v>0</v>
      </c>
      <c r="L81" s="99">
        <f t="shared" si="7"/>
        <v>0</v>
      </c>
      <c r="M81" s="21">
        <f t="shared" si="8"/>
        <v>0</v>
      </c>
      <c r="N81" s="79">
        <f t="shared" si="9"/>
        <v>0</v>
      </c>
      <c r="O81" s="88"/>
      <c r="P81" s="89"/>
    </row>
    <row r="82" spans="1:16" x14ac:dyDescent="0.25">
      <c r="A82" s="18">
        <v>73</v>
      </c>
      <c r="B82" s="19" t="s">
        <v>161</v>
      </c>
      <c r="C82" s="18" t="s">
        <v>162</v>
      </c>
      <c r="D82" s="19" t="s">
        <v>163</v>
      </c>
      <c r="E82" s="18" t="s">
        <v>11</v>
      </c>
      <c r="F82" s="18" t="s">
        <v>11</v>
      </c>
      <c r="G82" s="69">
        <v>1</v>
      </c>
      <c r="H82" s="78"/>
      <c r="I82" s="45"/>
      <c r="J82" s="21">
        <f t="shared" si="5"/>
        <v>0</v>
      </c>
      <c r="K82" s="79">
        <f t="shared" si="6"/>
        <v>0</v>
      </c>
      <c r="L82" s="99">
        <f t="shared" si="7"/>
        <v>0</v>
      </c>
      <c r="M82" s="21">
        <f t="shared" si="8"/>
        <v>0</v>
      </c>
      <c r="N82" s="79">
        <f t="shared" si="9"/>
        <v>0</v>
      </c>
      <c r="O82" s="88"/>
      <c r="P82" s="89"/>
    </row>
    <row r="83" spans="1:16" ht="25.5" x14ac:dyDescent="0.25">
      <c r="A83" s="18">
        <v>74</v>
      </c>
      <c r="B83" s="19" t="s">
        <v>164</v>
      </c>
      <c r="C83" s="18" t="s">
        <v>165</v>
      </c>
      <c r="D83" s="19" t="s">
        <v>166</v>
      </c>
      <c r="E83" s="18" t="s">
        <v>11</v>
      </c>
      <c r="F83" s="18" t="s">
        <v>11</v>
      </c>
      <c r="G83" s="69">
        <v>4</v>
      </c>
      <c r="H83" s="78"/>
      <c r="I83" s="45"/>
      <c r="J83" s="21">
        <f t="shared" si="5"/>
        <v>0</v>
      </c>
      <c r="K83" s="79">
        <f t="shared" si="6"/>
        <v>0</v>
      </c>
      <c r="L83" s="99">
        <f t="shared" si="7"/>
        <v>0</v>
      </c>
      <c r="M83" s="21">
        <f t="shared" si="8"/>
        <v>0</v>
      </c>
      <c r="N83" s="79">
        <f t="shared" si="9"/>
        <v>0</v>
      </c>
      <c r="O83" s="88"/>
      <c r="P83" s="89"/>
    </row>
    <row r="84" spans="1:16" ht="25.5" x14ac:dyDescent="0.25">
      <c r="A84" s="18">
        <v>75</v>
      </c>
      <c r="B84" s="19" t="s">
        <v>167</v>
      </c>
      <c r="C84" s="18" t="s">
        <v>168</v>
      </c>
      <c r="D84" s="19" t="s">
        <v>169</v>
      </c>
      <c r="E84" s="18" t="s">
        <v>11</v>
      </c>
      <c r="F84" s="18" t="s">
        <v>11</v>
      </c>
      <c r="G84" s="69">
        <v>6</v>
      </c>
      <c r="H84" s="78"/>
      <c r="I84" s="45"/>
      <c r="J84" s="21">
        <f t="shared" si="5"/>
        <v>0</v>
      </c>
      <c r="K84" s="79">
        <f t="shared" si="6"/>
        <v>0</v>
      </c>
      <c r="L84" s="99">
        <f t="shared" si="7"/>
        <v>0</v>
      </c>
      <c r="M84" s="21">
        <f t="shared" si="8"/>
        <v>0</v>
      </c>
      <c r="N84" s="79">
        <f t="shared" si="9"/>
        <v>0</v>
      </c>
      <c r="O84" s="88"/>
      <c r="P84" s="89"/>
    </row>
    <row r="85" spans="1:16" ht="25.5" x14ac:dyDescent="0.25">
      <c r="A85" s="18">
        <v>76</v>
      </c>
      <c r="B85" s="19" t="s">
        <v>170</v>
      </c>
      <c r="C85" s="29" t="s">
        <v>171</v>
      </c>
      <c r="D85" s="19" t="s">
        <v>172</v>
      </c>
      <c r="E85" s="18" t="s">
        <v>11</v>
      </c>
      <c r="F85" s="18" t="s">
        <v>11</v>
      </c>
      <c r="G85" s="69">
        <v>3</v>
      </c>
      <c r="H85" s="78"/>
      <c r="I85" s="45"/>
      <c r="J85" s="21">
        <f t="shared" si="5"/>
        <v>0</v>
      </c>
      <c r="K85" s="79">
        <f t="shared" si="6"/>
        <v>0</v>
      </c>
      <c r="L85" s="99">
        <f t="shared" si="7"/>
        <v>0</v>
      </c>
      <c r="M85" s="21">
        <f t="shared" si="8"/>
        <v>0</v>
      </c>
      <c r="N85" s="79">
        <f t="shared" si="9"/>
        <v>0</v>
      </c>
      <c r="O85" s="88"/>
      <c r="P85" s="89"/>
    </row>
    <row r="86" spans="1:16" ht="25.5" x14ac:dyDescent="0.25">
      <c r="A86" s="18">
        <v>77</v>
      </c>
      <c r="B86" s="19" t="s">
        <v>170</v>
      </c>
      <c r="C86" s="29" t="s">
        <v>173</v>
      </c>
      <c r="D86" s="19" t="s">
        <v>174</v>
      </c>
      <c r="E86" s="18" t="s">
        <v>11</v>
      </c>
      <c r="F86" s="18" t="s">
        <v>11</v>
      </c>
      <c r="G86" s="69">
        <v>2</v>
      </c>
      <c r="H86" s="78"/>
      <c r="I86" s="45"/>
      <c r="J86" s="21">
        <f t="shared" si="5"/>
        <v>0</v>
      </c>
      <c r="K86" s="79">
        <f t="shared" si="6"/>
        <v>0</v>
      </c>
      <c r="L86" s="99">
        <f t="shared" si="7"/>
        <v>0</v>
      </c>
      <c r="M86" s="21">
        <f t="shared" si="8"/>
        <v>0</v>
      </c>
      <c r="N86" s="79">
        <f t="shared" si="9"/>
        <v>0</v>
      </c>
      <c r="O86" s="88"/>
      <c r="P86" s="89"/>
    </row>
    <row r="87" spans="1:16" x14ac:dyDescent="0.25">
      <c r="A87" s="18">
        <v>78</v>
      </c>
      <c r="B87" s="25" t="s">
        <v>482</v>
      </c>
      <c r="C87" s="18" t="s">
        <v>483</v>
      </c>
      <c r="D87" s="25" t="s">
        <v>484</v>
      </c>
      <c r="E87" s="18" t="s">
        <v>11</v>
      </c>
      <c r="F87" s="18" t="s">
        <v>11</v>
      </c>
      <c r="G87" s="69">
        <v>1</v>
      </c>
      <c r="H87" s="78"/>
      <c r="I87" s="45"/>
      <c r="J87" s="21">
        <f t="shared" si="5"/>
        <v>0</v>
      </c>
      <c r="K87" s="79">
        <f t="shared" si="6"/>
        <v>0</v>
      </c>
      <c r="L87" s="99">
        <f t="shared" si="7"/>
        <v>0</v>
      </c>
      <c r="M87" s="21">
        <f t="shared" si="8"/>
        <v>0</v>
      </c>
      <c r="N87" s="79">
        <f t="shared" si="9"/>
        <v>0</v>
      </c>
      <c r="O87" s="88"/>
      <c r="P87" s="89"/>
    </row>
    <row r="88" spans="1:16" x14ac:dyDescent="0.25">
      <c r="A88" s="18">
        <v>79</v>
      </c>
      <c r="B88" s="19" t="s">
        <v>175</v>
      </c>
      <c r="C88" s="18" t="s">
        <v>176</v>
      </c>
      <c r="D88" s="19" t="s">
        <v>177</v>
      </c>
      <c r="E88" s="18" t="s">
        <v>11</v>
      </c>
      <c r="F88" s="18" t="s">
        <v>11</v>
      </c>
      <c r="G88" s="69">
        <v>7</v>
      </c>
      <c r="H88" s="78"/>
      <c r="I88" s="45"/>
      <c r="J88" s="21">
        <f t="shared" si="5"/>
        <v>0</v>
      </c>
      <c r="K88" s="79">
        <f t="shared" si="6"/>
        <v>0</v>
      </c>
      <c r="L88" s="99">
        <f t="shared" si="7"/>
        <v>0</v>
      </c>
      <c r="M88" s="21">
        <f t="shared" si="8"/>
        <v>0</v>
      </c>
      <c r="N88" s="79">
        <f t="shared" si="9"/>
        <v>0</v>
      </c>
      <c r="O88" s="88"/>
      <c r="P88" s="89"/>
    </row>
    <row r="89" spans="1:16" x14ac:dyDescent="0.25">
      <c r="A89" s="18">
        <v>80</v>
      </c>
      <c r="B89" s="19" t="s">
        <v>178</v>
      </c>
      <c r="C89" s="18" t="s">
        <v>179</v>
      </c>
      <c r="D89" s="19" t="s">
        <v>180</v>
      </c>
      <c r="E89" s="18" t="s">
        <v>11</v>
      </c>
      <c r="F89" s="18" t="s">
        <v>11</v>
      </c>
      <c r="G89" s="69">
        <v>6</v>
      </c>
      <c r="H89" s="78"/>
      <c r="I89" s="45"/>
      <c r="J89" s="21">
        <f t="shared" si="5"/>
        <v>0</v>
      </c>
      <c r="K89" s="79">
        <f t="shared" si="6"/>
        <v>0</v>
      </c>
      <c r="L89" s="99">
        <f t="shared" si="7"/>
        <v>0</v>
      </c>
      <c r="M89" s="21">
        <f t="shared" si="8"/>
        <v>0</v>
      </c>
      <c r="N89" s="79">
        <f t="shared" si="9"/>
        <v>0</v>
      </c>
      <c r="O89" s="88"/>
      <c r="P89" s="89"/>
    </row>
    <row r="90" spans="1:16" x14ac:dyDescent="0.25">
      <c r="A90" s="18">
        <v>81</v>
      </c>
      <c r="B90" s="19" t="s">
        <v>181</v>
      </c>
      <c r="C90" s="18" t="s">
        <v>182</v>
      </c>
      <c r="D90" s="19" t="s">
        <v>485</v>
      </c>
      <c r="E90" s="18" t="s">
        <v>11</v>
      </c>
      <c r="F90" s="18" t="s">
        <v>11</v>
      </c>
      <c r="G90" s="69">
        <v>5</v>
      </c>
      <c r="H90" s="78"/>
      <c r="I90" s="45"/>
      <c r="J90" s="21">
        <f t="shared" si="5"/>
        <v>0</v>
      </c>
      <c r="K90" s="79">
        <f t="shared" si="6"/>
        <v>0</v>
      </c>
      <c r="L90" s="99">
        <f t="shared" si="7"/>
        <v>0</v>
      </c>
      <c r="M90" s="21">
        <f t="shared" si="8"/>
        <v>0</v>
      </c>
      <c r="N90" s="79">
        <f t="shared" si="9"/>
        <v>0</v>
      </c>
      <c r="O90" s="88"/>
      <c r="P90" s="89"/>
    </row>
    <row r="91" spans="1:16" x14ac:dyDescent="0.25">
      <c r="A91" s="18">
        <v>82</v>
      </c>
      <c r="B91" s="19" t="s">
        <v>181</v>
      </c>
      <c r="C91" s="18" t="s">
        <v>182</v>
      </c>
      <c r="D91" s="19" t="s">
        <v>183</v>
      </c>
      <c r="E91" s="18" t="s">
        <v>11</v>
      </c>
      <c r="F91" s="18" t="s">
        <v>11</v>
      </c>
      <c r="G91" s="69">
        <v>22</v>
      </c>
      <c r="H91" s="78"/>
      <c r="I91" s="45"/>
      <c r="J91" s="21">
        <f t="shared" si="5"/>
        <v>0</v>
      </c>
      <c r="K91" s="79">
        <f t="shared" si="6"/>
        <v>0</v>
      </c>
      <c r="L91" s="99">
        <f t="shared" si="7"/>
        <v>0</v>
      </c>
      <c r="M91" s="21">
        <f t="shared" si="8"/>
        <v>0</v>
      </c>
      <c r="N91" s="79">
        <f t="shared" si="9"/>
        <v>0</v>
      </c>
      <c r="O91" s="88"/>
      <c r="P91" s="89"/>
    </row>
    <row r="92" spans="1:16" x14ac:dyDescent="0.25">
      <c r="A92" s="18">
        <v>83</v>
      </c>
      <c r="B92" s="19" t="s">
        <v>181</v>
      </c>
      <c r="C92" s="18" t="s">
        <v>182</v>
      </c>
      <c r="D92" s="19" t="s">
        <v>184</v>
      </c>
      <c r="E92" s="18" t="s">
        <v>11</v>
      </c>
      <c r="F92" s="18" t="s">
        <v>11</v>
      </c>
      <c r="G92" s="69">
        <v>4</v>
      </c>
      <c r="H92" s="78"/>
      <c r="I92" s="45"/>
      <c r="J92" s="21">
        <f t="shared" si="5"/>
        <v>0</v>
      </c>
      <c r="K92" s="79">
        <f t="shared" si="6"/>
        <v>0</v>
      </c>
      <c r="L92" s="99">
        <f t="shared" si="7"/>
        <v>0</v>
      </c>
      <c r="M92" s="21">
        <f t="shared" si="8"/>
        <v>0</v>
      </c>
      <c r="N92" s="79">
        <f t="shared" si="9"/>
        <v>0</v>
      </c>
      <c r="O92" s="88"/>
      <c r="P92" s="89"/>
    </row>
    <row r="93" spans="1:16" ht="14.25" customHeight="1" x14ac:dyDescent="0.25">
      <c r="A93" s="18">
        <v>84</v>
      </c>
      <c r="B93" s="19" t="s">
        <v>185</v>
      </c>
      <c r="C93" s="18" t="s">
        <v>186</v>
      </c>
      <c r="D93" s="19" t="s">
        <v>187</v>
      </c>
      <c r="E93" s="18" t="s">
        <v>11</v>
      </c>
      <c r="F93" s="18" t="s">
        <v>11</v>
      </c>
      <c r="G93" s="69">
        <v>1</v>
      </c>
      <c r="H93" s="78"/>
      <c r="I93" s="45"/>
      <c r="J93" s="21">
        <f t="shared" si="5"/>
        <v>0</v>
      </c>
      <c r="K93" s="79">
        <f t="shared" si="6"/>
        <v>0</v>
      </c>
      <c r="L93" s="99">
        <f t="shared" si="7"/>
        <v>0</v>
      </c>
      <c r="M93" s="21">
        <f t="shared" si="8"/>
        <v>0</v>
      </c>
      <c r="N93" s="79">
        <f t="shared" si="9"/>
        <v>0</v>
      </c>
      <c r="O93" s="88"/>
      <c r="P93" s="89"/>
    </row>
    <row r="94" spans="1:16" x14ac:dyDescent="0.25">
      <c r="A94" s="18">
        <v>85</v>
      </c>
      <c r="B94" s="19" t="s">
        <v>190</v>
      </c>
      <c r="C94" s="18" t="s">
        <v>191</v>
      </c>
      <c r="D94" s="19" t="s">
        <v>192</v>
      </c>
      <c r="E94" s="18" t="s">
        <v>11</v>
      </c>
      <c r="F94" s="18" t="s">
        <v>11</v>
      </c>
      <c r="G94" s="69">
        <v>10</v>
      </c>
      <c r="H94" s="78"/>
      <c r="I94" s="45"/>
      <c r="J94" s="21">
        <f t="shared" si="5"/>
        <v>0</v>
      </c>
      <c r="K94" s="79">
        <f t="shared" si="6"/>
        <v>0</v>
      </c>
      <c r="L94" s="99">
        <f t="shared" si="7"/>
        <v>0</v>
      </c>
      <c r="M94" s="21">
        <f t="shared" si="8"/>
        <v>0</v>
      </c>
      <c r="N94" s="79">
        <f t="shared" si="9"/>
        <v>0</v>
      </c>
      <c r="O94" s="88"/>
      <c r="P94" s="89"/>
    </row>
    <row r="95" spans="1:16" x14ac:dyDescent="0.25">
      <c r="A95" s="18">
        <v>86</v>
      </c>
      <c r="B95" s="19" t="s">
        <v>539</v>
      </c>
      <c r="C95" s="20" t="s">
        <v>519</v>
      </c>
      <c r="D95" s="19" t="s">
        <v>520</v>
      </c>
      <c r="E95" s="18" t="s">
        <v>11</v>
      </c>
      <c r="F95" s="18" t="s">
        <v>11</v>
      </c>
      <c r="G95" s="69">
        <v>2</v>
      </c>
      <c r="H95" s="78"/>
      <c r="I95" s="45"/>
      <c r="J95" s="21">
        <f t="shared" si="5"/>
        <v>0</v>
      </c>
      <c r="K95" s="79">
        <f t="shared" si="6"/>
        <v>0</v>
      </c>
      <c r="L95" s="99">
        <f t="shared" si="7"/>
        <v>0</v>
      </c>
      <c r="M95" s="21">
        <f t="shared" si="8"/>
        <v>0</v>
      </c>
      <c r="N95" s="79">
        <f t="shared" si="9"/>
        <v>0</v>
      </c>
      <c r="O95" s="88"/>
      <c r="P95" s="89"/>
    </row>
    <row r="96" spans="1:16" x14ac:dyDescent="0.25">
      <c r="A96" s="18">
        <v>87</v>
      </c>
      <c r="B96" s="19" t="s">
        <v>193</v>
      </c>
      <c r="C96" s="18" t="s">
        <v>194</v>
      </c>
      <c r="D96" s="19" t="s">
        <v>195</v>
      </c>
      <c r="E96" s="18" t="s">
        <v>11</v>
      </c>
      <c r="F96" s="18" t="s">
        <v>11</v>
      </c>
      <c r="G96" s="69">
        <v>5</v>
      </c>
      <c r="H96" s="78"/>
      <c r="I96" s="45"/>
      <c r="J96" s="21">
        <f t="shared" si="5"/>
        <v>0</v>
      </c>
      <c r="K96" s="79">
        <f t="shared" si="6"/>
        <v>0</v>
      </c>
      <c r="L96" s="99">
        <f t="shared" si="7"/>
        <v>0</v>
      </c>
      <c r="M96" s="21">
        <f t="shared" si="8"/>
        <v>0</v>
      </c>
      <c r="N96" s="79">
        <f t="shared" si="9"/>
        <v>0</v>
      </c>
      <c r="O96" s="88"/>
      <c r="P96" s="89"/>
    </row>
    <row r="97" spans="1:16" x14ac:dyDescent="0.25">
      <c r="A97" s="18">
        <v>88</v>
      </c>
      <c r="B97" s="19" t="s">
        <v>533</v>
      </c>
      <c r="C97" s="30" t="s">
        <v>512</v>
      </c>
      <c r="D97" s="19" t="s">
        <v>513</v>
      </c>
      <c r="E97" s="18" t="s">
        <v>11</v>
      </c>
      <c r="F97" s="18" t="s">
        <v>11</v>
      </c>
      <c r="G97" s="69">
        <v>1</v>
      </c>
      <c r="H97" s="78"/>
      <c r="I97" s="45"/>
      <c r="J97" s="21">
        <f t="shared" si="5"/>
        <v>0</v>
      </c>
      <c r="K97" s="79">
        <f t="shared" si="6"/>
        <v>0</v>
      </c>
      <c r="L97" s="99">
        <f t="shared" si="7"/>
        <v>0</v>
      </c>
      <c r="M97" s="21">
        <f t="shared" si="8"/>
        <v>0</v>
      </c>
      <c r="N97" s="79">
        <f t="shared" si="9"/>
        <v>0</v>
      </c>
      <c r="O97" s="88"/>
      <c r="P97" s="89"/>
    </row>
    <row r="98" spans="1:16" x14ac:dyDescent="0.25">
      <c r="A98" s="18">
        <v>89</v>
      </c>
      <c r="B98" s="19" t="s">
        <v>196</v>
      </c>
      <c r="C98" s="18" t="s">
        <v>197</v>
      </c>
      <c r="D98" s="19" t="s">
        <v>198</v>
      </c>
      <c r="E98" s="18" t="s">
        <v>11</v>
      </c>
      <c r="F98" s="18" t="s">
        <v>11</v>
      </c>
      <c r="G98" s="69">
        <v>3</v>
      </c>
      <c r="H98" s="78"/>
      <c r="I98" s="45"/>
      <c r="J98" s="21">
        <f t="shared" si="5"/>
        <v>0</v>
      </c>
      <c r="K98" s="79">
        <f t="shared" si="6"/>
        <v>0</v>
      </c>
      <c r="L98" s="99">
        <f t="shared" si="7"/>
        <v>0</v>
      </c>
      <c r="M98" s="21">
        <f t="shared" si="8"/>
        <v>0</v>
      </c>
      <c r="N98" s="79">
        <f t="shared" si="9"/>
        <v>0</v>
      </c>
      <c r="O98" s="88"/>
      <c r="P98" s="89"/>
    </row>
    <row r="99" spans="1:16" s="11" customFormat="1" x14ac:dyDescent="0.2">
      <c r="A99" s="18">
        <v>90</v>
      </c>
      <c r="B99" s="19" t="s">
        <v>199</v>
      </c>
      <c r="C99" s="18" t="s">
        <v>200</v>
      </c>
      <c r="D99" s="19" t="s">
        <v>201</v>
      </c>
      <c r="E99" s="18" t="s">
        <v>11</v>
      </c>
      <c r="F99" s="18" t="s">
        <v>11</v>
      </c>
      <c r="G99" s="69">
        <v>1</v>
      </c>
      <c r="H99" s="78"/>
      <c r="I99" s="45"/>
      <c r="J99" s="21">
        <f t="shared" si="5"/>
        <v>0</v>
      </c>
      <c r="K99" s="79">
        <f t="shared" si="6"/>
        <v>0</v>
      </c>
      <c r="L99" s="99">
        <f t="shared" si="7"/>
        <v>0</v>
      </c>
      <c r="M99" s="21">
        <f t="shared" si="8"/>
        <v>0</v>
      </c>
      <c r="N99" s="79">
        <f t="shared" si="9"/>
        <v>0</v>
      </c>
      <c r="O99" s="88"/>
      <c r="P99" s="89"/>
    </row>
    <row r="100" spans="1:16" x14ac:dyDescent="0.25">
      <c r="A100" s="18">
        <v>91</v>
      </c>
      <c r="B100" s="22" t="s">
        <v>530</v>
      </c>
      <c r="C100" s="23" t="s">
        <v>200</v>
      </c>
      <c r="D100" s="22" t="s">
        <v>509</v>
      </c>
      <c r="E100" s="24" t="s">
        <v>11</v>
      </c>
      <c r="F100" s="24" t="s">
        <v>11</v>
      </c>
      <c r="G100" s="70">
        <v>1</v>
      </c>
      <c r="H100" s="78"/>
      <c r="I100" s="45"/>
      <c r="J100" s="21">
        <f t="shared" si="5"/>
        <v>0</v>
      </c>
      <c r="K100" s="79">
        <f t="shared" si="6"/>
        <v>0</v>
      </c>
      <c r="L100" s="99">
        <f t="shared" si="7"/>
        <v>0</v>
      </c>
      <c r="M100" s="21">
        <f t="shared" si="8"/>
        <v>0</v>
      </c>
      <c r="N100" s="79">
        <f t="shared" si="9"/>
        <v>0</v>
      </c>
      <c r="O100" s="88"/>
      <c r="P100" s="89"/>
    </row>
    <row r="101" spans="1:16" x14ac:dyDescent="0.25">
      <c r="A101" s="18">
        <v>92</v>
      </c>
      <c r="B101" s="19" t="s">
        <v>202</v>
      </c>
      <c r="C101" s="18" t="s">
        <v>203</v>
      </c>
      <c r="D101" s="19" t="s">
        <v>204</v>
      </c>
      <c r="E101" s="18" t="s">
        <v>11</v>
      </c>
      <c r="F101" s="18" t="s">
        <v>11</v>
      </c>
      <c r="G101" s="69">
        <v>6</v>
      </c>
      <c r="H101" s="78"/>
      <c r="I101" s="45"/>
      <c r="J101" s="21">
        <f t="shared" si="5"/>
        <v>0</v>
      </c>
      <c r="K101" s="79">
        <f t="shared" si="6"/>
        <v>0</v>
      </c>
      <c r="L101" s="99">
        <f t="shared" si="7"/>
        <v>0</v>
      </c>
      <c r="M101" s="21">
        <f t="shared" si="8"/>
        <v>0</v>
      </c>
      <c r="N101" s="79">
        <f t="shared" si="9"/>
        <v>0</v>
      </c>
      <c r="O101" s="88"/>
      <c r="P101" s="89"/>
    </row>
    <row r="102" spans="1:16" ht="25.5" x14ac:dyDescent="0.25">
      <c r="A102" s="18">
        <v>93</v>
      </c>
      <c r="B102" s="19" t="s">
        <v>205</v>
      </c>
      <c r="C102" s="18" t="s">
        <v>206</v>
      </c>
      <c r="D102" s="19" t="s">
        <v>207</v>
      </c>
      <c r="E102" s="18" t="s">
        <v>11</v>
      </c>
      <c r="F102" s="18" t="s">
        <v>11</v>
      </c>
      <c r="G102" s="69">
        <v>2</v>
      </c>
      <c r="H102" s="78"/>
      <c r="I102" s="45"/>
      <c r="J102" s="21">
        <f t="shared" si="5"/>
        <v>0</v>
      </c>
      <c r="K102" s="79">
        <f t="shared" si="6"/>
        <v>0</v>
      </c>
      <c r="L102" s="99">
        <f t="shared" si="7"/>
        <v>0</v>
      </c>
      <c r="M102" s="21">
        <f t="shared" si="8"/>
        <v>0</v>
      </c>
      <c r="N102" s="79">
        <f t="shared" si="9"/>
        <v>0</v>
      </c>
      <c r="O102" s="94"/>
      <c r="P102" s="95"/>
    </row>
    <row r="103" spans="1:16" x14ac:dyDescent="0.25">
      <c r="A103" s="18">
        <v>94</v>
      </c>
      <c r="B103" s="19" t="s">
        <v>208</v>
      </c>
      <c r="C103" s="18" t="s">
        <v>209</v>
      </c>
      <c r="D103" s="19" t="s">
        <v>210</v>
      </c>
      <c r="E103" s="18" t="s">
        <v>11</v>
      </c>
      <c r="F103" s="18" t="s">
        <v>11</v>
      </c>
      <c r="G103" s="69">
        <v>6</v>
      </c>
      <c r="H103" s="78"/>
      <c r="I103" s="45"/>
      <c r="J103" s="21">
        <f t="shared" si="5"/>
        <v>0</v>
      </c>
      <c r="K103" s="79">
        <f t="shared" si="6"/>
        <v>0</v>
      </c>
      <c r="L103" s="99">
        <f t="shared" si="7"/>
        <v>0</v>
      </c>
      <c r="M103" s="21">
        <f t="shared" si="8"/>
        <v>0</v>
      </c>
      <c r="N103" s="79">
        <f t="shared" si="9"/>
        <v>0</v>
      </c>
      <c r="O103" s="88"/>
      <c r="P103" s="89"/>
    </row>
    <row r="104" spans="1:16" ht="25.5" x14ac:dyDescent="0.25">
      <c r="A104" s="18">
        <v>95</v>
      </c>
      <c r="B104" s="19" t="s">
        <v>211</v>
      </c>
      <c r="C104" s="18" t="s">
        <v>212</v>
      </c>
      <c r="D104" s="19" t="s">
        <v>213</v>
      </c>
      <c r="E104" s="18" t="s">
        <v>11</v>
      </c>
      <c r="F104" s="18" t="s">
        <v>11</v>
      </c>
      <c r="G104" s="69">
        <v>15</v>
      </c>
      <c r="H104" s="78"/>
      <c r="I104" s="45"/>
      <c r="J104" s="21">
        <f t="shared" si="5"/>
        <v>0</v>
      </c>
      <c r="K104" s="79">
        <f t="shared" si="6"/>
        <v>0</v>
      </c>
      <c r="L104" s="99">
        <f t="shared" si="7"/>
        <v>0</v>
      </c>
      <c r="M104" s="21">
        <f t="shared" si="8"/>
        <v>0</v>
      </c>
      <c r="N104" s="79">
        <f t="shared" si="9"/>
        <v>0</v>
      </c>
      <c r="O104" s="88"/>
      <c r="P104" s="89"/>
    </row>
    <row r="105" spans="1:16" ht="25.5" x14ac:dyDescent="0.25">
      <c r="A105" s="18">
        <v>96</v>
      </c>
      <c r="B105" s="19" t="s">
        <v>214</v>
      </c>
      <c r="C105" s="18" t="s">
        <v>215</v>
      </c>
      <c r="D105" s="19" t="s">
        <v>479</v>
      </c>
      <c r="E105" s="18" t="s">
        <v>11</v>
      </c>
      <c r="F105" s="18" t="s">
        <v>11</v>
      </c>
      <c r="G105" s="69">
        <v>1</v>
      </c>
      <c r="H105" s="78"/>
      <c r="I105" s="45"/>
      <c r="J105" s="21">
        <f t="shared" si="5"/>
        <v>0</v>
      </c>
      <c r="K105" s="79">
        <f t="shared" si="6"/>
        <v>0</v>
      </c>
      <c r="L105" s="99">
        <f t="shared" si="7"/>
        <v>0</v>
      </c>
      <c r="M105" s="21">
        <f t="shared" si="8"/>
        <v>0</v>
      </c>
      <c r="N105" s="79">
        <f t="shared" si="9"/>
        <v>0</v>
      </c>
      <c r="O105" s="88"/>
      <c r="P105" s="89"/>
    </row>
    <row r="106" spans="1:16" ht="25.5" x14ac:dyDescent="0.25">
      <c r="A106" s="18">
        <v>97</v>
      </c>
      <c r="B106" s="19" t="s">
        <v>214</v>
      </c>
      <c r="C106" s="18" t="s">
        <v>215</v>
      </c>
      <c r="D106" s="19" t="s">
        <v>216</v>
      </c>
      <c r="E106" s="18" t="s">
        <v>11</v>
      </c>
      <c r="F106" s="18" t="s">
        <v>11</v>
      </c>
      <c r="G106" s="69">
        <v>3</v>
      </c>
      <c r="H106" s="78"/>
      <c r="I106" s="45"/>
      <c r="J106" s="21">
        <f t="shared" si="5"/>
        <v>0</v>
      </c>
      <c r="K106" s="79">
        <f t="shared" si="6"/>
        <v>0</v>
      </c>
      <c r="L106" s="99">
        <f t="shared" si="7"/>
        <v>0</v>
      </c>
      <c r="M106" s="21">
        <f t="shared" si="8"/>
        <v>0</v>
      </c>
      <c r="N106" s="79">
        <f t="shared" si="9"/>
        <v>0</v>
      </c>
      <c r="O106" s="88"/>
      <c r="P106" s="89"/>
    </row>
    <row r="107" spans="1:16" ht="19.5" customHeight="1" x14ac:dyDescent="0.25">
      <c r="A107" s="18">
        <v>98</v>
      </c>
      <c r="B107" s="19" t="s">
        <v>217</v>
      </c>
      <c r="C107" s="18" t="s">
        <v>218</v>
      </c>
      <c r="D107" s="19" t="s">
        <v>219</v>
      </c>
      <c r="E107" s="18" t="s">
        <v>11</v>
      </c>
      <c r="F107" s="18" t="s">
        <v>11</v>
      </c>
      <c r="G107" s="69">
        <v>3</v>
      </c>
      <c r="H107" s="78"/>
      <c r="I107" s="45"/>
      <c r="J107" s="21">
        <f t="shared" si="5"/>
        <v>0</v>
      </c>
      <c r="K107" s="79">
        <f t="shared" si="6"/>
        <v>0</v>
      </c>
      <c r="L107" s="99">
        <f t="shared" si="7"/>
        <v>0</v>
      </c>
      <c r="M107" s="21">
        <f t="shared" si="8"/>
        <v>0</v>
      </c>
      <c r="N107" s="79">
        <f t="shared" si="9"/>
        <v>0</v>
      </c>
      <c r="O107" s="88"/>
      <c r="P107" s="89"/>
    </row>
    <row r="108" spans="1:16" x14ac:dyDescent="0.25">
      <c r="A108" s="18">
        <v>99</v>
      </c>
      <c r="B108" s="19" t="s">
        <v>220</v>
      </c>
      <c r="C108" s="18" t="s">
        <v>221</v>
      </c>
      <c r="D108" s="19" t="s">
        <v>222</v>
      </c>
      <c r="E108" s="18" t="s">
        <v>11</v>
      </c>
      <c r="F108" s="18" t="s">
        <v>11</v>
      </c>
      <c r="G108" s="69">
        <v>28</v>
      </c>
      <c r="H108" s="78"/>
      <c r="I108" s="45"/>
      <c r="J108" s="21">
        <f t="shared" si="5"/>
        <v>0</v>
      </c>
      <c r="K108" s="79">
        <f t="shared" si="6"/>
        <v>0</v>
      </c>
      <c r="L108" s="99">
        <f t="shared" si="7"/>
        <v>0</v>
      </c>
      <c r="M108" s="21">
        <f t="shared" si="8"/>
        <v>0</v>
      </c>
      <c r="N108" s="79">
        <f t="shared" si="9"/>
        <v>0</v>
      </c>
      <c r="O108" s="88"/>
      <c r="P108" s="89"/>
    </row>
    <row r="109" spans="1:16" x14ac:dyDescent="0.25">
      <c r="A109" s="18">
        <v>100</v>
      </c>
      <c r="B109" s="19" t="s">
        <v>223</v>
      </c>
      <c r="C109" s="18" t="s">
        <v>224</v>
      </c>
      <c r="D109" s="19" t="s">
        <v>225</v>
      </c>
      <c r="E109" s="18" t="s">
        <v>11</v>
      </c>
      <c r="F109" s="18" t="s">
        <v>11</v>
      </c>
      <c r="G109" s="69">
        <v>1</v>
      </c>
      <c r="H109" s="78"/>
      <c r="I109" s="45"/>
      <c r="J109" s="21">
        <f t="shared" si="5"/>
        <v>0</v>
      </c>
      <c r="K109" s="79">
        <f t="shared" si="6"/>
        <v>0</v>
      </c>
      <c r="L109" s="99">
        <f t="shared" si="7"/>
        <v>0</v>
      </c>
      <c r="M109" s="21">
        <f t="shared" si="8"/>
        <v>0</v>
      </c>
      <c r="N109" s="79">
        <f t="shared" si="9"/>
        <v>0</v>
      </c>
      <c r="O109" s="88"/>
      <c r="P109" s="89"/>
    </row>
    <row r="110" spans="1:16" x14ac:dyDescent="0.25">
      <c r="A110" s="18">
        <v>101</v>
      </c>
      <c r="B110" s="19" t="s">
        <v>223</v>
      </c>
      <c r="C110" s="18" t="s">
        <v>224</v>
      </c>
      <c r="D110" s="19" t="s">
        <v>226</v>
      </c>
      <c r="E110" s="18" t="s">
        <v>11</v>
      </c>
      <c r="F110" s="18" t="s">
        <v>11</v>
      </c>
      <c r="G110" s="69">
        <v>1</v>
      </c>
      <c r="H110" s="78"/>
      <c r="I110" s="45"/>
      <c r="J110" s="21">
        <f t="shared" si="5"/>
        <v>0</v>
      </c>
      <c r="K110" s="79">
        <f t="shared" si="6"/>
        <v>0</v>
      </c>
      <c r="L110" s="99">
        <f t="shared" si="7"/>
        <v>0</v>
      </c>
      <c r="M110" s="21">
        <f t="shared" si="8"/>
        <v>0</v>
      </c>
      <c r="N110" s="79">
        <f t="shared" si="9"/>
        <v>0</v>
      </c>
      <c r="O110" s="88"/>
      <c r="P110" s="89"/>
    </row>
    <row r="111" spans="1:16" ht="21" customHeight="1" x14ac:dyDescent="0.25">
      <c r="A111" s="18">
        <v>102</v>
      </c>
      <c r="B111" s="19" t="s">
        <v>227</v>
      </c>
      <c r="C111" s="18" t="s">
        <v>228</v>
      </c>
      <c r="D111" s="19" t="s">
        <v>229</v>
      </c>
      <c r="E111" s="18" t="s">
        <v>11</v>
      </c>
      <c r="F111" s="18" t="s">
        <v>11</v>
      </c>
      <c r="G111" s="69">
        <v>5</v>
      </c>
      <c r="H111" s="78"/>
      <c r="I111" s="45"/>
      <c r="J111" s="21">
        <f t="shared" si="5"/>
        <v>0</v>
      </c>
      <c r="K111" s="79">
        <f t="shared" si="6"/>
        <v>0</v>
      </c>
      <c r="L111" s="99">
        <f t="shared" si="7"/>
        <v>0</v>
      </c>
      <c r="M111" s="21">
        <f t="shared" si="8"/>
        <v>0</v>
      </c>
      <c r="N111" s="79">
        <f t="shared" si="9"/>
        <v>0</v>
      </c>
      <c r="O111" s="88"/>
      <c r="P111" s="89"/>
    </row>
    <row r="112" spans="1:16" ht="25.5" x14ac:dyDescent="0.25">
      <c r="A112" s="18">
        <v>103</v>
      </c>
      <c r="B112" s="19" t="s">
        <v>227</v>
      </c>
      <c r="C112" s="18" t="s">
        <v>228</v>
      </c>
      <c r="D112" s="19" t="s">
        <v>230</v>
      </c>
      <c r="E112" s="18" t="s">
        <v>11</v>
      </c>
      <c r="F112" s="18" t="s">
        <v>11</v>
      </c>
      <c r="G112" s="69">
        <v>3</v>
      </c>
      <c r="H112" s="78"/>
      <c r="I112" s="45"/>
      <c r="J112" s="21">
        <f t="shared" si="5"/>
        <v>0</v>
      </c>
      <c r="K112" s="79">
        <f t="shared" si="6"/>
        <v>0</v>
      </c>
      <c r="L112" s="99">
        <f t="shared" si="7"/>
        <v>0</v>
      </c>
      <c r="M112" s="21">
        <f t="shared" si="8"/>
        <v>0</v>
      </c>
      <c r="N112" s="79">
        <f t="shared" si="9"/>
        <v>0</v>
      </c>
      <c r="O112" s="88"/>
      <c r="P112" s="89"/>
    </row>
    <row r="113" spans="1:16" x14ac:dyDescent="0.25">
      <c r="A113" s="18">
        <v>104</v>
      </c>
      <c r="B113" s="19" t="s">
        <v>227</v>
      </c>
      <c r="C113" s="18" t="s">
        <v>228</v>
      </c>
      <c r="D113" s="19" t="s">
        <v>231</v>
      </c>
      <c r="E113" s="18" t="s">
        <v>11</v>
      </c>
      <c r="F113" s="18" t="s">
        <v>11</v>
      </c>
      <c r="G113" s="69">
        <v>3</v>
      </c>
      <c r="H113" s="78"/>
      <c r="I113" s="45"/>
      <c r="J113" s="21">
        <f t="shared" si="5"/>
        <v>0</v>
      </c>
      <c r="K113" s="79">
        <f t="shared" si="6"/>
        <v>0</v>
      </c>
      <c r="L113" s="99">
        <f t="shared" si="7"/>
        <v>0</v>
      </c>
      <c r="M113" s="21">
        <f t="shared" si="8"/>
        <v>0</v>
      </c>
      <c r="N113" s="79">
        <f t="shared" si="9"/>
        <v>0</v>
      </c>
      <c r="O113" s="88"/>
      <c r="P113" s="89"/>
    </row>
    <row r="114" spans="1:16" x14ac:dyDescent="0.25">
      <c r="A114" s="18">
        <v>105</v>
      </c>
      <c r="B114" s="19" t="s">
        <v>232</v>
      </c>
      <c r="C114" s="18" t="s">
        <v>233</v>
      </c>
      <c r="D114" s="19" t="s">
        <v>234</v>
      </c>
      <c r="E114" s="18" t="s">
        <v>11</v>
      </c>
      <c r="F114" s="18" t="s">
        <v>11</v>
      </c>
      <c r="G114" s="69">
        <v>7</v>
      </c>
      <c r="H114" s="78"/>
      <c r="I114" s="45"/>
      <c r="J114" s="21">
        <f t="shared" si="5"/>
        <v>0</v>
      </c>
      <c r="K114" s="79">
        <f t="shared" si="6"/>
        <v>0</v>
      </c>
      <c r="L114" s="99">
        <f t="shared" si="7"/>
        <v>0</v>
      </c>
      <c r="M114" s="21">
        <f t="shared" si="8"/>
        <v>0</v>
      </c>
      <c r="N114" s="79">
        <f t="shared" si="9"/>
        <v>0</v>
      </c>
      <c r="O114" s="88"/>
      <c r="P114" s="89"/>
    </row>
    <row r="115" spans="1:16" x14ac:dyDescent="0.25">
      <c r="A115" s="18">
        <v>106</v>
      </c>
      <c r="B115" s="19" t="s">
        <v>235</v>
      </c>
      <c r="C115" s="20" t="s">
        <v>236</v>
      </c>
      <c r="D115" s="19" t="s">
        <v>237</v>
      </c>
      <c r="E115" s="18" t="s">
        <v>11</v>
      </c>
      <c r="F115" s="18" t="s">
        <v>11</v>
      </c>
      <c r="G115" s="69">
        <v>1</v>
      </c>
      <c r="H115" s="78"/>
      <c r="I115" s="45"/>
      <c r="J115" s="21">
        <f t="shared" si="5"/>
        <v>0</v>
      </c>
      <c r="K115" s="79">
        <f t="shared" si="6"/>
        <v>0</v>
      </c>
      <c r="L115" s="99">
        <f t="shared" si="7"/>
        <v>0</v>
      </c>
      <c r="M115" s="21">
        <f t="shared" si="8"/>
        <v>0</v>
      </c>
      <c r="N115" s="79">
        <f t="shared" si="9"/>
        <v>0</v>
      </c>
      <c r="O115" s="88"/>
      <c r="P115" s="89"/>
    </row>
    <row r="116" spans="1:16" x14ac:dyDescent="0.25">
      <c r="A116" s="18">
        <v>107</v>
      </c>
      <c r="B116" s="19" t="s">
        <v>235</v>
      </c>
      <c r="C116" s="20" t="s">
        <v>236</v>
      </c>
      <c r="D116" s="19" t="s">
        <v>478</v>
      </c>
      <c r="E116" s="18" t="s">
        <v>11</v>
      </c>
      <c r="F116" s="18" t="s">
        <v>11</v>
      </c>
      <c r="G116" s="69">
        <v>1</v>
      </c>
      <c r="H116" s="78"/>
      <c r="I116" s="45"/>
      <c r="J116" s="21">
        <f t="shared" si="5"/>
        <v>0</v>
      </c>
      <c r="K116" s="79">
        <f t="shared" si="6"/>
        <v>0</v>
      </c>
      <c r="L116" s="99">
        <f t="shared" si="7"/>
        <v>0</v>
      </c>
      <c r="M116" s="21">
        <f t="shared" si="8"/>
        <v>0</v>
      </c>
      <c r="N116" s="79">
        <f t="shared" si="9"/>
        <v>0</v>
      </c>
      <c r="O116" s="88"/>
      <c r="P116" s="89"/>
    </row>
    <row r="117" spans="1:16" x14ac:dyDescent="0.25">
      <c r="A117" s="18">
        <v>108</v>
      </c>
      <c r="B117" s="19" t="s">
        <v>471</v>
      </c>
      <c r="C117" s="20" t="s">
        <v>504</v>
      </c>
      <c r="D117" s="19" t="s">
        <v>521</v>
      </c>
      <c r="E117" s="18" t="s">
        <v>11</v>
      </c>
      <c r="F117" s="18" t="s">
        <v>11</v>
      </c>
      <c r="G117" s="69">
        <v>2</v>
      </c>
      <c r="H117" s="78"/>
      <c r="I117" s="45"/>
      <c r="J117" s="21">
        <f t="shared" si="5"/>
        <v>0</v>
      </c>
      <c r="K117" s="79">
        <f t="shared" si="6"/>
        <v>0</v>
      </c>
      <c r="L117" s="99">
        <f t="shared" si="7"/>
        <v>0</v>
      </c>
      <c r="M117" s="21">
        <f t="shared" si="8"/>
        <v>0</v>
      </c>
      <c r="N117" s="79">
        <f t="shared" si="9"/>
        <v>0</v>
      </c>
      <c r="O117" s="88"/>
      <c r="P117" s="89"/>
    </row>
    <row r="118" spans="1:16" x14ac:dyDescent="0.25">
      <c r="A118" s="18">
        <v>109</v>
      </c>
      <c r="B118" s="19" t="s">
        <v>471</v>
      </c>
      <c r="C118" s="34" t="s">
        <v>472</v>
      </c>
      <c r="D118" s="35" t="s">
        <v>523</v>
      </c>
      <c r="E118" s="34" t="s">
        <v>11</v>
      </c>
      <c r="F118" s="34" t="s">
        <v>11</v>
      </c>
      <c r="G118" s="69">
        <v>1</v>
      </c>
      <c r="H118" s="78"/>
      <c r="I118" s="45"/>
      <c r="J118" s="21">
        <f t="shared" si="5"/>
        <v>0</v>
      </c>
      <c r="K118" s="79">
        <f t="shared" si="6"/>
        <v>0</v>
      </c>
      <c r="L118" s="99">
        <f t="shared" si="7"/>
        <v>0</v>
      </c>
      <c r="M118" s="21">
        <f t="shared" si="8"/>
        <v>0</v>
      </c>
      <c r="N118" s="79">
        <f t="shared" si="9"/>
        <v>0</v>
      </c>
      <c r="O118" s="88"/>
      <c r="P118" s="89"/>
    </row>
    <row r="119" spans="1:16" ht="18" customHeight="1" x14ac:dyDescent="0.25">
      <c r="A119" s="18">
        <v>110</v>
      </c>
      <c r="B119" s="19" t="s">
        <v>505</v>
      </c>
      <c r="C119" s="20" t="s">
        <v>506</v>
      </c>
      <c r="D119" s="19" t="s">
        <v>524</v>
      </c>
      <c r="E119" s="18" t="s">
        <v>11</v>
      </c>
      <c r="F119" s="18" t="s">
        <v>11</v>
      </c>
      <c r="G119" s="69">
        <v>1</v>
      </c>
      <c r="H119" s="81"/>
      <c r="I119" s="45"/>
      <c r="J119" s="21">
        <f t="shared" si="5"/>
        <v>0</v>
      </c>
      <c r="K119" s="79">
        <f t="shared" si="6"/>
        <v>0</v>
      </c>
      <c r="L119" s="99">
        <f t="shared" si="7"/>
        <v>0</v>
      </c>
      <c r="M119" s="21">
        <f t="shared" si="8"/>
        <v>0</v>
      </c>
      <c r="N119" s="79">
        <f t="shared" si="9"/>
        <v>0</v>
      </c>
      <c r="O119" s="88"/>
      <c r="P119" s="89"/>
    </row>
    <row r="120" spans="1:16" x14ac:dyDescent="0.25">
      <c r="A120" s="18">
        <v>111</v>
      </c>
      <c r="B120" s="19" t="s">
        <v>238</v>
      </c>
      <c r="C120" s="18" t="s">
        <v>239</v>
      </c>
      <c r="D120" s="19" t="s">
        <v>240</v>
      </c>
      <c r="E120" s="18" t="s">
        <v>11</v>
      </c>
      <c r="F120" s="18" t="s">
        <v>11</v>
      </c>
      <c r="G120" s="69">
        <v>2</v>
      </c>
      <c r="H120" s="78"/>
      <c r="I120" s="45"/>
      <c r="J120" s="21">
        <f t="shared" si="5"/>
        <v>0</v>
      </c>
      <c r="K120" s="79">
        <f t="shared" si="6"/>
        <v>0</v>
      </c>
      <c r="L120" s="99">
        <f t="shared" si="7"/>
        <v>0</v>
      </c>
      <c r="M120" s="21">
        <f t="shared" si="8"/>
        <v>0</v>
      </c>
      <c r="N120" s="79">
        <f t="shared" si="9"/>
        <v>0</v>
      </c>
      <c r="O120" s="88"/>
      <c r="P120" s="89"/>
    </row>
    <row r="121" spans="1:16" x14ac:dyDescent="0.25">
      <c r="A121" s="18">
        <v>112</v>
      </c>
      <c r="B121" s="19" t="s">
        <v>241</v>
      </c>
      <c r="C121" s="18" t="s">
        <v>242</v>
      </c>
      <c r="D121" s="19" t="s">
        <v>243</v>
      </c>
      <c r="E121" s="18" t="s">
        <v>11</v>
      </c>
      <c r="F121" s="18" t="s">
        <v>11</v>
      </c>
      <c r="G121" s="69">
        <v>7</v>
      </c>
      <c r="H121" s="78"/>
      <c r="I121" s="45"/>
      <c r="J121" s="21">
        <f t="shared" si="5"/>
        <v>0</v>
      </c>
      <c r="K121" s="79">
        <f t="shared" si="6"/>
        <v>0</v>
      </c>
      <c r="L121" s="99">
        <f t="shared" si="7"/>
        <v>0</v>
      </c>
      <c r="M121" s="21">
        <f t="shared" si="8"/>
        <v>0</v>
      </c>
      <c r="N121" s="79">
        <f t="shared" si="9"/>
        <v>0</v>
      </c>
      <c r="O121" s="88"/>
      <c r="P121" s="89"/>
    </row>
    <row r="122" spans="1:16" x14ac:dyDescent="0.25">
      <c r="A122" s="18">
        <v>113</v>
      </c>
      <c r="B122" s="19" t="s">
        <v>241</v>
      </c>
      <c r="C122" s="18" t="s">
        <v>242</v>
      </c>
      <c r="D122" s="19" t="s">
        <v>244</v>
      </c>
      <c r="E122" s="18" t="s">
        <v>11</v>
      </c>
      <c r="F122" s="18" t="s">
        <v>11</v>
      </c>
      <c r="G122" s="69">
        <v>20</v>
      </c>
      <c r="H122" s="78"/>
      <c r="I122" s="45"/>
      <c r="J122" s="21">
        <f t="shared" si="5"/>
        <v>0</v>
      </c>
      <c r="K122" s="79">
        <f t="shared" si="6"/>
        <v>0</v>
      </c>
      <c r="L122" s="99">
        <f t="shared" si="7"/>
        <v>0</v>
      </c>
      <c r="M122" s="21">
        <f t="shared" si="8"/>
        <v>0</v>
      </c>
      <c r="N122" s="79">
        <f t="shared" si="9"/>
        <v>0</v>
      </c>
      <c r="O122" s="88"/>
      <c r="P122" s="89"/>
    </row>
    <row r="123" spans="1:16" x14ac:dyDescent="0.25">
      <c r="A123" s="18">
        <v>114</v>
      </c>
      <c r="B123" s="19" t="s">
        <v>245</v>
      </c>
      <c r="C123" s="18" t="s">
        <v>246</v>
      </c>
      <c r="D123" s="19" t="s">
        <v>247</v>
      </c>
      <c r="E123" s="18" t="s">
        <v>11</v>
      </c>
      <c r="F123" s="18" t="s">
        <v>11</v>
      </c>
      <c r="G123" s="69">
        <v>22</v>
      </c>
      <c r="H123" s="78"/>
      <c r="I123" s="45"/>
      <c r="J123" s="21">
        <f t="shared" si="5"/>
        <v>0</v>
      </c>
      <c r="K123" s="79">
        <f t="shared" si="6"/>
        <v>0</v>
      </c>
      <c r="L123" s="99">
        <f t="shared" si="7"/>
        <v>0</v>
      </c>
      <c r="M123" s="21">
        <f t="shared" si="8"/>
        <v>0</v>
      </c>
      <c r="N123" s="79">
        <f t="shared" si="9"/>
        <v>0</v>
      </c>
      <c r="O123" s="88"/>
      <c r="P123" s="89"/>
    </row>
    <row r="124" spans="1:16" x14ac:dyDescent="0.25">
      <c r="A124" s="18">
        <v>115</v>
      </c>
      <c r="B124" s="19" t="s">
        <v>245</v>
      </c>
      <c r="C124" s="18" t="s">
        <v>246</v>
      </c>
      <c r="D124" s="19" t="s">
        <v>248</v>
      </c>
      <c r="E124" s="18" t="s">
        <v>11</v>
      </c>
      <c r="F124" s="18" t="s">
        <v>11</v>
      </c>
      <c r="G124" s="69">
        <v>60</v>
      </c>
      <c r="H124" s="78"/>
      <c r="I124" s="45"/>
      <c r="J124" s="21">
        <f t="shared" si="5"/>
        <v>0</v>
      </c>
      <c r="K124" s="79">
        <f t="shared" si="6"/>
        <v>0</v>
      </c>
      <c r="L124" s="99">
        <f t="shared" si="7"/>
        <v>0</v>
      </c>
      <c r="M124" s="21">
        <f t="shared" si="8"/>
        <v>0</v>
      </c>
      <c r="N124" s="79">
        <f t="shared" si="9"/>
        <v>0</v>
      </c>
      <c r="O124" s="88"/>
      <c r="P124" s="89"/>
    </row>
    <row r="125" spans="1:16" x14ac:dyDescent="0.25">
      <c r="A125" s="18">
        <v>116</v>
      </c>
      <c r="B125" s="19" t="s">
        <v>249</v>
      </c>
      <c r="C125" s="18" t="s">
        <v>250</v>
      </c>
      <c r="D125" s="19" t="s">
        <v>251</v>
      </c>
      <c r="E125" s="18" t="s">
        <v>11</v>
      </c>
      <c r="F125" s="18" t="s">
        <v>11</v>
      </c>
      <c r="G125" s="69">
        <v>2</v>
      </c>
      <c r="H125" s="78"/>
      <c r="I125" s="45"/>
      <c r="J125" s="21">
        <f t="shared" si="5"/>
        <v>0</v>
      </c>
      <c r="K125" s="79">
        <f t="shared" si="6"/>
        <v>0</v>
      </c>
      <c r="L125" s="99">
        <f t="shared" si="7"/>
        <v>0</v>
      </c>
      <c r="M125" s="21">
        <f t="shared" si="8"/>
        <v>0</v>
      </c>
      <c r="N125" s="79">
        <f t="shared" si="9"/>
        <v>0</v>
      </c>
      <c r="O125" s="88"/>
      <c r="P125" s="89"/>
    </row>
    <row r="126" spans="1:16" x14ac:dyDescent="0.25">
      <c r="A126" s="18">
        <v>117</v>
      </c>
      <c r="B126" s="19" t="s">
        <v>249</v>
      </c>
      <c r="C126" s="18" t="s">
        <v>250</v>
      </c>
      <c r="D126" s="19" t="s">
        <v>252</v>
      </c>
      <c r="E126" s="18" t="s">
        <v>11</v>
      </c>
      <c r="F126" s="18" t="s">
        <v>11</v>
      </c>
      <c r="G126" s="69">
        <v>1</v>
      </c>
      <c r="H126" s="78"/>
      <c r="I126" s="45"/>
      <c r="J126" s="21">
        <f t="shared" si="5"/>
        <v>0</v>
      </c>
      <c r="K126" s="79">
        <f t="shared" si="6"/>
        <v>0</v>
      </c>
      <c r="L126" s="99">
        <f t="shared" si="7"/>
        <v>0</v>
      </c>
      <c r="M126" s="21">
        <f t="shared" si="8"/>
        <v>0</v>
      </c>
      <c r="N126" s="79">
        <f t="shared" si="9"/>
        <v>0</v>
      </c>
      <c r="O126" s="88"/>
      <c r="P126" s="89"/>
    </row>
    <row r="127" spans="1:16" x14ac:dyDescent="0.25">
      <c r="A127" s="18">
        <v>118</v>
      </c>
      <c r="B127" s="19" t="s">
        <v>253</v>
      </c>
      <c r="C127" s="18" t="s">
        <v>254</v>
      </c>
      <c r="D127" s="19" t="s">
        <v>255</v>
      </c>
      <c r="E127" s="18" t="s">
        <v>11</v>
      </c>
      <c r="F127" s="18" t="s">
        <v>11</v>
      </c>
      <c r="G127" s="69">
        <v>4</v>
      </c>
      <c r="H127" s="78"/>
      <c r="I127" s="45"/>
      <c r="J127" s="21">
        <f t="shared" si="5"/>
        <v>0</v>
      </c>
      <c r="K127" s="79">
        <f t="shared" si="6"/>
        <v>0</v>
      </c>
      <c r="L127" s="99">
        <f t="shared" si="7"/>
        <v>0</v>
      </c>
      <c r="M127" s="21">
        <f t="shared" si="8"/>
        <v>0</v>
      </c>
      <c r="N127" s="79">
        <f t="shared" si="9"/>
        <v>0</v>
      </c>
      <c r="O127" s="88"/>
      <c r="P127" s="89"/>
    </row>
    <row r="128" spans="1:16" x14ac:dyDescent="0.25">
      <c r="A128" s="18">
        <v>119</v>
      </c>
      <c r="B128" s="19" t="s">
        <v>256</v>
      </c>
      <c r="C128" s="18" t="s">
        <v>257</v>
      </c>
      <c r="D128" s="19" t="s">
        <v>258</v>
      </c>
      <c r="E128" s="18" t="s">
        <v>11</v>
      </c>
      <c r="F128" s="18" t="s">
        <v>11</v>
      </c>
      <c r="G128" s="69">
        <v>2</v>
      </c>
      <c r="H128" s="78"/>
      <c r="I128" s="45"/>
      <c r="J128" s="21">
        <f t="shared" si="5"/>
        <v>0</v>
      </c>
      <c r="K128" s="79">
        <f t="shared" si="6"/>
        <v>0</v>
      </c>
      <c r="L128" s="99">
        <f t="shared" si="7"/>
        <v>0</v>
      </c>
      <c r="M128" s="21">
        <f t="shared" si="8"/>
        <v>0</v>
      </c>
      <c r="N128" s="79">
        <f t="shared" si="9"/>
        <v>0</v>
      </c>
      <c r="O128" s="88"/>
      <c r="P128" s="89"/>
    </row>
    <row r="129" spans="1:16" x14ac:dyDescent="0.25">
      <c r="A129" s="18">
        <v>120</v>
      </c>
      <c r="B129" s="19" t="s">
        <v>259</v>
      </c>
      <c r="C129" s="18" t="s">
        <v>260</v>
      </c>
      <c r="D129" s="19" t="s">
        <v>261</v>
      </c>
      <c r="E129" s="18" t="s">
        <v>11</v>
      </c>
      <c r="F129" s="18" t="s">
        <v>11</v>
      </c>
      <c r="G129" s="69">
        <v>2</v>
      </c>
      <c r="H129" s="78"/>
      <c r="I129" s="45"/>
      <c r="J129" s="21">
        <f t="shared" si="5"/>
        <v>0</v>
      </c>
      <c r="K129" s="79">
        <f t="shared" si="6"/>
        <v>0</v>
      </c>
      <c r="L129" s="99">
        <f t="shared" si="7"/>
        <v>0</v>
      </c>
      <c r="M129" s="21">
        <f t="shared" si="8"/>
        <v>0</v>
      </c>
      <c r="N129" s="79">
        <f t="shared" si="9"/>
        <v>0</v>
      </c>
      <c r="O129" s="88"/>
      <c r="P129" s="89"/>
    </row>
    <row r="130" spans="1:16" x14ac:dyDescent="0.25">
      <c r="A130" s="18">
        <v>121</v>
      </c>
      <c r="B130" s="19" t="s">
        <v>262</v>
      </c>
      <c r="C130" s="18" t="s">
        <v>263</v>
      </c>
      <c r="D130" s="19" t="s">
        <v>264</v>
      </c>
      <c r="E130" s="18" t="s">
        <v>11</v>
      </c>
      <c r="F130" s="18" t="s">
        <v>11</v>
      </c>
      <c r="G130" s="69">
        <v>14</v>
      </c>
      <c r="H130" s="78"/>
      <c r="I130" s="45"/>
      <c r="J130" s="21">
        <f t="shared" si="5"/>
        <v>0</v>
      </c>
      <c r="K130" s="79">
        <f t="shared" si="6"/>
        <v>0</v>
      </c>
      <c r="L130" s="99">
        <f t="shared" si="7"/>
        <v>0</v>
      </c>
      <c r="M130" s="21">
        <f t="shared" si="8"/>
        <v>0</v>
      </c>
      <c r="N130" s="79">
        <f t="shared" si="9"/>
        <v>0</v>
      </c>
      <c r="O130" s="88"/>
      <c r="P130" s="89"/>
    </row>
    <row r="131" spans="1:16" ht="25.5" x14ac:dyDescent="0.25">
      <c r="A131" s="18">
        <v>122</v>
      </c>
      <c r="B131" s="19" t="s">
        <v>265</v>
      </c>
      <c r="C131" s="18" t="s">
        <v>266</v>
      </c>
      <c r="D131" s="19" t="s">
        <v>267</v>
      </c>
      <c r="E131" s="18" t="s">
        <v>11</v>
      </c>
      <c r="F131" s="18" t="s">
        <v>11</v>
      </c>
      <c r="G131" s="69">
        <v>15</v>
      </c>
      <c r="H131" s="78"/>
      <c r="I131" s="45"/>
      <c r="J131" s="21">
        <f t="shared" si="5"/>
        <v>0</v>
      </c>
      <c r="K131" s="79">
        <f t="shared" si="6"/>
        <v>0</v>
      </c>
      <c r="L131" s="99">
        <f t="shared" si="7"/>
        <v>0</v>
      </c>
      <c r="M131" s="21">
        <f t="shared" si="8"/>
        <v>0</v>
      </c>
      <c r="N131" s="79">
        <f t="shared" si="9"/>
        <v>0</v>
      </c>
      <c r="O131" s="88"/>
      <c r="P131" s="89"/>
    </row>
    <row r="132" spans="1:16" x14ac:dyDescent="0.25">
      <c r="A132" s="18">
        <v>123</v>
      </c>
      <c r="B132" s="19" t="s">
        <v>268</v>
      </c>
      <c r="C132" s="18" t="s">
        <v>269</v>
      </c>
      <c r="D132" s="19" t="s">
        <v>270</v>
      </c>
      <c r="E132" s="18" t="s">
        <v>11</v>
      </c>
      <c r="F132" s="18" t="s">
        <v>11</v>
      </c>
      <c r="G132" s="69">
        <v>29</v>
      </c>
      <c r="H132" s="78"/>
      <c r="I132" s="45"/>
      <c r="J132" s="21">
        <f t="shared" si="5"/>
        <v>0</v>
      </c>
      <c r="K132" s="79">
        <f t="shared" si="6"/>
        <v>0</v>
      </c>
      <c r="L132" s="99">
        <f t="shared" si="7"/>
        <v>0</v>
      </c>
      <c r="M132" s="21">
        <f t="shared" si="8"/>
        <v>0</v>
      </c>
      <c r="N132" s="79">
        <f t="shared" si="9"/>
        <v>0</v>
      </c>
      <c r="O132" s="88"/>
      <c r="P132" s="89"/>
    </row>
    <row r="133" spans="1:16" x14ac:dyDescent="0.25">
      <c r="A133" s="18">
        <v>124</v>
      </c>
      <c r="B133" s="19" t="s">
        <v>271</v>
      </c>
      <c r="C133" s="18" t="s">
        <v>272</v>
      </c>
      <c r="D133" s="19" t="s">
        <v>273</v>
      </c>
      <c r="E133" s="18" t="s">
        <v>11</v>
      </c>
      <c r="F133" s="18" t="s">
        <v>11</v>
      </c>
      <c r="G133" s="69">
        <v>5</v>
      </c>
      <c r="H133" s="78"/>
      <c r="I133" s="45"/>
      <c r="J133" s="21">
        <f t="shared" si="5"/>
        <v>0</v>
      </c>
      <c r="K133" s="79">
        <f t="shared" si="6"/>
        <v>0</v>
      </c>
      <c r="L133" s="99">
        <f t="shared" si="7"/>
        <v>0</v>
      </c>
      <c r="M133" s="21">
        <f t="shared" si="8"/>
        <v>0</v>
      </c>
      <c r="N133" s="79">
        <f t="shared" si="9"/>
        <v>0</v>
      </c>
      <c r="O133" s="88"/>
      <c r="P133" s="89"/>
    </row>
    <row r="134" spans="1:16" x14ac:dyDescent="0.25">
      <c r="A134" s="18">
        <v>125</v>
      </c>
      <c r="B134" s="19" t="s">
        <v>271</v>
      </c>
      <c r="C134" s="18" t="s">
        <v>272</v>
      </c>
      <c r="D134" s="19" t="s">
        <v>274</v>
      </c>
      <c r="E134" s="18" t="s">
        <v>11</v>
      </c>
      <c r="F134" s="18" t="s">
        <v>11</v>
      </c>
      <c r="G134" s="69">
        <v>12</v>
      </c>
      <c r="H134" s="78"/>
      <c r="I134" s="45"/>
      <c r="J134" s="21">
        <f t="shared" si="5"/>
        <v>0</v>
      </c>
      <c r="K134" s="79">
        <f t="shared" si="6"/>
        <v>0</v>
      </c>
      <c r="L134" s="99">
        <f t="shared" si="7"/>
        <v>0</v>
      </c>
      <c r="M134" s="21">
        <f t="shared" si="8"/>
        <v>0</v>
      </c>
      <c r="N134" s="79">
        <f t="shared" si="9"/>
        <v>0</v>
      </c>
      <c r="O134" s="88"/>
      <c r="P134" s="89"/>
    </row>
    <row r="135" spans="1:16" x14ac:dyDescent="0.25">
      <c r="A135" s="18">
        <v>126</v>
      </c>
      <c r="B135" s="19" t="s">
        <v>275</v>
      </c>
      <c r="C135" s="18" t="s">
        <v>276</v>
      </c>
      <c r="D135" s="19" t="s">
        <v>480</v>
      </c>
      <c r="E135" s="18" t="s">
        <v>11</v>
      </c>
      <c r="F135" s="18" t="s">
        <v>11</v>
      </c>
      <c r="G135" s="69">
        <v>1</v>
      </c>
      <c r="H135" s="78"/>
      <c r="I135" s="45"/>
      <c r="J135" s="21">
        <f t="shared" si="5"/>
        <v>0</v>
      </c>
      <c r="K135" s="79">
        <f t="shared" si="6"/>
        <v>0</v>
      </c>
      <c r="L135" s="99">
        <f t="shared" si="7"/>
        <v>0</v>
      </c>
      <c r="M135" s="21">
        <f t="shared" si="8"/>
        <v>0</v>
      </c>
      <c r="N135" s="79">
        <f t="shared" si="9"/>
        <v>0</v>
      </c>
      <c r="O135" s="88"/>
      <c r="P135" s="89"/>
    </row>
    <row r="136" spans="1:16" x14ac:dyDescent="0.25">
      <c r="A136" s="18">
        <v>127</v>
      </c>
      <c r="B136" s="19" t="s">
        <v>275</v>
      </c>
      <c r="C136" s="18" t="s">
        <v>276</v>
      </c>
      <c r="D136" s="19" t="s">
        <v>277</v>
      </c>
      <c r="E136" s="18" t="s">
        <v>11</v>
      </c>
      <c r="F136" s="18" t="s">
        <v>11</v>
      </c>
      <c r="G136" s="69">
        <v>158</v>
      </c>
      <c r="H136" s="78"/>
      <c r="I136" s="45"/>
      <c r="J136" s="21">
        <f t="shared" si="5"/>
        <v>0</v>
      </c>
      <c r="K136" s="79">
        <f t="shared" si="6"/>
        <v>0</v>
      </c>
      <c r="L136" s="99">
        <f t="shared" si="7"/>
        <v>0</v>
      </c>
      <c r="M136" s="21">
        <f t="shared" si="8"/>
        <v>0</v>
      </c>
      <c r="N136" s="79">
        <f t="shared" si="9"/>
        <v>0</v>
      </c>
      <c r="O136" s="88"/>
      <c r="P136" s="89"/>
    </row>
    <row r="137" spans="1:16" x14ac:dyDescent="0.25">
      <c r="A137" s="18">
        <v>128</v>
      </c>
      <c r="B137" s="19" t="s">
        <v>278</v>
      </c>
      <c r="C137" s="18" t="s">
        <v>279</v>
      </c>
      <c r="D137" s="19" t="s">
        <v>280</v>
      </c>
      <c r="E137" s="18" t="s">
        <v>11</v>
      </c>
      <c r="F137" s="18" t="s">
        <v>11</v>
      </c>
      <c r="G137" s="69">
        <v>2</v>
      </c>
      <c r="H137" s="78"/>
      <c r="I137" s="45"/>
      <c r="J137" s="21">
        <f t="shared" si="5"/>
        <v>0</v>
      </c>
      <c r="K137" s="79">
        <f t="shared" si="6"/>
        <v>0</v>
      </c>
      <c r="L137" s="99">
        <f t="shared" si="7"/>
        <v>0</v>
      </c>
      <c r="M137" s="21">
        <f t="shared" si="8"/>
        <v>0</v>
      </c>
      <c r="N137" s="79">
        <f t="shared" si="9"/>
        <v>0</v>
      </c>
      <c r="O137" s="88"/>
      <c r="P137" s="89"/>
    </row>
    <row r="138" spans="1:16" s="10" customFormat="1" x14ac:dyDescent="0.25">
      <c r="A138" s="18">
        <v>129</v>
      </c>
      <c r="B138" s="19" t="s">
        <v>281</v>
      </c>
      <c r="C138" s="18" t="s">
        <v>282</v>
      </c>
      <c r="D138" s="19" t="s">
        <v>283</v>
      </c>
      <c r="E138" s="18" t="s">
        <v>11</v>
      </c>
      <c r="F138" s="18" t="s">
        <v>11</v>
      </c>
      <c r="G138" s="69">
        <v>1</v>
      </c>
      <c r="H138" s="78"/>
      <c r="I138" s="45"/>
      <c r="J138" s="21">
        <f t="shared" si="5"/>
        <v>0</v>
      </c>
      <c r="K138" s="79">
        <f t="shared" si="6"/>
        <v>0</v>
      </c>
      <c r="L138" s="99">
        <f t="shared" si="7"/>
        <v>0</v>
      </c>
      <c r="M138" s="21">
        <f t="shared" si="8"/>
        <v>0</v>
      </c>
      <c r="N138" s="79">
        <f t="shared" si="9"/>
        <v>0</v>
      </c>
      <c r="O138" s="88"/>
      <c r="P138" s="89"/>
    </row>
    <row r="139" spans="1:16" x14ac:dyDescent="0.25">
      <c r="A139" s="18">
        <v>130</v>
      </c>
      <c r="B139" s="19" t="s">
        <v>284</v>
      </c>
      <c r="C139" s="18" t="s">
        <v>285</v>
      </c>
      <c r="D139" s="19" t="s">
        <v>286</v>
      </c>
      <c r="E139" s="18" t="s">
        <v>11</v>
      </c>
      <c r="F139" s="18" t="s">
        <v>11</v>
      </c>
      <c r="G139" s="69">
        <v>20</v>
      </c>
      <c r="H139" s="78"/>
      <c r="I139" s="45"/>
      <c r="J139" s="21">
        <f t="shared" ref="J139:J202" si="10">H139/100*I139</f>
        <v>0</v>
      </c>
      <c r="K139" s="79">
        <f t="shared" ref="K139:K202" si="11">H139+J139</f>
        <v>0</v>
      </c>
      <c r="L139" s="99">
        <f t="shared" ref="L139:L202" si="12">G139*H139</f>
        <v>0</v>
      </c>
      <c r="M139" s="21">
        <f t="shared" ref="M139:M202" si="13">L139/100*I139</f>
        <v>0</v>
      </c>
      <c r="N139" s="79">
        <f t="shared" ref="N139:N202" si="14">L139+M139</f>
        <v>0</v>
      </c>
      <c r="O139" s="88"/>
      <c r="P139" s="89"/>
    </row>
    <row r="140" spans="1:16" x14ac:dyDescent="0.25">
      <c r="A140" s="18">
        <v>131</v>
      </c>
      <c r="B140" s="19" t="s">
        <v>284</v>
      </c>
      <c r="C140" s="18" t="s">
        <v>285</v>
      </c>
      <c r="D140" s="19" t="s">
        <v>287</v>
      </c>
      <c r="E140" s="18" t="s">
        <v>11</v>
      </c>
      <c r="F140" s="18" t="s">
        <v>11</v>
      </c>
      <c r="G140" s="69">
        <v>30</v>
      </c>
      <c r="H140" s="78"/>
      <c r="I140" s="45"/>
      <c r="J140" s="21">
        <f t="shared" si="10"/>
        <v>0</v>
      </c>
      <c r="K140" s="79">
        <f t="shared" si="11"/>
        <v>0</v>
      </c>
      <c r="L140" s="99">
        <f t="shared" si="12"/>
        <v>0</v>
      </c>
      <c r="M140" s="21">
        <f t="shared" si="13"/>
        <v>0</v>
      </c>
      <c r="N140" s="79">
        <f t="shared" si="14"/>
        <v>0</v>
      </c>
      <c r="O140" s="88"/>
      <c r="P140" s="89"/>
    </row>
    <row r="141" spans="1:16" x14ac:dyDescent="0.25">
      <c r="A141" s="18">
        <v>132</v>
      </c>
      <c r="B141" s="19" t="s">
        <v>284</v>
      </c>
      <c r="C141" s="18" t="s">
        <v>285</v>
      </c>
      <c r="D141" s="19" t="s">
        <v>288</v>
      </c>
      <c r="E141" s="18" t="s">
        <v>11</v>
      </c>
      <c r="F141" s="18" t="s">
        <v>11</v>
      </c>
      <c r="G141" s="69">
        <v>9</v>
      </c>
      <c r="H141" s="78"/>
      <c r="I141" s="45"/>
      <c r="J141" s="21">
        <f t="shared" si="10"/>
        <v>0</v>
      </c>
      <c r="K141" s="79">
        <f t="shared" si="11"/>
        <v>0</v>
      </c>
      <c r="L141" s="99">
        <f t="shared" si="12"/>
        <v>0</v>
      </c>
      <c r="M141" s="21">
        <f t="shared" si="13"/>
        <v>0</v>
      </c>
      <c r="N141" s="79">
        <f t="shared" si="14"/>
        <v>0</v>
      </c>
      <c r="O141" s="88"/>
      <c r="P141" s="89"/>
    </row>
    <row r="142" spans="1:16" x14ac:dyDescent="0.25">
      <c r="A142" s="18">
        <v>133</v>
      </c>
      <c r="B142" s="19" t="s">
        <v>289</v>
      </c>
      <c r="C142" s="18" t="s">
        <v>290</v>
      </c>
      <c r="D142" s="19" t="s">
        <v>291</v>
      </c>
      <c r="E142" s="18" t="s">
        <v>11</v>
      </c>
      <c r="F142" s="18" t="s">
        <v>11</v>
      </c>
      <c r="G142" s="69">
        <v>40</v>
      </c>
      <c r="H142" s="78"/>
      <c r="I142" s="45"/>
      <c r="J142" s="21">
        <f t="shared" si="10"/>
        <v>0</v>
      </c>
      <c r="K142" s="79">
        <f t="shared" si="11"/>
        <v>0</v>
      </c>
      <c r="L142" s="99">
        <f t="shared" si="12"/>
        <v>0</v>
      </c>
      <c r="M142" s="21">
        <f t="shared" si="13"/>
        <v>0</v>
      </c>
      <c r="N142" s="79">
        <f t="shared" si="14"/>
        <v>0</v>
      </c>
      <c r="O142" s="92"/>
      <c r="P142" s="93"/>
    </row>
    <row r="143" spans="1:16" ht="25.5" customHeight="1" x14ac:dyDescent="0.25">
      <c r="A143" s="18">
        <v>134</v>
      </c>
      <c r="B143" s="19" t="s">
        <v>292</v>
      </c>
      <c r="C143" s="18" t="s">
        <v>293</v>
      </c>
      <c r="D143" s="19" t="s">
        <v>294</v>
      </c>
      <c r="E143" s="18" t="s">
        <v>11</v>
      </c>
      <c r="F143" s="18" t="s">
        <v>11</v>
      </c>
      <c r="G143" s="69">
        <v>5</v>
      </c>
      <c r="H143" s="78"/>
      <c r="I143" s="45"/>
      <c r="J143" s="21">
        <f t="shared" si="10"/>
        <v>0</v>
      </c>
      <c r="K143" s="79">
        <f t="shared" si="11"/>
        <v>0</v>
      </c>
      <c r="L143" s="99">
        <f t="shared" si="12"/>
        <v>0</v>
      </c>
      <c r="M143" s="21">
        <f t="shared" si="13"/>
        <v>0</v>
      </c>
      <c r="N143" s="79">
        <f t="shared" si="14"/>
        <v>0</v>
      </c>
      <c r="O143" s="88"/>
      <c r="P143" s="89"/>
    </row>
    <row r="144" spans="1:16" x14ac:dyDescent="0.25">
      <c r="A144" s="18">
        <v>135</v>
      </c>
      <c r="B144" s="19" t="s">
        <v>295</v>
      </c>
      <c r="C144" s="18" t="s">
        <v>296</v>
      </c>
      <c r="D144" s="19" t="s">
        <v>297</v>
      </c>
      <c r="E144" s="18" t="s">
        <v>11</v>
      </c>
      <c r="F144" s="18" t="s">
        <v>11</v>
      </c>
      <c r="G144" s="69">
        <v>1</v>
      </c>
      <c r="H144" s="78"/>
      <c r="I144" s="45"/>
      <c r="J144" s="21">
        <f t="shared" si="10"/>
        <v>0</v>
      </c>
      <c r="K144" s="79">
        <f t="shared" si="11"/>
        <v>0</v>
      </c>
      <c r="L144" s="99">
        <f t="shared" si="12"/>
        <v>0</v>
      </c>
      <c r="M144" s="21">
        <f t="shared" si="13"/>
        <v>0</v>
      </c>
      <c r="N144" s="79">
        <f t="shared" si="14"/>
        <v>0</v>
      </c>
      <c r="O144" s="88"/>
      <c r="P144" s="89"/>
    </row>
    <row r="145" spans="1:16" x14ac:dyDescent="0.25">
      <c r="A145" s="18">
        <v>136</v>
      </c>
      <c r="B145" s="19" t="s">
        <v>298</v>
      </c>
      <c r="C145" s="18" t="s">
        <v>299</v>
      </c>
      <c r="D145" s="19" t="s">
        <v>300</v>
      </c>
      <c r="E145" s="18" t="s">
        <v>11</v>
      </c>
      <c r="F145" s="18" t="s">
        <v>11</v>
      </c>
      <c r="G145" s="69">
        <v>28</v>
      </c>
      <c r="H145" s="78"/>
      <c r="I145" s="45"/>
      <c r="J145" s="21">
        <f t="shared" si="10"/>
        <v>0</v>
      </c>
      <c r="K145" s="79">
        <f t="shared" si="11"/>
        <v>0</v>
      </c>
      <c r="L145" s="99">
        <f t="shared" si="12"/>
        <v>0</v>
      </c>
      <c r="M145" s="21">
        <f t="shared" si="13"/>
        <v>0</v>
      </c>
      <c r="N145" s="79">
        <f t="shared" si="14"/>
        <v>0</v>
      </c>
      <c r="O145" s="88"/>
      <c r="P145" s="89"/>
    </row>
    <row r="146" spans="1:16" ht="25.5" x14ac:dyDescent="0.25">
      <c r="A146" s="18">
        <v>137</v>
      </c>
      <c r="B146" s="19" t="s">
        <v>301</v>
      </c>
      <c r="C146" s="18" t="s">
        <v>302</v>
      </c>
      <c r="D146" s="19" t="s">
        <v>303</v>
      </c>
      <c r="E146" s="18" t="s">
        <v>11</v>
      </c>
      <c r="F146" s="18" t="s">
        <v>11</v>
      </c>
      <c r="G146" s="69">
        <v>8</v>
      </c>
      <c r="H146" s="78"/>
      <c r="I146" s="45"/>
      <c r="J146" s="21">
        <f t="shared" si="10"/>
        <v>0</v>
      </c>
      <c r="K146" s="79">
        <f t="shared" si="11"/>
        <v>0</v>
      </c>
      <c r="L146" s="99">
        <f t="shared" si="12"/>
        <v>0</v>
      </c>
      <c r="M146" s="21">
        <f t="shared" si="13"/>
        <v>0</v>
      </c>
      <c r="N146" s="79">
        <f t="shared" si="14"/>
        <v>0</v>
      </c>
      <c r="O146" s="88"/>
      <c r="P146" s="89"/>
    </row>
    <row r="147" spans="1:16" x14ac:dyDescent="0.25">
      <c r="A147" s="18">
        <v>138</v>
      </c>
      <c r="B147" s="19" t="s">
        <v>304</v>
      </c>
      <c r="C147" s="18" t="s">
        <v>305</v>
      </c>
      <c r="D147" s="19" t="s">
        <v>306</v>
      </c>
      <c r="E147" s="18" t="s">
        <v>11</v>
      </c>
      <c r="F147" s="18" t="s">
        <v>11</v>
      </c>
      <c r="G147" s="69">
        <v>8</v>
      </c>
      <c r="H147" s="78"/>
      <c r="I147" s="45"/>
      <c r="J147" s="21">
        <f t="shared" si="10"/>
        <v>0</v>
      </c>
      <c r="K147" s="79">
        <f t="shared" si="11"/>
        <v>0</v>
      </c>
      <c r="L147" s="99">
        <f t="shared" si="12"/>
        <v>0</v>
      </c>
      <c r="M147" s="21">
        <f t="shared" si="13"/>
        <v>0</v>
      </c>
      <c r="N147" s="79">
        <f t="shared" si="14"/>
        <v>0</v>
      </c>
      <c r="O147" s="88"/>
      <c r="P147" s="89"/>
    </row>
    <row r="148" spans="1:16" x14ac:dyDescent="0.25">
      <c r="A148" s="18">
        <v>139</v>
      </c>
      <c r="B148" s="19" t="s">
        <v>307</v>
      </c>
      <c r="C148" s="18" t="s">
        <v>132</v>
      </c>
      <c r="D148" s="19" t="s">
        <v>308</v>
      </c>
      <c r="E148" s="18" t="s">
        <v>11</v>
      </c>
      <c r="F148" s="18" t="s">
        <v>11</v>
      </c>
      <c r="G148" s="69">
        <v>10</v>
      </c>
      <c r="H148" s="78"/>
      <c r="I148" s="45"/>
      <c r="J148" s="21">
        <f t="shared" si="10"/>
        <v>0</v>
      </c>
      <c r="K148" s="79">
        <f t="shared" si="11"/>
        <v>0</v>
      </c>
      <c r="L148" s="99">
        <f t="shared" si="12"/>
        <v>0</v>
      </c>
      <c r="M148" s="21">
        <f t="shared" si="13"/>
        <v>0</v>
      </c>
      <c r="N148" s="79">
        <f t="shared" si="14"/>
        <v>0</v>
      </c>
      <c r="O148" s="88"/>
      <c r="P148" s="89"/>
    </row>
    <row r="149" spans="1:16" x14ac:dyDescent="0.25">
      <c r="A149" s="18">
        <v>140</v>
      </c>
      <c r="B149" s="19" t="s">
        <v>309</v>
      </c>
      <c r="C149" s="18" t="s">
        <v>310</v>
      </c>
      <c r="D149" s="19" t="s">
        <v>311</v>
      </c>
      <c r="E149" s="18" t="s">
        <v>11</v>
      </c>
      <c r="F149" s="18" t="s">
        <v>11</v>
      </c>
      <c r="G149" s="69">
        <v>3</v>
      </c>
      <c r="H149" s="78"/>
      <c r="I149" s="45"/>
      <c r="J149" s="21">
        <f t="shared" si="10"/>
        <v>0</v>
      </c>
      <c r="K149" s="79">
        <f t="shared" si="11"/>
        <v>0</v>
      </c>
      <c r="L149" s="99">
        <f t="shared" si="12"/>
        <v>0</v>
      </c>
      <c r="M149" s="21">
        <f t="shared" si="13"/>
        <v>0</v>
      </c>
      <c r="N149" s="79">
        <f t="shared" si="14"/>
        <v>0</v>
      </c>
      <c r="O149" s="88"/>
      <c r="P149" s="89"/>
    </row>
    <row r="150" spans="1:16" x14ac:dyDescent="0.25">
      <c r="A150" s="18">
        <v>141</v>
      </c>
      <c r="B150" s="19" t="s">
        <v>312</v>
      </c>
      <c r="C150" s="18" t="s">
        <v>313</v>
      </c>
      <c r="D150" s="19" t="s">
        <v>314</v>
      </c>
      <c r="E150" s="18" t="s">
        <v>11</v>
      </c>
      <c r="F150" s="18" t="s">
        <v>11</v>
      </c>
      <c r="G150" s="69">
        <v>96</v>
      </c>
      <c r="H150" s="78"/>
      <c r="I150" s="45"/>
      <c r="J150" s="21">
        <f t="shared" si="10"/>
        <v>0</v>
      </c>
      <c r="K150" s="79">
        <f t="shared" si="11"/>
        <v>0</v>
      </c>
      <c r="L150" s="99">
        <f t="shared" si="12"/>
        <v>0</v>
      </c>
      <c r="M150" s="21">
        <f t="shared" si="13"/>
        <v>0</v>
      </c>
      <c r="N150" s="79">
        <f t="shared" si="14"/>
        <v>0</v>
      </c>
      <c r="O150" s="88"/>
      <c r="P150" s="89"/>
    </row>
    <row r="151" spans="1:16" x14ac:dyDescent="0.25">
      <c r="A151" s="18">
        <v>142</v>
      </c>
      <c r="B151" s="19" t="s">
        <v>312</v>
      </c>
      <c r="C151" s="18" t="s">
        <v>313</v>
      </c>
      <c r="D151" s="19" t="s">
        <v>315</v>
      </c>
      <c r="E151" s="18" t="s">
        <v>11</v>
      </c>
      <c r="F151" s="18" t="s">
        <v>11</v>
      </c>
      <c r="G151" s="69">
        <v>5</v>
      </c>
      <c r="H151" s="78"/>
      <c r="I151" s="45"/>
      <c r="J151" s="21">
        <f t="shared" si="10"/>
        <v>0</v>
      </c>
      <c r="K151" s="79">
        <f t="shared" si="11"/>
        <v>0</v>
      </c>
      <c r="L151" s="99">
        <f t="shared" si="12"/>
        <v>0</v>
      </c>
      <c r="M151" s="21">
        <f t="shared" si="13"/>
        <v>0</v>
      </c>
      <c r="N151" s="79">
        <f t="shared" si="14"/>
        <v>0</v>
      </c>
      <c r="O151" s="88"/>
      <c r="P151" s="89"/>
    </row>
    <row r="152" spans="1:16" x14ac:dyDescent="0.25">
      <c r="A152" s="18">
        <v>143</v>
      </c>
      <c r="B152" s="19" t="s">
        <v>312</v>
      </c>
      <c r="C152" s="18" t="s">
        <v>313</v>
      </c>
      <c r="D152" s="19" t="s">
        <v>316</v>
      </c>
      <c r="E152" s="18" t="s">
        <v>11</v>
      </c>
      <c r="F152" s="18" t="s">
        <v>11</v>
      </c>
      <c r="G152" s="69">
        <v>1</v>
      </c>
      <c r="H152" s="78"/>
      <c r="I152" s="45"/>
      <c r="J152" s="21">
        <f t="shared" si="10"/>
        <v>0</v>
      </c>
      <c r="K152" s="79">
        <f t="shared" si="11"/>
        <v>0</v>
      </c>
      <c r="L152" s="99">
        <f t="shared" si="12"/>
        <v>0</v>
      </c>
      <c r="M152" s="21">
        <f t="shared" si="13"/>
        <v>0</v>
      </c>
      <c r="N152" s="79">
        <f t="shared" si="14"/>
        <v>0</v>
      </c>
      <c r="O152" s="88"/>
      <c r="P152" s="89"/>
    </row>
    <row r="153" spans="1:16" ht="25.5" x14ac:dyDescent="0.25">
      <c r="A153" s="18">
        <v>144</v>
      </c>
      <c r="B153" s="19" t="s">
        <v>317</v>
      </c>
      <c r="C153" s="18" t="s">
        <v>318</v>
      </c>
      <c r="D153" s="19" t="s">
        <v>319</v>
      </c>
      <c r="E153" s="18" t="s">
        <v>11</v>
      </c>
      <c r="F153" s="18" t="s">
        <v>11</v>
      </c>
      <c r="G153" s="69">
        <v>2</v>
      </c>
      <c r="H153" s="78"/>
      <c r="I153" s="45"/>
      <c r="J153" s="21">
        <f t="shared" si="10"/>
        <v>0</v>
      </c>
      <c r="K153" s="79">
        <f t="shared" si="11"/>
        <v>0</v>
      </c>
      <c r="L153" s="99">
        <f t="shared" si="12"/>
        <v>0</v>
      </c>
      <c r="M153" s="21">
        <f t="shared" si="13"/>
        <v>0</v>
      </c>
      <c r="N153" s="79">
        <f t="shared" si="14"/>
        <v>0</v>
      </c>
      <c r="O153" s="88"/>
      <c r="P153" s="89"/>
    </row>
    <row r="154" spans="1:16" x14ac:dyDescent="0.25">
      <c r="A154" s="18">
        <v>145</v>
      </c>
      <c r="B154" s="19" t="s">
        <v>320</v>
      </c>
      <c r="C154" s="18" t="s">
        <v>321</v>
      </c>
      <c r="D154" s="19" t="s">
        <v>322</v>
      </c>
      <c r="E154" s="18" t="s">
        <v>11</v>
      </c>
      <c r="F154" s="18" t="s">
        <v>11</v>
      </c>
      <c r="G154" s="69">
        <v>4</v>
      </c>
      <c r="H154" s="78"/>
      <c r="I154" s="45"/>
      <c r="J154" s="21">
        <f t="shared" si="10"/>
        <v>0</v>
      </c>
      <c r="K154" s="79">
        <f t="shared" si="11"/>
        <v>0</v>
      </c>
      <c r="L154" s="99">
        <f t="shared" si="12"/>
        <v>0</v>
      </c>
      <c r="M154" s="21">
        <f t="shared" si="13"/>
        <v>0</v>
      </c>
      <c r="N154" s="79">
        <f t="shared" si="14"/>
        <v>0</v>
      </c>
      <c r="O154" s="88"/>
      <c r="P154" s="89"/>
    </row>
    <row r="155" spans="1:16" x14ac:dyDescent="0.25">
      <c r="A155" s="18">
        <v>146</v>
      </c>
      <c r="B155" s="19" t="s">
        <v>323</v>
      </c>
      <c r="C155" s="18" t="s">
        <v>324</v>
      </c>
      <c r="D155" s="19" t="s">
        <v>325</v>
      </c>
      <c r="E155" s="18" t="s">
        <v>11</v>
      </c>
      <c r="F155" s="18" t="s">
        <v>11</v>
      </c>
      <c r="G155" s="69">
        <v>1</v>
      </c>
      <c r="H155" s="78"/>
      <c r="I155" s="45"/>
      <c r="J155" s="21">
        <f t="shared" si="10"/>
        <v>0</v>
      </c>
      <c r="K155" s="79">
        <f t="shared" si="11"/>
        <v>0</v>
      </c>
      <c r="L155" s="99">
        <f t="shared" si="12"/>
        <v>0</v>
      </c>
      <c r="M155" s="21">
        <f t="shared" si="13"/>
        <v>0</v>
      </c>
      <c r="N155" s="79">
        <f t="shared" si="14"/>
        <v>0</v>
      </c>
      <c r="O155" s="88"/>
      <c r="P155" s="89"/>
    </row>
    <row r="156" spans="1:16" ht="25.5" x14ac:dyDescent="0.25">
      <c r="A156" s="18">
        <v>147</v>
      </c>
      <c r="B156" s="19" t="s">
        <v>326</v>
      </c>
      <c r="C156" s="18" t="s">
        <v>327</v>
      </c>
      <c r="D156" s="19" t="s">
        <v>328</v>
      </c>
      <c r="E156" s="18" t="s">
        <v>11</v>
      </c>
      <c r="F156" s="18" t="s">
        <v>11</v>
      </c>
      <c r="G156" s="69">
        <v>2</v>
      </c>
      <c r="H156" s="78"/>
      <c r="I156" s="45"/>
      <c r="J156" s="21">
        <f t="shared" si="10"/>
        <v>0</v>
      </c>
      <c r="K156" s="79">
        <f t="shared" si="11"/>
        <v>0</v>
      </c>
      <c r="L156" s="99">
        <f t="shared" si="12"/>
        <v>0</v>
      </c>
      <c r="M156" s="21">
        <f t="shared" si="13"/>
        <v>0</v>
      </c>
      <c r="N156" s="79">
        <f t="shared" si="14"/>
        <v>0</v>
      </c>
      <c r="O156" s="88"/>
      <c r="P156" s="89"/>
    </row>
    <row r="157" spans="1:16" x14ac:dyDescent="0.25">
      <c r="A157" s="18">
        <v>148</v>
      </c>
      <c r="B157" s="25" t="s">
        <v>546</v>
      </c>
      <c r="C157" s="18" t="s">
        <v>547</v>
      </c>
      <c r="D157" s="19" t="s">
        <v>548</v>
      </c>
      <c r="E157" s="18" t="s">
        <v>11</v>
      </c>
      <c r="F157" s="18" t="s">
        <v>11</v>
      </c>
      <c r="G157" s="69">
        <v>2</v>
      </c>
      <c r="H157" s="78"/>
      <c r="I157" s="45"/>
      <c r="J157" s="21">
        <f t="shared" si="10"/>
        <v>0</v>
      </c>
      <c r="K157" s="79">
        <f t="shared" si="11"/>
        <v>0</v>
      </c>
      <c r="L157" s="99">
        <f t="shared" si="12"/>
        <v>0</v>
      </c>
      <c r="M157" s="21">
        <f t="shared" si="13"/>
        <v>0</v>
      </c>
      <c r="N157" s="79">
        <f t="shared" si="14"/>
        <v>0</v>
      </c>
      <c r="O157" s="88"/>
      <c r="P157" s="89"/>
    </row>
    <row r="158" spans="1:16" x14ac:dyDescent="0.25">
      <c r="A158" s="18">
        <v>149</v>
      </c>
      <c r="B158" s="19" t="s">
        <v>329</v>
      </c>
      <c r="C158" s="18" t="s">
        <v>157</v>
      </c>
      <c r="D158" s="19" t="s">
        <v>330</v>
      </c>
      <c r="E158" s="18" t="s">
        <v>11</v>
      </c>
      <c r="F158" s="18" t="s">
        <v>11</v>
      </c>
      <c r="G158" s="69">
        <v>100</v>
      </c>
      <c r="H158" s="78"/>
      <c r="I158" s="45"/>
      <c r="J158" s="21">
        <f t="shared" si="10"/>
        <v>0</v>
      </c>
      <c r="K158" s="79">
        <f t="shared" si="11"/>
        <v>0</v>
      </c>
      <c r="L158" s="99">
        <f t="shared" si="12"/>
        <v>0</v>
      </c>
      <c r="M158" s="21">
        <f t="shared" si="13"/>
        <v>0</v>
      </c>
      <c r="N158" s="79">
        <f t="shared" si="14"/>
        <v>0</v>
      </c>
      <c r="O158" s="88"/>
      <c r="P158" s="89"/>
    </row>
    <row r="159" spans="1:16" x14ac:dyDescent="0.25">
      <c r="A159" s="18">
        <v>150</v>
      </c>
      <c r="B159" s="25" t="s">
        <v>486</v>
      </c>
      <c r="C159" s="36" t="s">
        <v>487</v>
      </c>
      <c r="D159" s="25" t="s">
        <v>488</v>
      </c>
      <c r="E159" s="18" t="s">
        <v>11</v>
      </c>
      <c r="F159" s="18" t="s">
        <v>11</v>
      </c>
      <c r="G159" s="69">
        <v>1</v>
      </c>
      <c r="H159" s="78"/>
      <c r="I159" s="45"/>
      <c r="J159" s="21">
        <f t="shared" si="10"/>
        <v>0</v>
      </c>
      <c r="K159" s="79">
        <f t="shared" si="11"/>
        <v>0</v>
      </c>
      <c r="L159" s="99">
        <f t="shared" si="12"/>
        <v>0</v>
      </c>
      <c r="M159" s="21">
        <f t="shared" si="13"/>
        <v>0</v>
      </c>
      <c r="N159" s="79">
        <f t="shared" si="14"/>
        <v>0</v>
      </c>
      <c r="O159" s="88"/>
      <c r="P159" s="89"/>
    </row>
    <row r="160" spans="1:16" x14ac:dyDescent="0.25">
      <c r="A160" s="18">
        <v>151</v>
      </c>
      <c r="B160" s="19" t="s">
        <v>538</v>
      </c>
      <c r="C160" s="20" t="s">
        <v>474</v>
      </c>
      <c r="D160" s="19" t="s">
        <v>522</v>
      </c>
      <c r="E160" s="18" t="s">
        <v>11</v>
      </c>
      <c r="F160" s="18" t="s">
        <v>11</v>
      </c>
      <c r="G160" s="69">
        <v>1</v>
      </c>
      <c r="H160" s="78"/>
      <c r="I160" s="45"/>
      <c r="J160" s="21">
        <f t="shared" si="10"/>
        <v>0</v>
      </c>
      <c r="K160" s="79">
        <f t="shared" si="11"/>
        <v>0</v>
      </c>
      <c r="L160" s="99">
        <f t="shared" si="12"/>
        <v>0</v>
      </c>
      <c r="M160" s="21">
        <f t="shared" si="13"/>
        <v>0</v>
      </c>
      <c r="N160" s="79">
        <f t="shared" si="14"/>
        <v>0</v>
      </c>
      <c r="O160" s="88"/>
      <c r="P160" s="89"/>
    </row>
    <row r="161" spans="1:16" x14ac:dyDescent="0.25">
      <c r="A161" s="18">
        <v>152</v>
      </c>
      <c r="B161" s="22" t="s">
        <v>525</v>
      </c>
      <c r="C161" s="23" t="s">
        <v>507</v>
      </c>
      <c r="D161" s="22" t="s">
        <v>526</v>
      </c>
      <c r="E161" s="24" t="s">
        <v>11</v>
      </c>
      <c r="F161" s="24" t="s">
        <v>11</v>
      </c>
      <c r="G161" s="70">
        <v>1</v>
      </c>
      <c r="H161" s="78"/>
      <c r="I161" s="45"/>
      <c r="J161" s="21">
        <f t="shared" si="10"/>
        <v>0</v>
      </c>
      <c r="K161" s="79">
        <f t="shared" si="11"/>
        <v>0</v>
      </c>
      <c r="L161" s="99">
        <f t="shared" si="12"/>
        <v>0</v>
      </c>
      <c r="M161" s="21">
        <f t="shared" si="13"/>
        <v>0</v>
      </c>
      <c r="N161" s="79">
        <f t="shared" si="14"/>
        <v>0</v>
      </c>
      <c r="O161" s="88"/>
      <c r="P161" s="89"/>
    </row>
    <row r="162" spans="1:16" x14ac:dyDescent="0.25">
      <c r="A162" s="18">
        <v>153</v>
      </c>
      <c r="B162" s="22" t="s">
        <v>525</v>
      </c>
      <c r="C162" s="23" t="s">
        <v>507</v>
      </c>
      <c r="D162" s="22" t="s">
        <v>527</v>
      </c>
      <c r="E162" s="24" t="s">
        <v>11</v>
      </c>
      <c r="F162" s="24" t="s">
        <v>11</v>
      </c>
      <c r="G162" s="70">
        <v>1</v>
      </c>
      <c r="H162" s="78"/>
      <c r="I162" s="45"/>
      <c r="J162" s="21">
        <f t="shared" si="10"/>
        <v>0</v>
      </c>
      <c r="K162" s="79">
        <f t="shared" si="11"/>
        <v>0</v>
      </c>
      <c r="L162" s="99">
        <f t="shared" si="12"/>
        <v>0</v>
      </c>
      <c r="M162" s="21">
        <f t="shared" si="13"/>
        <v>0</v>
      </c>
      <c r="N162" s="79">
        <f t="shared" si="14"/>
        <v>0</v>
      </c>
      <c r="O162" s="88"/>
      <c r="P162" s="89"/>
    </row>
    <row r="163" spans="1:16" x14ac:dyDescent="0.25">
      <c r="A163" s="18">
        <v>154</v>
      </c>
      <c r="B163" s="25" t="s">
        <v>489</v>
      </c>
      <c r="C163" s="27" t="s">
        <v>477</v>
      </c>
      <c r="D163" s="25" t="s">
        <v>490</v>
      </c>
      <c r="E163" s="18" t="s">
        <v>11</v>
      </c>
      <c r="F163" s="18" t="s">
        <v>11</v>
      </c>
      <c r="G163" s="69">
        <v>1</v>
      </c>
      <c r="H163" s="78"/>
      <c r="I163" s="45"/>
      <c r="J163" s="21">
        <f t="shared" si="10"/>
        <v>0</v>
      </c>
      <c r="K163" s="79">
        <f t="shared" si="11"/>
        <v>0</v>
      </c>
      <c r="L163" s="99">
        <f t="shared" si="12"/>
        <v>0</v>
      </c>
      <c r="M163" s="21">
        <f t="shared" si="13"/>
        <v>0</v>
      </c>
      <c r="N163" s="79">
        <f t="shared" si="14"/>
        <v>0</v>
      </c>
      <c r="O163" s="88"/>
      <c r="P163" s="89"/>
    </row>
    <row r="164" spans="1:16" x14ac:dyDescent="0.25">
      <c r="A164" s="18">
        <v>155</v>
      </c>
      <c r="B164" s="19" t="s">
        <v>331</v>
      </c>
      <c r="C164" s="18" t="s">
        <v>332</v>
      </c>
      <c r="D164" s="19" t="s">
        <v>333</v>
      </c>
      <c r="E164" s="18" t="s">
        <v>11</v>
      </c>
      <c r="F164" s="18" t="s">
        <v>11</v>
      </c>
      <c r="G164" s="69">
        <v>1</v>
      </c>
      <c r="H164" s="78"/>
      <c r="I164" s="45"/>
      <c r="J164" s="21">
        <f t="shared" si="10"/>
        <v>0</v>
      </c>
      <c r="K164" s="79">
        <f t="shared" si="11"/>
        <v>0</v>
      </c>
      <c r="L164" s="99">
        <f t="shared" si="12"/>
        <v>0</v>
      </c>
      <c r="M164" s="21">
        <f t="shared" si="13"/>
        <v>0</v>
      </c>
      <c r="N164" s="79">
        <f t="shared" si="14"/>
        <v>0</v>
      </c>
      <c r="O164" s="88"/>
      <c r="P164" s="89"/>
    </row>
    <row r="165" spans="1:16" x14ac:dyDescent="0.25">
      <c r="A165" s="18">
        <v>156</v>
      </c>
      <c r="B165" s="19" t="s">
        <v>331</v>
      </c>
      <c r="C165" s="18" t="s">
        <v>332</v>
      </c>
      <c r="D165" s="19" t="s">
        <v>334</v>
      </c>
      <c r="E165" s="18" t="s">
        <v>11</v>
      </c>
      <c r="F165" s="18" t="s">
        <v>11</v>
      </c>
      <c r="G165" s="69">
        <v>3</v>
      </c>
      <c r="H165" s="78"/>
      <c r="I165" s="45"/>
      <c r="J165" s="21">
        <f t="shared" si="10"/>
        <v>0</v>
      </c>
      <c r="K165" s="79">
        <f t="shared" si="11"/>
        <v>0</v>
      </c>
      <c r="L165" s="99">
        <f t="shared" si="12"/>
        <v>0</v>
      </c>
      <c r="M165" s="21">
        <f t="shared" si="13"/>
        <v>0</v>
      </c>
      <c r="N165" s="79">
        <f t="shared" si="14"/>
        <v>0</v>
      </c>
      <c r="O165" s="88"/>
      <c r="P165" s="89"/>
    </row>
    <row r="166" spans="1:16" x14ac:dyDescent="0.25">
      <c r="A166" s="18">
        <v>157</v>
      </c>
      <c r="B166" s="19" t="s">
        <v>335</v>
      </c>
      <c r="C166" s="18" t="s">
        <v>336</v>
      </c>
      <c r="D166" s="19" t="s">
        <v>337</v>
      </c>
      <c r="E166" s="18" t="s">
        <v>11</v>
      </c>
      <c r="F166" s="18" t="s">
        <v>11</v>
      </c>
      <c r="G166" s="69">
        <v>2</v>
      </c>
      <c r="H166" s="78"/>
      <c r="I166" s="45"/>
      <c r="J166" s="21">
        <f t="shared" si="10"/>
        <v>0</v>
      </c>
      <c r="K166" s="79">
        <f t="shared" si="11"/>
        <v>0</v>
      </c>
      <c r="L166" s="99">
        <f t="shared" si="12"/>
        <v>0</v>
      </c>
      <c r="M166" s="21">
        <f t="shared" si="13"/>
        <v>0</v>
      </c>
      <c r="N166" s="79">
        <f t="shared" si="14"/>
        <v>0</v>
      </c>
      <c r="O166" s="88"/>
      <c r="P166" s="89"/>
    </row>
    <row r="167" spans="1:16" x14ac:dyDescent="0.25">
      <c r="A167" s="18">
        <v>158</v>
      </c>
      <c r="B167" s="19" t="s">
        <v>338</v>
      </c>
      <c r="C167" s="18" t="s">
        <v>339</v>
      </c>
      <c r="D167" s="19" t="s">
        <v>340</v>
      </c>
      <c r="E167" s="18" t="s">
        <v>11</v>
      </c>
      <c r="F167" s="18" t="s">
        <v>11</v>
      </c>
      <c r="G167" s="69">
        <v>1</v>
      </c>
      <c r="H167" s="78"/>
      <c r="I167" s="45"/>
      <c r="J167" s="21">
        <f t="shared" si="10"/>
        <v>0</v>
      </c>
      <c r="K167" s="79">
        <f t="shared" si="11"/>
        <v>0</v>
      </c>
      <c r="L167" s="99">
        <f t="shared" si="12"/>
        <v>0</v>
      </c>
      <c r="M167" s="21">
        <f t="shared" si="13"/>
        <v>0</v>
      </c>
      <c r="N167" s="79">
        <f t="shared" si="14"/>
        <v>0</v>
      </c>
      <c r="O167" s="88"/>
      <c r="P167" s="89"/>
    </row>
    <row r="168" spans="1:16" x14ac:dyDescent="0.25">
      <c r="A168" s="18">
        <v>159</v>
      </c>
      <c r="B168" s="19" t="s">
        <v>341</v>
      </c>
      <c r="C168" s="18" t="s">
        <v>342</v>
      </c>
      <c r="D168" s="19" t="s">
        <v>343</v>
      </c>
      <c r="E168" s="18" t="s">
        <v>11</v>
      </c>
      <c r="F168" s="18" t="s">
        <v>11</v>
      </c>
      <c r="G168" s="69">
        <v>2</v>
      </c>
      <c r="H168" s="78"/>
      <c r="I168" s="45"/>
      <c r="J168" s="21">
        <f t="shared" si="10"/>
        <v>0</v>
      </c>
      <c r="K168" s="79">
        <f t="shared" si="11"/>
        <v>0</v>
      </c>
      <c r="L168" s="99">
        <f t="shared" si="12"/>
        <v>0</v>
      </c>
      <c r="M168" s="21">
        <f t="shared" si="13"/>
        <v>0</v>
      </c>
      <c r="N168" s="79">
        <f t="shared" si="14"/>
        <v>0</v>
      </c>
      <c r="O168" s="88"/>
      <c r="P168" s="89"/>
    </row>
    <row r="169" spans="1:16" x14ac:dyDescent="0.25">
      <c r="A169" s="18">
        <v>160</v>
      </c>
      <c r="B169" s="19" t="s">
        <v>344</v>
      </c>
      <c r="C169" s="18" t="s">
        <v>342</v>
      </c>
      <c r="D169" s="19" t="s">
        <v>345</v>
      </c>
      <c r="E169" s="18" t="s">
        <v>11</v>
      </c>
      <c r="F169" s="18" t="s">
        <v>11</v>
      </c>
      <c r="G169" s="69">
        <v>4</v>
      </c>
      <c r="H169" s="78"/>
      <c r="I169" s="45"/>
      <c r="J169" s="21">
        <f t="shared" si="10"/>
        <v>0</v>
      </c>
      <c r="K169" s="79">
        <f t="shared" si="11"/>
        <v>0</v>
      </c>
      <c r="L169" s="99">
        <f t="shared" si="12"/>
        <v>0</v>
      </c>
      <c r="M169" s="21">
        <f t="shared" si="13"/>
        <v>0</v>
      </c>
      <c r="N169" s="79">
        <f t="shared" si="14"/>
        <v>0</v>
      </c>
      <c r="O169" s="88"/>
      <c r="P169" s="89"/>
    </row>
    <row r="170" spans="1:16" x14ac:dyDescent="0.25">
      <c r="A170" s="18">
        <v>161</v>
      </c>
      <c r="B170" s="19" t="s">
        <v>346</v>
      </c>
      <c r="C170" s="18" t="s">
        <v>347</v>
      </c>
      <c r="D170" s="19" t="s">
        <v>348</v>
      </c>
      <c r="E170" s="18" t="s">
        <v>11</v>
      </c>
      <c r="F170" s="18" t="s">
        <v>11</v>
      </c>
      <c r="G170" s="69">
        <v>2</v>
      </c>
      <c r="H170" s="78"/>
      <c r="I170" s="45"/>
      <c r="J170" s="21">
        <f t="shared" si="10"/>
        <v>0</v>
      </c>
      <c r="K170" s="79">
        <f t="shared" si="11"/>
        <v>0</v>
      </c>
      <c r="L170" s="99">
        <f t="shared" si="12"/>
        <v>0</v>
      </c>
      <c r="M170" s="21">
        <f t="shared" si="13"/>
        <v>0</v>
      </c>
      <c r="N170" s="79">
        <f t="shared" si="14"/>
        <v>0</v>
      </c>
      <c r="O170" s="88"/>
      <c r="P170" s="89"/>
    </row>
    <row r="171" spans="1:16" x14ac:dyDescent="0.25">
      <c r="A171" s="18">
        <v>162</v>
      </c>
      <c r="B171" s="19" t="s">
        <v>349</v>
      </c>
      <c r="C171" s="18" t="s">
        <v>350</v>
      </c>
      <c r="D171" s="19" t="s">
        <v>351</v>
      </c>
      <c r="E171" s="18" t="s">
        <v>11</v>
      </c>
      <c r="F171" s="18" t="s">
        <v>11</v>
      </c>
      <c r="G171" s="69">
        <v>2</v>
      </c>
      <c r="H171" s="78"/>
      <c r="I171" s="45"/>
      <c r="J171" s="21">
        <f t="shared" si="10"/>
        <v>0</v>
      </c>
      <c r="K171" s="79">
        <f t="shared" si="11"/>
        <v>0</v>
      </c>
      <c r="L171" s="99">
        <f t="shared" si="12"/>
        <v>0</v>
      </c>
      <c r="M171" s="21">
        <f t="shared" si="13"/>
        <v>0</v>
      </c>
      <c r="N171" s="79">
        <f t="shared" si="14"/>
        <v>0</v>
      </c>
      <c r="O171" s="88"/>
      <c r="P171" s="89"/>
    </row>
    <row r="172" spans="1:16" x14ac:dyDescent="0.25">
      <c r="A172" s="18">
        <v>163</v>
      </c>
      <c r="B172" s="25" t="s">
        <v>542</v>
      </c>
      <c r="C172" s="18" t="s">
        <v>543</v>
      </c>
      <c r="D172" s="19" t="s">
        <v>544</v>
      </c>
      <c r="E172" s="18" t="s">
        <v>11</v>
      </c>
      <c r="F172" s="18" t="s">
        <v>545</v>
      </c>
      <c r="G172" s="69">
        <v>2</v>
      </c>
      <c r="H172" s="78"/>
      <c r="I172" s="45"/>
      <c r="J172" s="21">
        <f t="shared" si="10"/>
        <v>0</v>
      </c>
      <c r="K172" s="79">
        <f t="shared" si="11"/>
        <v>0</v>
      </c>
      <c r="L172" s="99">
        <f t="shared" si="12"/>
        <v>0</v>
      </c>
      <c r="M172" s="21">
        <f t="shared" si="13"/>
        <v>0</v>
      </c>
      <c r="N172" s="79">
        <f t="shared" si="14"/>
        <v>0</v>
      </c>
      <c r="O172" s="88"/>
      <c r="P172" s="89"/>
    </row>
    <row r="173" spans="1:16" x14ac:dyDescent="0.25">
      <c r="A173" s="18">
        <v>164</v>
      </c>
      <c r="B173" s="19" t="s">
        <v>352</v>
      </c>
      <c r="C173" s="18" t="s">
        <v>353</v>
      </c>
      <c r="D173" s="19" t="s">
        <v>354</v>
      </c>
      <c r="E173" s="18" t="s">
        <v>11</v>
      </c>
      <c r="F173" s="18" t="s">
        <v>11</v>
      </c>
      <c r="G173" s="69">
        <v>12</v>
      </c>
      <c r="H173" s="78"/>
      <c r="I173" s="45"/>
      <c r="J173" s="21">
        <f t="shared" si="10"/>
        <v>0</v>
      </c>
      <c r="K173" s="79">
        <f t="shared" si="11"/>
        <v>0</v>
      </c>
      <c r="L173" s="99">
        <f t="shared" si="12"/>
        <v>0</v>
      </c>
      <c r="M173" s="21">
        <f t="shared" si="13"/>
        <v>0</v>
      </c>
      <c r="N173" s="79">
        <f t="shared" si="14"/>
        <v>0</v>
      </c>
      <c r="O173" s="88"/>
      <c r="P173" s="89"/>
    </row>
    <row r="174" spans="1:16" x14ac:dyDescent="0.25">
      <c r="A174" s="18">
        <v>165</v>
      </c>
      <c r="B174" s="19" t="s">
        <v>355</v>
      </c>
      <c r="C174" s="18" t="s">
        <v>356</v>
      </c>
      <c r="D174" s="19" t="s">
        <v>357</v>
      </c>
      <c r="E174" s="18" t="s">
        <v>11</v>
      </c>
      <c r="F174" s="18" t="s">
        <v>11</v>
      </c>
      <c r="G174" s="69">
        <v>5</v>
      </c>
      <c r="H174" s="78"/>
      <c r="I174" s="45"/>
      <c r="J174" s="21">
        <f t="shared" si="10"/>
        <v>0</v>
      </c>
      <c r="K174" s="79">
        <f t="shared" si="11"/>
        <v>0</v>
      </c>
      <c r="L174" s="99">
        <f t="shared" si="12"/>
        <v>0</v>
      </c>
      <c r="M174" s="21">
        <f t="shared" si="13"/>
        <v>0</v>
      </c>
      <c r="N174" s="79">
        <f t="shared" si="14"/>
        <v>0</v>
      </c>
      <c r="O174" s="88"/>
      <c r="P174" s="89"/>
    </row>
    <row r="175" spans="1:16" x14ac:dyDescent="0.25">
      <c r="A175" s="18">
        <v>166</v>
      </c>
      <c r="B175" s="19" t="s">
        <v>358</v>
      </c>
      <c r="C175" s="18" t="s">
        <v>359</v>
      </c>
      <c r="D175" s="19" t="s">
        <v>360</v>
      </c>
      <c r="E175" s="18" t="s">
        <v>11</v>
      </c>
      <c r="F175" s="18" t="s">
        <v>11</v>
      </c>
      <c r="G175" s="69">
        <v>60</v>
      </c>
      <c r="H175" s="78"/>
      <c r="I175" s="45"/>
      <c r="J175" s="21">
        <f t="shared" si="10"/>
        <v>0</v>
      </c>
      <c r="K175" s="79">
        <f t="shared" si="11"/>
        <v>0</v>
      </c>
      <c r="L175" s="99">
        <f t="shared" si="12"/>
        <v>0</v>
      </c>
      <c r="M175" s="21">
        <f t="shared" si="13"/>
        <v>0</v>
      </c>
      <c r="N175" s="79">
        <f t="shared" si="14"/>
        <v>0</v>
      </c>
      <c r="O175" s="88"/>
      <c r="P175" s="89"/>
    </row>
    <row r="176" spans="1:16" x14ac:dyDescent="0.25">
      <c r="A176" s="18">
        <v>167</v>
      </c>
      <c r="B176" s="19" t="s">
        <v>361</v>
      </c>
      <c r="C176" s="18" t="s">
        <v>362</v>
      </c>
      <c r="D176" s="19" t="s">
        <v>363</v>
      </c>
      <c r="E176" s="18" t="s">
        <v>11</v>
      </c>
      <c r="F176" s="18" t="s">
        <v>11</v>
      </c>
      <c r="G176" s="69">
        <v>8</v>
      </c>
      <c r="H176" s="78"/>
      <c r="I176" s="45"/>
      <c r="J176" s="21">
        <f t="shared" si="10"/>
        <v>0</v>
      </c>
      <c r="K176" s="79">
        <f t="shared" si="11"/>
        <v>0</v>
      </c>
      <c r="L176" s="99">
        <f t="shared" si="12"/>
        <v>0</v>
      </c>
      <c r="M176" s="21">
        <f t="shared" si="13"/>
        <v>0</v>
      </c>
      <c r="N176" s="79">
        <f t="shared" si="14"/>
        <v>0</v>
      </c>
      <c r="O176" s="88"/>
      <c r="P176" s="89"/>
    </row>
    <row r="177" spans="1:16" x14ac:dyDescent="0.25">
      <c r="A177" s="18">
        <v>168</v>
      </c>
      <c r="B177" s="19" t="s">
        <v>364</v>
      </c>
      <c r="C177" s="18" t="s">
        <v>365</v>
      </c>
      <c r="D177" s="19" t="s">
        <v>366</v>
      </c>
      <c r="E177" s="18" t="s">
        <v>11</v>
      </c>
      <c r="F177" s="18" t="s">
        <v>11</v>
      </c>
      <c r="G177" s="69">
        <v>1</v>
      </c>
      <c r="H177" s="78"/>
      <c r="I177" s="45"/>
      <c r="J177" s="21">
        <f t="shared" si="10"/>
        <v>0</v>
      </c>
      <c r="K177" s="79">
        <f t="shared" si="11"/>
        <v>0</v>
      </c>
      <c r="L177" s="99">
        <f t="shared" si="12"/>
        <v>0</v>
      </c>
      <c r="M177" s="21">
        <f t="shared" si="13"/>
        <v>0</v>
      </c>
      <c r="N177" s="79">
        <f t="shared" si="14"/>
        <v>0</v>
      </c>
      <c r="O177" s="88"/>
      <c r="P177" s="89"/>
    </row>
    <row r="178" spans="1:16" x14ac:dyDescent="0.25">
      <c r="A178" s="18">
        <v>169</v>
      </c>
      <c r="B178" s="19" t="s">
        <v>367</v>
      </c>
      <c r="C178" s="20"/>
      <c r="D178" s="19" t="s">
        <v>368</v>
      </c>
      <c r="E178" s="18" t="s">
        <v>11</v>
      </c>
      <c r="F178" s="18" t="s">
        <v>11</v>
      </c>
      <c r="G178" s="69">
        <v>2</v>
      </c>
      <c r="H178" s="78"/>
      <c r="I178" s="45"/>
      <c r="J178" s="21">
        <f t="shared" si="10"/>
        <v>0</v>
      </c>
      <c r="K178" s="79">
        <f t="shared" si="11"/>
        <v>0</v>
      </c>
      <c r="L178" s="99">
        <f t="shared" si="12"/>
        <v>0</v>
      </c>
      <c r="M178" s="21">
        <f t="shared" si="13"/>
        <v>0</v>
      </c>
      <c r="N178" s="79">
        <f t="shared" si="14"/>
        <v>0</v>
      </c>
      <c r="O178" s="88"/>
      <c r="P178" s="89"/>
    </row>
    <row r="179" spans="1:16" x14ac:dyDescent="0.25">
      <c r="A179" s="18">
        <v>170</v>
      </c>
      <c r="B179" s="19" t="s">
        <v>369</v>
      </c>
      <c r="C179" s="18" t="s">
        <v>370</v>
      </c>
      <c r="D179" s="19" t="s">
        <v>371</v>
      </c>
      <c r="E179" s="18" t="s">
        <v>11</v>
      </c>
      <c r="F179" s="18" t="s">
        <v>11</v>
      </c>
      <c r="G179" s="69">
        <v>55</v>
      </c>
      <c r="H179" s="78"/>
      <c r="I179" s="45"/>
      <c r="J179" s="21">
        <f t="shared" si="10"/>
        <v>0</v>
      </c>
      <c r="K179" s="79">
        <f t="shared" si="11"/>
        <v>0</v>
      </c>
      <c r="L179" s="99">
        <f t="shared" si="12"/>
        <v>0</v>
      </c>
      <c r="M179" s="21">
        <f t="shared" si="13"/>
        <v>0</v>
      </c>
      <c r="N179" s="79">
        <f t="shared" si="14"/>
        <v>0</v>
      </c>
      <c r="O179" s="88"/>
      <c r="P179" s="89"/>
    </row>
    <row r="180" spans="1:16" x14ac:dyDescent="0.25">
      <c r="A180" s="18">
        <v>171</v>
      </c>
      <c r="B180" s="19" t="s">
        <v>372</v>
      </c>
      <c r="C180" s="18" t="s">
        <v>373</v>
      </c>
      <c r="D180" s="19" t="s">
        <v>374</v>
      </c>
      <c r="E180" s="18" t="s">
        <v>11</v>
      </c>
      <c r="F180" s="18" t="s">
        <v>11</v>
      </c>
      <c r="G180" s="69">
        <v>4</v>
      </c>
      <c r="H180" s="78"/>
      <c r="I180" s="45"/>
      <c r="J180" s="21">
        <f t="shared" si="10"/>
        <v>0</v>
      </c>
      <c r="K180" s="79">
        <f t="shared" si="11"/>
        <v>0</v>
      </c>
      <c r="L180" s="99">
        <f t="shared" si="12"/>
        <v>0</v>
      </c>
      <c r="M180" s="21">
        <f t="shared" si="13"/>
        <v>0</v>
      </c>
      <c r="N180" s="79">
        <f t="shared" si="14"/>
        <v>0</v>
      </c>
      <c r="O180" s="88"/>
      <c r="P180" s="89"/>
    </row>
    <row r="181" spans="1:16" ht="25.5" x14ac:dyDescent="0.25">
      <c r="A181" s="18">
        <v>172</v>
      </c>
      <c r="B181" s="19" t="s">
        <v>375</v>
      </c>
      <c r="C181" s="18" t="s">
        <v>347</v>
      </c>
      <c r="D181" s="19" t="s">
        <v>376</v>
      </c>
      <c r="E181" s="18" t="s">
        <v>11</v>
      </c>
      <c r="F181" s="18" t="s">
        <v>11</v>
      </c>
      <c r="G181" s="69">
        <v>20</v>
      </c>
      <c r="H181" s="78"/>
      <c r="I181" s="45"/>
      <c r="J181" s="21">
        <f t="shared" si="10"/>
        <v>0</v>
      </c>
      <c r="K181" s="79">
        <f t="shared" si="11"/>
        <v>0</v>
      </c>
      <c r="L181" s="99">
        <f t="shared" si="12"/>
        <v>0</v>
      </c>
      <c r="M181" s="21">
        <f t="shared" si="13"/>
        <v>0</v>
      </c>
      <c r="N181" s="79">
        <f t="shared" si="14"/>
        <v>0</v>
      </c>
      <c r="O181" s="88"/>
      <c r="P181" s="89"/>
    </row>
    <row r="182" spans="1:16" x14ac:dyDescent="0.25">
      <c r="A182" s="18">
        <v>173</v>
      </c>
      <c r="B182" s="35" t="s">
        <v>493</v>
      </c>
      <c r="C182" s="20"/>
      <c r="D182" s="37" t="s">
        <v>495</v>
      </c>
      <c r="E182" s="18" t="s">
        <v>11</v>
      </c>
      <c r="F182" s="18" t="s">
        <v>11</v>
      </c>
      <c r="G182" s="69">
        <v>2</v>
      </c>
      <c r="H182" s="78"/>
      <c r="I182" s="45"/>
      <c r="J182" s="21">
        <f t="shared" si="10"/>
        <v>0</v>
      </c>
      <c r="K182" s="79">
        <f t="shared" si="11"/>
        <v>0</v>
      </c>
      <c r="L182" s="99">
        <f t="shared" si="12"/>
        <v>0</v>
      </c>
      <c r="M182" s="21">
        <f t="shared" si="13"/>
        <v>0</v>
      </c>
      <c r="N182" s="79">
        <f t="shared" si="14"/>
        <v>0</v>
      </c>
      <c r="O182" s="88"/>
      <c r="P182" s="89"/>
    </row>
    <row r="183" spans="1:16" x14ac:dyDescent="0.25">
      <c r="A183" s="18">
        <v>174</v>
      </c>
      <c r="B183" s="35" t="s">
        <v>493</v>
      </c>
      <c r="C183" s="20"/>
      <c r="D183" s="37" t="s">
        <v>496</v>
      </c>
      <c r="E183" s="18" t="s">
        <v>11</v>
      </c>
      <c r="F183" s="18" t="s">
        <v>11</v>
      </c>
      <c r="G183" s="69">
        <v>2</v>
      </c>
      <c r="H183" s="78"/>
      <c r="I183" s="45"/>
      <c r="J183" s="21">
        <f t="shared" si="10"/>
        <v>0</v>
      </c>
      <c r="K183" s="79">
        <f t="shared" si="11"/>
        <v>0</v>
      </c>
      <c r="L183" s="99">
        <f t="shared" si="12"/>
        <v>0</v>
      </c>
      <c r="M183" s="21">
        <f t="shared" si="13"/>
        <v>0</v>
      </c>
      <c r="N183" s="79">
        <f t="shared" si="14"/>
        <v>0</v>
      </c>
      <c r="O183" s="88"/>
      <c r="P183" s="89"/>
    </row>
    <row r="184" spans="1:16" x14ac:dyDescent="0.25">
      <c r="A184" s="18">
        <v>175</v>
      </c>
      <c r="B184" s="35" t="s">
        <v>493</v>
      </c>
      <c r="C184" s="34"/>
      <c r="D184" s="37" t="s">
        <v>492</v>
      </c>
      <c r="E184" s="18" t="s">
        <v>11</v>
      </c>
      <c r="F184" s="18" t="s">
        <v>11</v>
      </c>
      <c r="G184" s="69">
        <v>5</v>
      </c>
      <c r="H184" s="78"/>
      <c r="I184" s="45"/>
      <c r="J184" s="21">
        <f t="shared" si="10"/>
        <v>0</v>
      </c>
      <c r="K184" s="79">
        <f t="shared" si="11"/>
        <v>0</v>
      </c>
      <c r="L184" s="99">
        <f t="shared" si="12"/>
        <v>0</v>
      </c>
      <c r="M184" s="21">
        <f t="shared" si="13"/>
        <v>0</v>
      </c>
      <c r="N184" s="79">
        <f t="shared" si="14"/>
        <v>0</v>
      </c>
      <c r="O184" s="88"/>
      <c r="P184" s="89"/>
    </row>
    <row r="185" spans="1:16" x14ac:dyDescent="0.25">
      <c r="A185" s="18">
        <v>176</v>
      </c>
      <c r="B185" s="35" t="s">
        <v>493</v>
      </c>
      <c r="C185" s="20"/>
      <c r="D185" s="37" t="s">
        <v>494</v>
      </c>
      <c r="E185" s="18" t="s">
        <v>11</v>
      </c>
      <c r="F185" s="18" t="s">
        <v>11</v>
      </c>
      <c r="G185" s="69">
        <v>2</v>
      </c>
      <c r="H185" s="78"/>
      <c r="I185" s="45"/>
      <c r="J185" s="21">
        <f t="shared" si="10"/>
        <v>0</v>
      </c>
      <c r="K185" s="79">
        <f t="shared" si="11"/>
        <v>0</v>
      </c>
      <c r="L185" s="99">
        <f t="shared" si="12"/>
        <v>0</v>
      </c>
      <c r="M185" s="21">
        <f t="shared" si="13"/>
        <v>0</v>
      </c>
      <c r="N185" s="79">
        <f t="shared" si="14"/>
        <v>0</v>
      </c>
      <c r="O185" s="88"/>
      <c r="P185" s="89"/>
    </row>
    <row r="186" spans="1:16" x14ac:dyDescent="0.25">
      <c r="A186" s="18">
        <v>177</v>
      </c>
      <c r="B186" s="19" t="s">
        <v>377</v>
      </c>
      <c r="C186" s="18" t="s">
        <v>378</v>
      </c>
      <c r="D186" s="19" t="s">
        <v>379</v>
      </c>
      <c r="E186" s="18" t="s">
        <v>11</v>
      </c>
      <c r="F186" s="18" t="s">
        <v>11</v>
      </c>
      <c r="G186" s="69">
        <v>1</v>
      </c>
      <c r="H186" s="78"/>
      <c r="I186" s="45"/>
      <c r="J186" s="21">
        <f t="shared" si="10"/>
        <v>0</v>
      </c>
      <c r="K186" s="79">
        <f t="shared" si="11"/>
        <v>0</v>
      </c>
      <c r="L186" s="99">
        <f t="shared" si="12"/>
        <v>0</v>
      </c>
      <c r="M186" s="21">
        <f t="shared" si="13"/>
        <v>0</v>
      </c>
      <c r="N186" s="79">
        <f t="shared" si="14"/>
        <v>0</v>
      </c>
      <c r="O186" s="88"/>
      <c r="P186" s="89"/>
    </row>
    <row r="187" spans="1:16" x14ac:dyDescent="0.25">
      <c r="A187" s="18">
        <v>178</v>
      </c>
      <c r="B187" s="19" t="s">
        <v>380</v>
      </c>
      <c r="C187" s="18" t="s">
        <v>381</v>
      </c>
      <c r="D187" s="19" t="s">
        <v>382</v>
      </c>
      <c r="E187" s="18" t="s">
        <v>11</v>
      </c>
      <c r="F187" s="18" t="s">
        <v>11</v>
      </c>
      <c r="G187" s="69">
        <v>10</v>
      </c>
      <c r="H187" s="78"/>
      <c r="I187" s="45"/>
      <c r="J187" s="21">
        <f t="shared" si="10"/>
        <v>0</v>
      </c>
      <c r="K187" s="79">
        <f t="shared" si="11"/>
        <v>0</v>
      </c>
      <c r="L187" s="99">
        <f t="shared" si="12"/>
        <v>0</v>
      </c>
      <c r="M187" s="21">
        <f t="shared" si="13"/>
        <v>0</v>
      </c>
      <c r="N187" s="79">
        <f t="shared" si="14"/>
        <v>0</v>
      </c>
      <c r="O187" s="88"/>
      <c r="P187" s="89"/>
    </row>
    <row r="188" spans="1:16" x14ac:dyDescent="0.25">
      <c r="A188" s="18">
        <v>179</v>
      </c>
      <c r="B188" s="19" t="s">
        <v>383</v>
      </c>
      <c r="C188" s="18" t="s">
        <v>384</v>
      </c>
      <c r="D188" s="19" t="s">
        <v>385</v>
      </c>
      <c r="E188" s="18" t="s">
        <v>11</v>
      </c>
      <c r="F188" s="18" t="s">
        <v>11</v>
      </c>
      <c r="G188" s="69">
        <v>1</v>
      </c>
      <c r="H188" s="78"/>
      <c r="I188" s="45"/>
      <c r="J188" s="21">
        <f t="shared" si="10"/>
        <v>0</v>
      </c>
      <c r="K188" s="79">
        <f t="shared" si="11"/>
        <v>0</v>
      </c>
      <c r="L188" s="99">
        <f t="shared" si="12"/>
        <v>0</v>
      </c>
      <c r="M188" s="21">
        <f t="shared" si="13"/>
        <v>0</v>
      </c>
      <c r="N188" s="79">
        <f t="shared" si="14"/>
        <v>0</v>
      </c>
      <c r="O188" s="88"/>
      <c r="P188" s="89"/>
    </row>
    <row r="189" spans="1:16" x14ac:dyDescent="0.25">
      <c r="A189" s="18">
        <v>180</v>
      </c>
      <c r="B189" s="19" t="s">
        <v>386</v>
      </c>
      <c r="C189" s="18" t="s">
        <v>387</v>
      </c>
      <c r="D189" s="19" t="s">
        <v>388</v>
      </c>
      <c r="E189" s="18" t="s">
        <v>11</v>
      </c>
      <c r="F189" s="18" t="s">
        <v>11</v>
      </c>
      <c r="G189" s="69">
        <v>2</v>
      </c>
      <c r="H189" s="78"/>
      <c r="I189" s="45"/>
      <c r="J189" s="21">
        <f t="shared" si="10"/>
        <v>0</v>
      </c>
      <c r="K189" s="79">
        <f t="shared" si="11"/>
        <v>0</v>
      </c>
      <c r="L189" s="99">
        <f t="shared" si="12"/>
        <v>0</v>
      </c>
      <c r="M189" s="21">
        <f t="shared" si="13"/>
        <v>0</v>
      </c>
      <c r="N189" s="79">
        <f t="shared" si="14"/>
        <v>0</v>
      </c>
      <c r="O189" s="88"/>
      <c r="P189" s="89"/>
    </row>
    <row r="190" spans="1:16" x14ac:dyDescent="0.25">
      <c r="A190" s="18">
        <v>181</v>
      </c>
      <c r="B190" s="19" t="s">
        <v>389</v>
      </c>
      <c r="C190" s="18" t="s">
        <v>390</v>
      </c>
      <c r="D190" s="19" t="s">
        <v>391</v>
      </c>
      <c r="E190" s="18" t="s">
        <v>11</v>
      </c>
      <c r="F190" s="18" t="s">
        <v>11</v>
      </c>
      <c r="G190" s="69">
        <v>3</v>
      </c>
      <c r="H190" s="78"/>
      <c r="I190" s="45"/>
      <c r="J190" s="21">
        <f t="shared" si="10"/>
        <v>0</v>
      </c>
      <c r="K190" s="79">
        <f t="shared" si="11"/>
        <v>0</v>
      </c>
      <c r="L190" s="99">
        <f t="shared" si="12"/>
        <v>0</v>
      </c>
      <c r="M190" s="21">
        <f t="shared" si="13"/>
        <v>0</v>
      </c>
      <c r="N190" s="79">
        <f t="shared" si="14"/>
        <v>0</v>
      </c>
      <c r="O190" s="88"/>
      <c r="P190" s="89"/>
    </row>
    <row r="191" spans="1:16" ht="25.5" x14ac:dyDescent="0.25">
      <c r="A191" s="18">
        <v>182</v>
      </c>
      <c r="B191" s="19" t="s">
        <v>392</v>
      </c>
      <c r="C191" s="20" t="s">
        <v>393</v>
      </c>
      <c r="D191" s="19" t="s">
        <v>394</v>
      </c>
      <c r="E191" s="18" t="s">
        <v>11</v>
      </c>
      <c r="F191" s="18" t="s">
        <v>11</v>
      </c>
      <c r="G191" s="69">
        <v>2</v>
      </c>
      <c r="H191" s="78"/>
      <c r="I191" s="45"/>
      <c r="J191" s="21">
        <f t="shared" si="10"/>
        <v>0</v>
      </c>
      <c r="K191" s="79">
        <f t="shared" si="11"/>
        <v>0</v>
      </c>
      <c r="L191" s="99">
        <f t="shared" si="12"/>
        <v>0</v>
      </c>
      <c r="M191" s="21">
        <f t="shared" si="13"/>
        <v>0</v>
      </c>
      <c r="N191" s="79">
        <f t="shared" si="14"/>
        <v>0</v>
      </c>
      <c r="O191" s="88"/>
      <c r="P191" s="89"/>
    </row>
    <row r="192" spans="1:16" x14ac:dyDescent="0.25">
      <c r="A192" s="18">
        <v>183</v>
      </c>
      <c r="B192" s="19" t="s">
        <v>395</v>
      </c>
      <c r="C192" s="18" t="s">
        <v>396</v>
      </c>
      <c r="D192" s="19" t="s">
        <v>397</v>
      </c>
      <c r="E192" s="18" t="s">
        <v>11</v>
      </c>
      <c r="F192" s="18" t="s">
        <v>11</v>
      </c>
      <c r="G192" s="69">
        <v>20</v>
      </c>
      <c r="H192" s="78"/>
      <c r="I192" s="45"/>
      <c r="J192" s="21">
        <f t="shared" si="10"/>
        <v>0</v>
      </c>
      <c r="K192" s="79">
        <f t="shared" si="11"/>
        <v>0</v>
      </c>
      <c r="L192" s="99">
        <f t="shared" si="12"/>
        <v>0</v>
      </c>
      <c r="M192" s="21">
        <f t="shared" si="13"/>
        <v>0</v>
      </c>
      <c r="N192" s="79">
        <f t="shared" si="14"/>
        <v>0</v>
      </c>
      <c r="O192" s="88"/>
      <c r="P192" s="89"/>
    </row>
    <row r="193" spans="1:16" x14ac:dyDescent="0.25">
      <c r="A193" s="18">
        <v>184</v>
      </c>
      <c r="B193" s="19" t="s">
        <v>398</v>
      </c>
      <c r="C193" s="18" t="s">
        <v>399</v>
      </c>
      <c r="D193" s="19" t="s">
        <v>400</v>
      </c>
      <c r="E193" s="18" t="s">
        <v>11</v>
      </c>
      <c r="F193" s="18" t="s">
        <v>11</v>
      </c>
      <c r="G193" s="69">
        <v>5</v>
      </c>
      <c r="H193" s="78"/>
      <c r="I193" s="45"/>
      <c r="J193" s="21">
        <f t="shared" si="10"/>
        <v>0</v>
      </c>
      <c r="K193" s="79">
        <f t="shared" si="11"/>
        <v>0</v>
      </c>
      <c r="L193" s="99">
        <f t="shared" si="12"/>
        <v>0</v>
      </c>
      <c r="M193" s="21">
        <f t="shared" si="13"/>
        <v>0</v>
      </c>
      <c r="N193" s="79">
        <f t="shared" si="14"/>
        <v>0</v>
      </c>
      <c r="O193" s="88"/>
      <c r="P193" s="89"/>
    </row>
    <row r="194" spans="1:16" x14ac:dyDescent="0.25">
      <c r="A194" s="18">
        <v>185</v>
      </c>
      <c r="B194" s="19" t="s">
        <v>401</v>
      </c>
      <c r="C194" s="18" t="s">
        <v>402</v>
      </c>
      <c r="D194" s="19" t="s">
        <v>403</v>
      </c>
      <c r="E194" s="18" t="s">
        <v>11</v>
      </c>
      <c r="F194" s="18" t="s">
        <v>11</v>
      </c>
      <c r="G194" s="69">
        <v>5</v>
      </c>
      <c r="H194" s="78"/>
      <c r="I194" s="45"/>
      <c r="J194" s="21">
        <f t="shared" si="10"/>
        <v>0</v>
      </c>
      <c r="K194" s="79">
        <f t="shared" si="11"/>
        <v>0</v>
      </c>
      <c r="L194" s="99">
        <f t="shared" si="12"/>
        <v>0</v>
      </c>
      <c r="M194" s="21">
        <f t="shared" si="13"/>
        <v>0</v>
      </c>
      <c r="N194" s="79">
        <f t="shared" si="14"/>
        <v>0</v>
      </c>
      <c r="O194" s="88"/>
      <c r="P194" s="89"/>
    </row>
    <row r="195" spans="1:16" x14ac:dyDescent="0.25">
      <c r="A195" s="18">
        <v>186</v>
      </c>
      <c r="B195" s="19" t="s">
        <v>401</v>
      </c>
      <c r="C195" s="18" t="s">
        <v>402</v>
      </c>
      <c r="D195" s="19" t="s">
        <v>481</v>
      </c>
      <c r="E195" s="18" t="s">
        <v>11</v>
      </c>
      <c r="F195" s="18" t="s">
        <v>11</v>
      </c>
      <c r="G195" s="69">
        <v>3</v>
      </c>
      <c r="H195" s="78"/>
      <c r="I195" s="45"/>
      <c r="J195" s="21">
        <f t="shared" si="10"/>
        <v>0</v>
      </c>
      <c r="K195" s="79">
        <f t="shared" si="11"/>
        <v>0</v>
      </c>
      <c r="L195" s="99">
        <f t="shared" si="12"/>
        <v>0</v>
      </c>
      <c r="M195" s="21">
        <f t="shared" si="13"/>
        <v>0</v>
      </c>
      <c r="N195" s="79">
        <f t="shared" si="14"/>
        <v>0</v>
      </c>
      <c r="O195" s="88"/>
      <c r="P195" s="89"/>
    </row>
    <row r="196" spans="1:16" s="10" customFormat="1" x14ac:dyDescent="0.25">
      <c r="A196" s="18">
        <v>187</v>
      </c>
      <c r="B196" s="19" t="s">
        <v>401</v>
      </c>
      <c r="C196" s="18" t="s">
        <v>402</v>
      </c>
      <c r="D196" s="19" t="s">
        <v>404</v>
      </c>
      <c r="E196" s="18" t="s">
        <v>11</v>
      </c>
      <c r="F196" s="18" t="s">
        <v>11</v>
      </c>
      <c r="G196" s="69">
        <v>3</v>
      </c>
      <c r="H196" s="78"/>
      <c r="I196" s="45"/>
      <c r="J196" s="21">
        <f t="shared" si="10"/>
        <v>0</v>
      </c>
      <c r="K196" s="79">
        <f t="shared" si="11"/>
        <v>0</v>
      </c>
      <c r="L196" s="99">
        <f t="shared" si="12"/>
        <v>0</v>
      </c>
      <c r="M196" s="21">
        <f t="shared" si="13"/>
        <v>0</v>
      </c>
      <c r="N196" s="79">
        <f t="shared" si="14"/>
        <v>0</v>
      </c>
      <c r="O196" s="88"/>
      <c r="P196" s="89"/>
    </row>
    <row r="197" spans="1:16" x14ac:dyDescent="0.25">
      <c r="A197" s="18">
        <v>188</v>
      </c>
      <c r="B197" s="19" t="s">
        <v>405</v>
      </c>
      <c r="C197" s="18" t="s">
        <v>406</v>
      </c>
      <c r="D197" s="19" t="s">
        <v>407</v>
      </c>
      <c r="E197" s="18" t="s">
        <v>11</v>
      </c>
      <c r="F197" s="18" t="s">
        <v>11</v>
      </c>
      <c r="G197" s="69">
        <v>1</v>
      </c>
      <c r="H197" s="78"/>
      <c r="I197" s="45"/>
      <c r="J197" s="21">
        <f t="shared" si="10"/>
        <v>0</v>
      </c>
      <c r="K197" s="79">
        <f t="shared" si="11"/>
        <v>0</v>
      </c>
      <c r="L197" s="99">
        <f t="shared" si="12"/>
        <v>0</v>
      </c>
      <c r="M197" s="21">
        <f t="shared" si="13"/>
        <v>0</v>
      </c>
      <c r="N197" s="79">
        <f t="shared" si="14"/>
        <v>0</v>
      </c>
      <c r="O197" s="88"/>
      <c r="P197" s="89"/>
    </row>
    <row r="198" spans="1:16" x14ac:dyDescent="0.25">
      <c r="A198" s="18">
        <v>189</v>
      </c>
      <c r="B198" s="19" t="s">
        <v>408</v>
      </c>
      <c r="C198" s="18" t="s">
        <v>409</v>
      </c>
      <c r="D198" s="19" t="s">
        <v>410</v>
      </c>
      <c r="E198" s="18" t="s">
        <v>11</v>
      </c>
      <c r="F198" s="18" t="s">
        <v>11</v>
      </c>
      <c r="G198" s="69">
        <v>2</v>
      </c>
      <c r="H198" s="78"/>
      <c r="I198" s="45"/>
      <c r="J198" s="21">
        <f t="shared" si="10"/>
        <v>0</v>
      </c>
      <c r="K198" s="79">
        <f t="shared" si="11"/>
        <v>0</v>
      </c>
      <c r="L198" s="99">
        <f t="shared" si="12"/>
        <v>0</v>
      </c>
      <c r="M198" s="21">
        <f t="shared" si="13"/>
        <v>0</v>
      </c>
      <c r="N198" s="79">
        <f t="shared" si="14"/>
        <v>0</v>
      </c>
      <c r="O198" s="88"/>
      <c r="P198" s="89"/>
    </row>
    <row r="199" spans="1:16" x14ac:dyDescent="0.25">
      <c r="A199" s="18">
        <v>190</v>
      </c>
      <c r="B199" s="19" t="s">
        <v>411</v>
      </c>
      <c r="C199" s="18" t="s">
        <v>412</v>
      </c>
      <c r="D199" s="19" t="s">
        <v>413</v>
      </c>
      <c r="E199" s="18" t="s">
        <v>11</v>
      </c>
      <c r="F199" s="18" t="s">
        <v>11</v>
      </c>
      <c r="G199" s="69">
        <v>1</v>
      </c>
      <c r="H199" s="78"/>
      <c r="I199" s="45"/>
      <c r="J199" s="21">
        <f t="shared" si="10"/>
        <v>0</v>
      </c>
      <c r="K199" s="79">
        <f t="shared" si="11"/>
        <v>0</v>
      </c>
      <c r="L199" s="99">
        <f t="shared" si="12"/>
        <v>0</v>
      </c>
      <c r="M199" s="21">
        <f t="shared" si="13"/>
        <v>0</v>
      </c>
      <c r="N199" s="79">
        <f t="shared" si="14"/>
        <v>0</v>
      </c>
      <c r="O199" s="88"/>
      <c r="P199" s="89"/>
    </row>
    <row r="200" spans="1:16" ht="25.5" x14ac:dyDescent="0.25">
      <c r="A200" s="18">
        <v>191</v>
      </c>
      <c r="B200" s="19" t="s">
        <v>414</v>
      </c>
      <c r="C200" s="18" t="s">
        <v>415</v>
      </c>
      <c r="D200" s="19" t="s">
        <v>416</v>
      </c>
      <c r="E200" s="18" t="s">
        <v>11</v>
      </c>
      <c r="F200" s="18" t="s">
        <v>11</v>
      </c>
      <c r="G200" s="69">
        <v>1</v>
      </c>
      <c r="H200" s="78"/>
      <c r="I200" s="45"/>
      <c r="J200" s="21">
        <f t="shared" si="10"/>
        <v>0</v>
      </c>
      <c r="K200" s="79">
        <f t="shared" si="11"/>
        <v>0</v>
      </c>
      <c r="L200" s="99">
        <f t="shared" si="12"/>
        <v>0</v>
      </c>
      <c r="M200" s="21">
        <f t="shared" si="13"/>
        <v>0</v>
      </c>
      <c r="N200" s="79">
        <f t="shared" si="14"/>
        <v>0</v>
      </c>
      <c r="O200" s="88"/>
      <c r="P200" s="89"/>
    </row>
    <row r="201" spans="1:16" x14ac:dyDescent="0.25">
      <c r="A201" s="18">
        <v>192</v>
      </c>
      <c r="B201" s="19" t="s">
        <v>417</v>
      </c>
      <c r="C201" s="18" t="s">
        <v>418</v>
      </c>
      <c r="D201" s="19" t="s">
        <v>419</v>
      </c>
      <c r="E201" s="18" t="s">
        <v>11</v>
      </c>
      <c r="F201" s="18" t="s">
        <v>11</v>
      </c>
      <c r="G201" s="69">
        <v>2</v>
      </c>
      <c r="H201" s="78"/>
      <c r="I201" s="45"/>
      <c r="J201" s="21">
        <f t="shared" si="10"/>
        <v>0</v>
      </c>
      <c r="K201" s="79">
        <f t="shared" si="11"/>
        <v>0</v>
      </c>
      <c r="L201" s="99">
        <f t="shared" si="12"/>
        <v>0</v>
      </c>
      <c r="M201" s="21">
        <f t="shared" si="13"/>
        <v>0</v>
      </c>
      <c r="N201" s="79">
        <f t="shared" si="14"/>
        <v>0</v>
      </c>
      <c r="O201" s="92"/>
      <c r="P201" s="93"/>
    </row>
    <row r="202" spans="1:16" x14ac:dyDescent="0.25">
      <c r="A202" s="18">
        <v>193</v>
      </c>
      <c r="B202" s="19" t="s">
        <v>536</v>
      </c>
      <c r="C202" s="34" t="s">
        <v>499</v>
      </c>
      <c r="D202" s="35" t="s">
        <v>500</v>
      </c>
      <c r="E202" s="38" t="s">
        <v>501</v>
      </c>
      <c r="F202" s="38" t="s">
        <v>501</v>
      </c>
      <c r="G202" s="69">
        <v>1</v>
      </c>
      <c r="H202" s="78"/>
      <c r="I202" s="45"/>
      <c r="J202" s="21">
        <f t="shared" si="10"/>
        <v>0</v>
      </c>
      <c r="K202" s="79">
        <f t="shared" si="11"/>
        <v>0</v>
      </c>
      <c r="L202" s="99">
        <f t="shared" si="12"/>
        <v>0</v>
      </c>
      <c r="M202" s="21">
        <f t="shared" si="13"/>
        <v>0</v>
      </c>
      <c r="N202" s="79">
        <f t="shared" si="14"/>
        <v>0</v>
      </c>
      <c r="O202" s="88"/>
      <c r="P202" s="89"/>
    </row>
    <row r="203" spans="1:16" x14ac:dyDescent="0.25">
      <c r="A203" s="18">
        <v>194</v>
      </c>
      <c r="B203" s="19" t="s">
        <v>420</v>
      </c>
      <c r="C203" s="18" t="s">
        <v>421</v>
      </c>
      <c r="D203" s="19" t="s">
        <v>422</v>
      </c>
      <c r="E203" s="18" t="s">
        <v>11</v>
      </c>
      <c r="F203" s="18" t="s">
        <v>11</v>
      </c>
      <c r="G203" s="69">
        <v>2</v>
      </c>
      <c r="H203" s="78"/>
      <c r="I203" s="45"/>
      <c r="J203" s="21">
        <f t="shared" ref="J203:J223" si="15">H203/100*I203</f>
        <v>0</v>
      </c>
      <c r="K203" s="79">
        <f t="shared" ref="K203:K223" si="16">H203+J203</f>
        <v>0</v>
      </c>
      <c r="L203" s="99">
        <f t="shared" ref="L203:L223" si="17">G203*H203</f>
        <v>0</v>
      </c>
      <c r="M203" s="21">
        <f t="shared" ref="M203:M223" si="18">L203/100*I203</f>
        <v>0</v>
      </c>
      <c r="N203" s="79">
        <f t="shared" ref="N203:N223" si="19">L203+M203</f>
        <v>0</v>
      </c>
      <c r="O203" s="88"/>
      <c r="P203" s="89"/>
    </row>
    <row r="204" spans="1:16" x14ac:dyDescent="0.25">
      <c r="A204" s="18">
        <v>195</v>
      </c>
      <c r="B204" s="19" t="s">
        <v>423</v>
      </c>
      <c r="C204" s="20" t="s">
        <v>424</v>
      </c>
      <c r="D204" s="19" t="s">
        <v>425</v>
      </c>
      <c r="E204" s="18" t="s">
        <v>11</v>
      </c>
      <c r="F204" s="18" t="s">
        <v>11</v>
      </c>
      <c r="G204" s="69">
        <v>3</v>
      </c>
      <c r="H204" s="78"/>
      <c r="I204" s="45"/>
      <c r="J204" s="21">
        <f t="shared" si="15"/>
        <v>0</v>
      </c>
      <c r="K204" s="79">
        <f t="shared" si="16"/>
        <v>0</v>
      </c>
      <c r="L204" s="99">
        <f t="shared" si="17"/>
        <v>0</v>
      </c>
      <c r="M204" s="21">
        <f t="shared" si="18"/>
        <v>0</v>
      </c>
      <c r="N204" s="79">
        <f t="shared" si="19"/>
        <v>0</v>
      </c>
      <c r="O204" s="88"/>
      <c r="P204" s="89"/>
    </row>
    <row r="205" spans="1:16" x14ac:dyDescent="0.25">
      <c r="A205" s="18">
        <v>196</v>
      </c>
      <c r="B205" s="19" t="s">
        <v>426</v>
      </c>
      <c r="C205" s="39" t="s">
        <v>427</v>
      </c>
      <c r="D205" s="19" t="s">
        <v>428</v>
      </c>
      <c r="E205" s="18" t="s">
        <v>11</v>
      </c>
      <c r="F205" s="18" t="s">
        <v>11</v>
      </c>
      <c r="G205" s="69">
        <v>1</v>
      </c>
      <c r="H205" s="78"/>
      <c r="I205" s="45"/>
      <c r="J205" s="21">
        <f t="shared" si="15"/>
        <v>0</v>
      </c>
      <c r="K205" s="79">
        <f t="shared" si="16"/>
        <v>0</v>
      </c>
      <c r="L205" s="99">
        <f t="shared" si="17"/>
        <v>0</v>
      </c>
      <c r="M205" s="21">
        <f t="shared" si="18"/>
        <v>0</v>
      </c>
      <c r="N205" s="79">
        <f t="shared" si="19"/>
        <v>0</v>
      </c>
      <c r="O205" s="88"/>
      <c r="P205" s="89"/>
    </row>
    <row r="206" spans="1:16" x14ac:dyDescent="0.25">
      <c r="A206" s="18">
        <v>197</v>
      </c>
      <c r="B206" s="19" t="s">
        <v>429</v>
      </c>
      <c r="C206" s="18" t="s">
        <v>430</v>
      </c>
      <c r="D206" s="19" t="s">
        <v>431</v>
      </c>
      <c r="E206" s="18" t="s">
        <v>11</v>
      </c>
      <c r="F206" s="18" t="s">
        <v>11</v>
      </c>
      <c r="G206" s="69">
        <v>5</v>
      </c>
      <c r="H206" s="78"/>
      <c r="I206" s="45"/>
      <c r="J206" s="21">
        <f t="shared" si="15"/>
        <v>0</v>
      </c>
      <c r="K206" s="79">
        <f t="shared" si="16"/>
        <v>0</v>
      </c>
      <c r="L206" s="99">
        <f t="shared" si="17"/>
        <v>0</v>
      </c>
      <c r="M206" s="21">
        <f t="shared" si="18"/>
        <v>0</v>
      </c>
      <c r="N206" s="79">
        <f t="shared" si="19"/>
        <v>0</v>
      </c>
      <c r="O206" s="88"/>
      <c r="P206" s="89"/>
    </row>
    <row r="207" spans="1:16" x14ac:dyDescent="0.25">
      <c r="A207" s="18">
        <v>198</v>
      </c>
      <c r="B207" s="19" t="s">
        <v>515</v>
      </c>
      <c r="C207" s="18" t="s">
        <v>497</v>
      </c>
      <c r="D207" s="19" t="s">
        <v>516</v>
      </c>
      <c r="E207" s="18" t="s">
        <v>11</v>
      </c>
      <c r="F207" s="18" t="s">
        <v>11</v>
      </c>
      <c r="G207" s="69">
        <v>2</v>
      </c>
      <c r="H207" s="78"/>
      <c r="I207" s="45"/>
      <c r="J207" s="21">
        <f t="shared" si="15"/>
        <v>0</v>
      </c>
      <c r="K207" s="79">
        <f t="shared" si="16"/>
        <v>0</v>
      </c>
      <c r="L207" s="99">
        <f t="shared" si="17"/>
        <v>0</v>
      </c>
      <c r="M207" s="21">
        <f t="shared" si="18"/>
        <v>0</v>
      </c>
      <c r="N207" s="79">
        <f t="shared" si="19"/>
        <v>0</v>
      </c>
      <c r="O207" s="88"/>
      <c r="P207" s="89"/>
    </row>
    <row r="208" spans="1:16" x14ac:dyDescent="0.25">
      <c r="A208" s="18">
        <v>199</v>
      </c>
      <c r="B208" s="19" t="s">
        <v>432</v>
      </c>
      <c r="C208" s="18" t="s">
        <v>433</v>
      </c>
      <c r="D208" s="19" t="s">
        <v>434</v>
      </c>
      <c r="E208" s="18" t="s">
        <v>11</v>
      </c>
      <c r="F208" s="18" t="s">
        <v>11</v>
      </c>
      <c r="G208" s="69">
        <v>2</v>
      </c>
      <c r="H208" s="78"/>
      <c r="I208" s="45"/>
      <c r="J208" s="21">
        <f t="shared" si="15"/>
        <v>0</v>
      </c>
      <c r="K208" s="79">
        <f t="shared" si="16"/>
        <v>0</v>
      </c>
      <c r="L208" s="99">
        <f t="shared" si="17"/>
        <v>0</v>
      </c>
      <c r="M208" s="21">
        <f t="shared" si="18"/>
        <v>0</v>
      </c>
      <c r="N208" s="79">
        <f t="shared" si="19"/>
        <v>0</v>
      </c>
      <c r="O208" s="88"/>
      <c r="P208" s="89"/>
    </row>
    <row r="209" spans="1:16" x14ac:dyDescent="0.25">
      <c r="A209" s="18">
        <v>200</v>
      </c>
      <c r="B209" s="19" t="s">
        <v>435</v>
      </c>
      <c r="C209" s="18" t="s">
        <v>436</v>
      </c>
      <c r="D209" s="19" t="s">
        <v>437</v>
      </c>
      <c r="E209" s="18" t="s">
        <v>11</v>
      </c>
      <c r="F209" s="18" t="s">
        <v>11</v>
      </c>
      <c r="G209" s="69">
        <v>65</v>
      </c>
      <c r="H209" s="78"/>
      <c r="I209" s="45"/>
      <c r="J209" s="21">
        <f t="shared" si="15"/>
        <v>0</v>
      </c>
      <c r="K209" s="79">
        <f t="shared" si="16"/>
        <v>0</v>
      </c>
      <c r="L209" s="99">
        <f t="shared" si="17"/>
        <v>0</v>
      </c>
      <c r="M209" s="21">
        <f t="shared" si="18"/>
        <v>0</v>
      </c>
      <c r="N209" s="79">
        <f t="shared" si="19"/>
        <v>0</v>
      </c>
      <c r="O209" s="88"/>
      <c r="P209" s="89"/>
    </row>
    <row r="210" spans="1:16" x14ac:dyDescent="0.25">
      <c r="A210" s="18">
        <v>201</v>
      </c>
      <c r="B210" s="19" t="s">
        <v>435</v>
      </c>
      <c r="C210" s="18" t="s">
        <v>436</v>
      </c>
      <c r="D210" s="19" t="s">
        <v>438</v>
      </c>
      <c r="E210" s="18" t="s">
        <v>11</v>
      </c>
      <c r="F210" s="18" t="s">
        <v>11</v>
      </c>
      <c r="G210" s="69">
        <v>2</v>
      </c>
      <c r="H210" s="78"/>
      <c r="I210" s="45"/>
      <c r="J210" s="21">
        <f t="shared" si="15"/>
        <v>0</v>
      </c>
      <c r="K210" s="79">
        <f t="shared" si="16"/>
        <v>0</v>
      </c>
      <c r="L210" s="99">
        <f t="shared" si="17"/>
        <v>0</v>
      </c>
      <c r="M210" s="21">
        <f t="shared" si="18"/>
        <v>0</v>
      </c>
      <c r="N210" s="79">
        <f t="shared" si="19"/>
        <v>0</v>
      </c>
      <c r="O210" s="88"/>
      <c r="P210" s="89"/>
    </row>
    <row r="211" spans="1:16" x14ac:dyDescent="0.25">
      <c r="A211" s="18">
        <v>202</v>
      </c>
      <c r="B211" s="19" t="s">
        <v>439</v>
      </c>
      <c r="C211" s="20"/>
      <c r="D211" s="19" t="s">
        <v>440</v>
      </c>
      <c r="E211" s="18" t="s">
        <v>11</v>
      </c>
      <c r="F211" s="18" t="s">
        <v>11</v>
      </c>
      <c r="G211" s="69">
        <v>2</v>
      </c>
      <c r="H211" s="78"/>
      <c r="I211" s="45"/>
      <c r="J211" s="21">
        <f t="shared" si="15"/>
        <v>0</v>
      </c>
      <c r="K211" s="79">
        <f t="shared" si="16"/>
        <v>0</v>
      </c>
      <c r="L211" s="99">
        <f t="shared" si="17"/>
        <v>0</v>
      </c>
      <c r="M211" s="21">
        <f t="shared" si="18"/>
        <v>0</v>
      </c>
      <c r="N211" s="79">
        <f t="shared" si="19"/>
        <v>0</v>
      </c>
      <c r="O211" s="88"/>
      <c r="P211" s="89"/>
    </row>
    <row r="212" spans="1:16" x14ac:dyDescent="0.25">
      <c r="A212" s="18">
        <v>203</v>
      </c>
      <c r="B212" s="19" t="s">
        <v>441</v>
      </c>
      <c r="C212" s="18" t="s">
        <v>442</v>
      </c>
      <c r="D212" s="19" t="s">
        <v>443</v>
      </c>
      <c r="E212" s="18" t="s">
        <v>11</v>
      </c>
      <c r="F212" s="18" t="s">
        <v>11</v>
      </c>
      <c r="G212" s="69">
        <v>2</v>
      </c>
      <c r="H212" s="78"/>
      <c r="I212" s="45"/>
      <c r="J212" s="21">
        <f t="shared" si="15"/>
        <v>0</v>
      </c>
      <c r="K212" s="79">
        <f t="shared" si="16"/>
        <v>0</v>
      </c>
      <c r="L212" s="99">
        <f t="shared" si="17"/>
        <v>0</v>
      </c>
      <c r="M212" s="21">
        <f t="shared" si="18"/>
        <v>0</v>
      </c>
      <c r="N212" s="79">
        <f t="shared" si="19"/>
        <v>0</v>
      </c>
      <c r="O212" s="88"/>
      <c r="P212" s="89"/>
    </row>
    <row r="213" spans="1:16" x14ac:dyDescent="0.25">
      <c r="A213" s="18">
        <v>204</v>
      </c>
      <c r="B213" s="19" t="s">
        <v>444</v>
      </c>
      <c r="C213" s="18" t="s">
        <v>445</v>
      </c>
      <c r="D213" s="19" t="s">
        <v>446</v>
      </c>
      <c r="E213" s="18" t="s">
        <v>11</v>
      </c>
      <c r="F213" s="18" t="s">
        <v>11</v>
      </c>
      <c r="G213" s="69">
        <v>5</v>
      </c>
      <c r="H213" s="78"/>
      <c r="I213" s="45"/>
      <c r="J213" s="21">
        <f t="shared" si="15"/>
        <v>0</v>
      </c>
      <c r="K213" s="79">
        <f t="shared" si="16"/>
        <v>0</v>
      </c>
      <c r="L213" s="99">
        <f t="shared" si="17"/>
        <v>0</v>
      </c>
      <c r="M213" s="21">
        <f t="shared" si="18"/>
        <v>0</v>
      </c>
      <c r="N213" s="79">
        <f t="shared" si="19"/>
        <v>0</v>
      </c>
      <c r="O213" s="88"/>
      <c r="P213" s="89"/>
    </row>
    <row r="214" spans="1:16" x14ac:dyDescent="0.25">
      <c r="A214" s="18">
        <v>205</v>
      </c>
      <c r="B214" s="19" t="s">
        <v>447</v>
      </c>
      <c r="C214" s="18" t="s">
        <v>448</v>
      </c>
      <c r="D214" s="19" t="s">
        <v>449</v>
      </c>
      <c r="E214" s="18" t="s">
        <v>11</v>
      </c>
      <c r="F214" s="18" t="s">
        <v>11</v>
      </c>
      <c r="G214" s="69">
        <v>2</v>
      </c>
      <c r="H214" s="78"/>
      <c r="I214" s="45"/>
      <c r="J214" s="21">
        <f t="shared" si="15"/>
        <v>0</v>
      </c>
      <c r="K214" s="79">
        <f t="shared" si="16"/>
        <v>0</v>
      </c>
      <c r="L214" s="99">
        <f t="shared" si="17"/>
        <v>0</v>
      </c>
      <c r="M214" s="21">
        <f t="shared" si="18"/>
        <v>0</v>
      </c>
      <c r="N214" s="79">
        <f t="shared" si="19"/>
        <v>0</v>
      </c>
      <c r="O214" s="88"/>
      <c r="P214" s="89"/>
    </row>
    <row r="215" spans="1:16" x14ac:dyDescent="0.25">
      <c r="A215" s="18">
        <v>206</v>
      </c>
      <c r="B215" s="19" t="s">
        <v>450</v>
      </c>
      <c r="C215" s="18" t="s">
        <v>448</v>
      </c>
      <c r="D215" s="19" t="s">
        <v>451</v>
      </c>
      <c r="E215" s="18" t="s">
        <v>11</v>
      </c>
      <c r="F215" s="18" t="s">
        <v>11</v>
      </c>
      <c r="G215" s="69">
        <v>2</v>
      </c>
      <c r="H215" s="78"/>
      <c r="I215" s="45"/>
      <c r="J215" s="21">
        <f t="shared" si="15"/>
        <v>0</v>
      </c>
      <c r="K215" s="79">
        <f t="shared" si="16"/>
        <v>0</v>
      </c>
      <c r="L215" s="99">
        <f t="shared" si="17"/>
        <v>0</v>
      </c>
      <c r="M215" s="21">
        <f t="shared" si="18"/>
        <v>0</v>
      </c>
      <c r="N215" s="79">
        <f t="shared" si="19"/>
        <v>0</v>
      </c>
      <c r="O215" s="88"/>
      <c r="P215" s="89"/>
    </row>
    <row r="216" spans="1:16" x14ac:dyDescent="0.25">
      <c r="A216" s="18">
        <v>207</v>
      </c>
      <c r="B216" s="19" t="s">
        <v>452</v>
      </c>
      <c r="C216" s="29" t="s">
        <v>453</v>
      </c>
      <c r="D216" s="19" t="s">
        <v>454</v>
      </c>
      <c r="E216" s="18" t="s">
        <v>11</v>
      </c>
      <c r="F216" s="18" t="s">
        <v>11</v>
      </c>
      <c r="G216" s="69">
        <v>10</v>
      </c>
      <c r="H216" s="78"/>
      <c r="I216" s="45"/>
      <c r="J216" s="21">
        <f t="shared" si="15"/>
        <v>0</v>
      </c>
      <c r="K216" s="79">
        <f t="shared" si="16"/>
        <v>0</v>
      </c>
      <c r="L216" s="99">
        <f t="shared" si="17"/>
        <v>0</v>
      </c>
      <c r="M216" s="21">
        <f t="shared" si="18"/>
        <v>0</v>
      </c>
      <c r="N216" s="79">
        <f t="shared" si="19"/>
        <v>0</v>
      </c>
      <c r="O216" s="88"/>
      <c r="P216" s="89"/>
    </row>
    <row r="217" spans="1:16" x14ac:dyDescent="0.25">
      <c r="A217" s="18">
        <v>208</v>
      </c>
      <c r="B217" s="19" t="s">
        <v>455</v>
      </c>
      <c r="C217" s="18" t="s">
        <v>456</v>
      </c>
      <c r="D217" s="19" t="s">
        <v>457</v>
      </c>
      <c r="E217" s="18" t="s">
        <v>11</v>
      </c>
      <c r="F217" s="18" t="s">
        <v>11</v>
      </c>
      <c r="G217" s="69">
        <v>2</v>
      </c>
      <c r="H217" s="78"/>
      <c r="I217" s="45"/>
      <c r="J217" s="21">
        <f t="shared" si="15"/>
        <v>0</v>
      </c>
      <c r="K217" s="79">
        <f t="shared" si="16"/>
        <v>0</v>
      </c>
      <c r="L217" s="99">
        <f t="shared" si="17"/>
        <v>0</v>
      </c>
      <c r="M217" s="21">
        <f t="shared" si="18"/>
        <v>0</v>
      </c>
      <c r="N217" s="79">
        <f t="shared" si="19"/>
        <v>0</v>
      </c>
      <c r="O217" s="88"/>
      <c r="P217" s="89"/>
    </row>
    <row r="218" spans="1:16" ht="25.5" x14ac:dyDescent="0.25">
      <c r="A218" s="18">
        <v>209</v>
      </c>
      <c r="B218" s="19" t="s">
        <v>458</v>
      </c>
      <c r="C218" s="18" t="s">
        <v>459</v>
      </c>
      <c r="D218" s="19" t="s">
        <v>460</v>
      </c>
      <c r="E218" s="18" t="s">
        <v>11</v>
      </c>
      <c r="F218" s="18" t="s">
        <v>11</v>
      </c>
      <c r="G218" s="69">
        <v>3</v>
      </c>
      <c r="H218" s="78"/>
      <c r="I218" s="45"/>
      <c r="J218" s="21">
        <f t="shared" si="15"/>
        <v>0</v>
      </c>
      <c r="K218" s="79">
        <f t="shared" si="16"/>
        <v>0</v>
      </c>
      <c r="L218" s="99">
        <f t="shared" si="17"/>
        <v>0</v>
      </c>
      <c r="M218" s="21">
        <f t="shared" si="18"/>
        <v>0</v>
      </c>
      <c r="N218" s="79">
        <f t="shared" si="19"/>
        <v>0</v>
      </c>
      <c r="O218" s="88"/>
      <c r="P218" s="89"/>
    </row>
    <row r="219" spans="1:16" x14ac:dyDescent="0.25">
      <c r="A219" s="18">
        <v>210</v>
      </c>
      <c r="B219" s="19" t="s">
        <v>461</v>
      </c>
      <c r="C219" s="40" t="s">
        <v>462</v>
      </c>
      <c r="D219" s="19" t="s">
        <v>463</v>
      </c>
      <c r="E219" s="18" t="s">
        <v>11</v>
      </c>
      <c r="F219" s="18" t="s">
        <v>11</v>
      </c>
      <c r="G219" s="69">
        <v>5</v>
      </c>
      <c r="H219" s="78"/>
      <c r="I219" s="45"/>
      <c r="J219" s="21">
        <f t="shared" si="15"/>
        <v>0</v>
      </c>
      <c r="K219" s="79">
        <f t="shared" si="16"/>
        <v>0</v>
      </c>
      <c r="L219" s="99">
        <f t="shared" si="17"/>
        <v>0</v>
      </c>
      <c r="M219" s="21">
        <f t="shared" si="18"/>
        <v>0</v>
      </c>
      <c r="N219" s="79">
        <f t="shared" si="19"/>
        <v>0</v>
      </c>
      <c r="O219" s="88"/>
      <c r="P219" s="89"/>
    </row>
    <row r="220" spans="1:16" x14ac:dyDescent="0.25">
      <c r="A220" s="18">
        <v>211</v>
      </c>
      <c r="B220" s="19" t="s">
        <v>464</v>
      </c>
      <c r="C220" s="18" t="s">
        <v>465</v>
      </c>
      <c r="D220" s="19" t="s">
        <v>466</v>
      </c>
      <c r="E220" s="18" t="s">
        <v>11</v>
      </c>
      <c r="F220" s="18" t="s">
        <v>11</v>
      </c>
      <c r="G220" s="69">
        <v>40</v>
      </c>
      <c r="H220" s="78"/>
      <c r="I220" s="45"/>
      <c r="J220" s="21">
        <f t="shared" si="15"/>
        <v>0</v>
      </c>
      <c r="K220" s="79">
        <f t="shared" si="16"/>
        <v>0</v>
      </c>
      <c r="L220" s="99">
        <f t="shared" si="17"/>
        <v>0</v>
      </c>
      <c r="M220" s="21">
        <f t="shared" si="18"/>
        <v>0</v>
      </c>
      <c r="N220" s="79">
        <f t="shared" si="19"/>
        <v>0</v>
      </c>
      <c r="O220" s="88"/>
      <c r="P220" s="89"/>
    </row>
    <row r="221" spans="1:16" x14ac:dyDescent="0.25">
      <c r="A221" s="18">
        <v>212</v>
      </c>
      <c r="B221" s="19" t="s">
        <v>464</v>
      </c>
      <c r="C221" s="18" t="s">
        <v>465</v>
      </c>
      <c r="D221" s="19" t="s">
        <v>467</v>
      </c>
      <c r="E221" s="18" t="s">
        <v>11</v>
      </c>
      <c r="F221" s="18" t="s">
        <v>11</v>
      </c>
      <c r="G221" s="69">
        <v>60</v>
      </c>
      <c r="H221" s="78"/>
      <c r="I221" s="45"/>
      <c r="J221" s="21">
        <f t="shared" si="15"/>
        <v>0</v>
      </c>
      <c r="K221" s="79">
        <f t="shared" si="16"/>
        <v>0</v>
      </c>
      <c r="L221" s="99">
        <f t="shared" si="17"/>
        <v>0</v>
      </c>
      <c r="M221" s="21">
        <f t="shared" si="18"/>
        <v>0</v>
      </c>
      <c r="N221" s="79">
        <f t="shared" si="19"/>
        <v>0</v>
      </c>
      <c r="O221" s="88"/>
      <c r="P221" s="89"/>
    </row>
    <row r="222" spans="1:16" x14ac:dyDescent="0.25">
      <c r="A222" s="18">
        <v>213</v>
      </c>
      <c r="B222" s="41" t="s">
        <v>510</v>
      </c>
      <c r="C222" s="42" t="s">
        <v>469</v>
      </c>
      <c r="D222" s="41" t="s">
        <v>518</v>
      </c>
      <c r="E222" s="18" t="s">
        <v>11</v>
      </c>
      <c r="F222" s="18" t="s">
        <v>11</v>
      </c>
      <c r="G222" s="73">
        <v>6</v>
      </c>
      <c r="H222" s="78"/>
      <c r="I222" s="45"/>
      <c r="J222" s="21">
        <f t="shared" si="15"/>
        <v>0</v>
      </c>
      <c r="K222" s="79">
        <f t="shared" si="16"/>
        <v>0</v>
      </c>
      <c r="L222" s="99">
        <f t="shared" si="17"/>
        <v>0</v>
      </c>
      <c r="M222" s="21">
        <f t="shared" si="18"/>
        <v>0</v>
      </c>
      <c r="N222" s="79">
        <f t="shared" si="19"/>
        <v>0</v>
      </c>
      <c r="O222" s="88"/>
      <c r="P222" s="89"/>
    </row>
    <row r="223" spans="1:16" ht="15.75" thickBot="1" x14ac:dyDescent="0.3">
      <c r="A223" s="18">
        <v>214</v>
      </c>
      <c r="B223" s="19" t="s">
        <v>468</v>
      </c>
      <c r="C223" s="18" t="s">
        <v>469</v>
      </c>
      <c r="D223" s="19" t="s">
        <v>470</v>
      </c>
      <c r="E223" s="18" t="s">
        <v>11</v>
      </c>
      <c r="F223" s="18" t="s">
        <v>11</v>
      </c>
      <c r="G223" s="69">
        <v>10</v>
      </c>
      <c r="H223" s="82"/>
      <c r="I223" s="83"/>
      <c r="J223" s="84">
        <f t="shared" si="15"/>
        <v>0</v>
      </c>
      <c r="K223" s="85">
        <f t="shared" si="16"/>
        <v>0</v>
      </c>
      <c r="L223" s="100">
        <f t="shared" si="17"/>
        <v>0</v>
      </c>
      <c r="M223" s="84">
        <f t="shared" si="18"/>
        <v>0</v>
      </c>
      <c r="N223" s="85">
        <f t="shared" si="19"/>
        <v>0</v>
      </c>
      <c r="O223" s="96"/>
      <c r="P223" s="97"/>
    </row>
    <row r="224" spans="1:16" ht="15.75" thickBot="1" x14ac:dyDescent="0.3"/>
    <row r="225" spans="2:17" ht="48.75" customHeight="1" thickBot="1" x14ac:dyDescent="0.3">
      <c r="H225" s="52" t="s">
        <v>561</v>
      </c>
      <c r="I225" s="53"/>
      <c r="J225" s="54"/>
      <c r="K225" s="55">
        <f>SUM(L10:L223)</f>
        <v>0</v>
      </c>
      <c r="L225" s="56"/>
      <c r="N225" s="17">
        <f>SUM(N10:N223)</f>
        <v>0</v>
      </c>
      <c r="O225" s="57" t="s">
        <v>562</v>
      </c>
      <c r="P225" s="58"/>
    </row>
    <row r="226" spans="2:17" ht="48.75" customHeight="1" x14ac:dyDescent="0.25">
      <c r="H226" s="14"/>
      <c r="I226" s="14"/>
      <c r="J226" s="14"/>
      <c r="K226" s="16"/>
      <c r="L226" s="16"/>
      <c r="N226" s="15"/>
      <c r="O226" s="5"/>
      <c r="P226" s="5"/>
    </row>
    <row r="227" spans="2:17" x14ac:dyDescent="0.25">
      <c r="B227" s="2"/>
      <c r="C227" s="2"/>
      <c r="D227" s="2"/>
      <c r="E227" s="2"/>
      <c r="F227" s="2"/>
      <c r="G227" s="2"/>
    </row>
    <row r="228" spans="2:17" ht="21.75" customHeight="1" x14ac:dyDescent="0.25">
      <c r="B228" s="2"/>
      <c r="C228" s="2"/>
      <c r="D228" s="2"/>
      <c r="E228" s="2"/>
      <c r="F228" s="2"/>
      <c r="G228" s="2"/>
      <c r="H228" s="59" t="s">
        <v>563</v>
      </c>
      <c r="I228" s="59"/>
      <c r="J228" s="59"/>
      <c r="K228" s="59"/>
      <c r="L228" s="59"/>
      <c r="N228" s="60" t="s">
        <v>564</v>
      </c>
      <c r="O228" s="60"/>
      <c r="P228" s="60"/>
    </row>
    <row r="229" spans="2:17" ht="30" customHeight="1" x14ac:dyDescent="0.25">
      <c r="B229" s="2"/>
      <c r="C229" s="2"/>
      <c r="D229" s="2"/>
      <c r="E229" s="2"/>
      <c r="F229" s="2"/>
      <c r="G229" s="2"/>
      <c r="N229" s="51" t="s">
        <v>571</v>
      </c>
      <c r="O229" s="51"/>
      <c r="P229" s="51"/>
      <c r="Q229" s="1"/>
    </row>
    <row r="230" spans="2:17" x14ac:dyDescent="0.25">
      <c r="B230" s="2"/>
      <c r="C230" s="2"/>
      <c r="D230" s="2"/>
      <c r="E230" s="2"/>
      <c r="F230" s="2"/>
      <c r="G230" s="2"/>
    </row>
    <row r="231" spans="2:17" x14ac:dyDescent="0.25">
      <c r="B231" s="2"/>
      <c r="C231" s="2"/>
      <c r="D231" s="2"/>
      <c r="E231" s="2"/>
      <c r="F231" s="2"/>
      <c r="G231" s="2"/>
    </row>
    <row r="232" spans="2:17" x14ac:dyDescent="0.25">
      <c r="B232" s="2"/>
      <c r="C232" s="2"/>
      <c r="D232" s="2"/>
      <c r="E232" s="2"/>
      <c r="F232" s="2"/>
      <c r="G232" s="2"/>
    </row>
    <row r="233" spans="2:17" x14ac:dyDescent="0.25">
      <c r="B233" s="2"/>
      <c r="C233" s="2"/>
      <c r="D233" s="2"/>
      <c r="E233" s="2"/>
      <c r="F233" s="2"/>
      <c r="G233" s="2"/>
    </row>
    <row r="234" spans="2:17" x14ac:dyDescent="0.25">
      <c r="C234" s="12"/>
    </row>
    <row r="235" spans="2:17" x14ac:dyDescent="0.25">
      <c r="C235" s="12"/>
    </row>
  </sheetData>
  <sortState ref="B4:G217">
    <sortCondition ref="B4:B217"/>
  </sortState>
  <mergeCells count="15">
    <mergeCell ref="N229:P229"/>
    <mergeCell ref="H225:J225"/>
    <mergeCell ref="K225:L225"/>
    <mergeCell ref="O225:P225"/>
    <mergeCell ref="H228:L228"/>
    <mergeCell ref="N228:P228"/>
    <mergeCell ref="H8:K8"/>
    <mergeCell ref="O8:P8"/>
    <mergeCell ref="L8:N8"/>
    <mergeCell ref="A1:D1"/>
    <mergeCell ref="A3:G3"/>
    <mergeCell ref="A5:G5"/>
    <mergeCell ref="A6:G6"/>
    <mergeCell ref="A8:G8"/>
    <mergeCell ref="A2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Bežne dostupné  nižšej čistoty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2020-02-24T08:23:04Z</dcterms:modified>
</cp:coreProperties>
</file>