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ty\LISPER - Náhradné diely\8. SP po schválení VA\"/>
    </mc:Choice>
  </mc:AlternateContent>
  <bookViews>
    <workbookView xWindow="-120" yWindow="-120" windowWidth="29040" windowHeight="15840"/>
  </bookViews>
  <sheets>
    <sheet name="Časť D - ND Hmot. spektrometr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M13" i="1"/>
  <c r="N13" i="1" s="1"/>
  <c r="K14" i="1"/>
  <c r="L14" i="1"/>
  <c r="M14" i="1"/>
  <c r="N14" i="1" s="1"/>
  <c r="K15" i="1"/>
  <c r="L15" i="1" s="1"/>
  <c r="M15" i="1"/>
  <c r="N15" i="1" s="1"/>
  <c r="K16" i="1"/>
  <c r="L16" i="1" s="1"/>
  <c r="M16" i="1"/>
  <c r="N16" i="1" s="1"/>
  <c r="K17" i="1"/>
  <c r="L17" i="1" s="1"/>
  <c r="M17" i="1"/>
  <c r="N17" i="1" s="1"/>
  <c r="K18" i="1"/>
  <c r="L18" i="1" s="1"/>
  <c r="M18" i="1"/>
  <c r="N18" i="1" s="1"/>
  <c r="K19" i="1"/>
  <c r="L19" i="1" s="1"/>
  <c r="M19" i="1"/>
  <c r="N19" i="1" s="1"/>
  <c r="K20" i="1"/>
  <c r="L20" i="1" s="1"/>
  <c r="M20" i="1"/>
  <c r="N20" i="1" s="1"/>
  <c r="K21" i="1"/>
  <c r="L21" i="1" s="1"/>
  <c r="M21" i="1"/>
  <c r="N21" i="1" s="1"/>
  <c r="K22" i="1"/>
  <c r="L22" i="1"/>
  <c r="M22" i="1"/>
  <c r="N22" i="1" s="1"/>
  <c r="K23" i="1"/>
  <c r="L23" i="1" s="1"/>
  <c r="M23" i="1"/>
  <c r="N23" i="1" s="1"/>
  <c r="K24" i="1"/>
  <c r="L24" i="1" s="1"/>
  <c r="M24" i="1"/>
  <c r="N24" i="1" s="1"/>
  <c r="K25" i="1"/>
  <c r="L25" i="1" s="1"/>
  <c r="M25" i="1"/>
  <c r="N25" i="1" s="1"/>
  <c r="K26" i="1"/>
  <c r="L26" i="1" s="1"/>
  <c r="M26" i="1"/>
  <c r="N26" i="1" s="1"/>
  <c r="K27" i="1"/>
  <c r="L27" i="1"/>
  <c r="M27" i="1"/>
  <c r="N27" i="1" s="1"/>
  <c r="K28" i="1"/>
  <c r="L28" i="1" s="1"/>
  <c r="M28" i="1"/>
  <c r="N28" i="1" s="1"/>
  <c r="K29" i="1"/>
  <c r="L29" i="1" s="1"/>
  <c r="M29" i="1"/>
  <c r="N29" i="1" s="1"/>
  <c r="O28" i="1" l="1"/>
  <c r="O29" i="1"/>
  <c r="O25" i="1"/>
  <c r="O24" i="1"/>
  <c r="O21" i="1"/>
  <c r="O20" i="1"/>
  <c r="O17" i="1"/>
  <c r="O16" i="1"/>
  <c r="O13" i="1"/>
  <c r="L31" i="1"/>
  <c r="O26" i="1"/>
  <c r="O22" i="1"/>
  <c r="O18" i="1"/>
  <c r="O14" i="1"/>
  <c r="O27" i="1"/>
  <c r="O23" i="1"/>
  <c r="O19" i="1"/>
  <c r="O15" i="1"/>
  <c r="O31" i="1" l="1"/>
  <c r="M31" i="1"/>
</calcChain>
</file>

<file path=xl/sharedStrings.xml><?xml version="1.0" encoding="utf-8"?>
<sst xmlns="http://schemas.openxmlformats.org/spreadsheetml/2006/main" count="193" uniqueCount="116">
  <si>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</si>
  <si>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</si>
  <si>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</si>
  <si>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</si>
  <si>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</si>
  <si>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</si>
  <si>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</si>
  <si>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</si>
  <si>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</si>
  <si>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</si>
  <si>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</si>
  <si>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</si>
  <si>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</si>
  <si>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</si>
  <si>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</si>
  <si>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</si>
  <si>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</si>
  <si>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</si>
  <si>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</si>
  <si>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</si>
  <si>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</si>
  <si>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</si>
  <si>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</si>
  <si>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</si>
  <si>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</si>
  <si>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</si>
  <si>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</si>
  <si>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</si>
  <si>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</si>
  <si>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</si>
  <si>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</si>
  <si>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</si>
  <si>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</si>
  <si>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</si>
  <si>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</si>
  <si>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</si>
  <si>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</si>
  <si>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Uchádzač vyplní údaje do zelených polí</t>
  </si>
  <si>
    <t>Predpokladaná hodnota zákazky bez DPH
(EUR)</t>
  </si>
  <si>
    <t>Názov projektu,
číslo rozpočtovej položky</t>
  </si>
  <si>
    <t>UPJŠ v Košiciach, Lekárska fakulta, Ústav lekárskej a klinickej biofyziky, Trieda SNP 1, 040 11 Košice</t>
  </si>
  <si>
    <t>Celková cena za časť predmetu zákazky</t>
  </si>
  <si>
    <t>P</t>
  </si>
  <si>
    <t>Q</t>
  </si>
  <si>
    <t>S</t>
  </si>
  <si>
    <t>.................................................... 
meno, priezvisko, titul, funkcia, 
podpis a pečiatka oprávnenej osoby (osôb)</t>
  </si>
  <si>
    <t>......................................................... 
prof. RNDr. Pavol Sovák, CSc.
rektor</t>
  </si>
  <si>
    <t>komplet</t>
  </si>
  <si>
    <t>T</t>
  </si>
  <si>
    <t>U</t>
  </si>
  <si>
    <t>Názov ponúkaného produktu/katalógové číslo/opis/link na web produktu</t>
  </si>
  <si>
    <t>60 dní 
odo dňa doručenia objednávky</t>
  </si>
  <si>
    <t>ks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</si>
  <si>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</si>
  <si>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</si>
  <si>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</si>
  <si>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</si>
  <si>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</si>
  <si>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</si>
  <si>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</si>
  <si>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</si>
  <si>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</si>
  <si>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</si>
  <si>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</si>
  <si>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</si>
  <si>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</si>
  <si>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</si>
  <si>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</si>
  <si>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</si>
  <si>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</si>
  <si>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Príloha č. 1D - Špecifikácia a cena</t>
  </si>
  <si>
    <r>
      <t>Náhradné diely pre prístroje a zariadenia pre prípravu klinických vzoriek a digitalizáciu hmotnostno-spektrometrických dát -</t>
    </r>
    <r>
      <rPr>
        <b/>
        <sz val="10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časť D - Náhradné diely pre hmotnostné spektrometre vrátane nanokvapalinových chromatografov</t>
    </r>
  </si>
  <si>
    <t>Náhradné diely pre hmotnostné spektrometre vrátane nanokvapalinových chromatografov</t>
  </si>
  <si>
    <r>
      <t>Náhradné diely pre prístroje a zariadenia pre prípravu klinických vzoriek a digitalizáciu hmotnostno-spektrometrických dát - náhradné diely pre hmotnostné spektrometre vrátane nanokvapalinových chromatografov, ktoré tvoria podpoložky č. 1.1. až 1.17.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V súlade so špecifikáciou položky 07 - Služby (APVV-19-0476) požadujeme, aby v prípade poruchy iného dielu, ktorý nie je v špecifikácii uvedený, bolo možné požadovať dodanie potrebného dielu, ktorého cena bude maximálne do výšky nevyčerpanej čiastky rámcovej dohody.</t>
    </r>
  </si>
  <si>
    <t>Súprava pre aktívny oplach tesnenia pre pumpy kvapalinových chromatografov, tzv. Active seal wash kit for iso/quat pumpy</t>
  </si>
  <si>
    <t>Tesnenie rotora, materiál Vespel</t>
  </si>
  <si>
    <t>Set pre membránovú pumpu obsahujúci náhradné membrány s tesneniami pre hmotnostnú spektrometriu</t>
  </si>
  <si>
    <t>Turbopumpa split flow RF vrátane kontrolera turbopumpy RF</t>
  </si>
  <si>
    <t>Vysokonapäťový napájací zdroj pre hmotnostný spektrometer</t>
  </si>
  <si>
    <t>Nanocela MWD UV flow cell view 3 nl pre HPLC</t>
  </si>
  <si>
    <t>Tienidlo elektrospreja</t>
  </si>
  <si>
    <t>Tesnenia do sprejovacej komory elektrospreja</t>
  </si>
  <si>
    <t>Súprava pre aktívny oplach tesnenia pre pumpy kvapalinových chromatografov</t>
  </si>
  <si>
    <t>Tesnenie rotora v kvapalinovom chromatografe</t>
  </si>
  <si>
    <t>Dávkovací set pre automatický dávkovač kvapalinového chromatografu</t>
  </si>
  <si>
    <t>Kit preventívnej údržby pre kapilárnu pumpu</t>
  </si>
  <si>
    <t>Kit preventívnej údržby pre štandardnú pumpu</t>
  </si>
  <si>
    <t>Vložka pre vialky do kvapalinového chromatografu</t>
  </si>
  <si>
    <t>Kit preventívnej údržby pre nano pumpu</t>
  </si>
  <si>
    <t>Zlatá pružina pre kontakt s transfer kapilárou</t>
  </si>
  <si>
    <t>Sada tesnení do iónového zdroja</t>
  </si>
  <si>
    <t xml:space="preserve">Sprejovacia ihla pre nanoprietoky </t>
  </si>
  <si>
    <t>Sada membrán pre membránovú pumpu</t>
  </si>
  <si>
    <t>Turbopumpa vrátane ovládača pre vytvorenie vysokého vákua v hmotnostnom analyzátore hmotnostného spektrometra</t>
  </si>
  <si>
    <t>Zdroj jednosmerného vysokého napätia slúžiaceho na vytvorenie, resp. detekciu iónov v hmotnostnom spektrometri</t>
  </si>
  <si>
    <t>Tienidlo elektrospreja, tzv. Spray Shield</t>
  </si>
  <si>
    <t>Tesnenia do sprejovacej komory elektrospreja, tzv. Spray chamber Window Gasket</t>
  </si>
  <si>
    <t>Aktívny sací ventil bez kartuše, tzv. Active inlet valve without cartridge</t>
  </si>
  <si>
    <t>Aktívny sací ventil bez kartuše</t>
  </si>
  <si>
    <t>Cela do UV detektora kvapalinového chromatografu, slúžiaca na detekciu separovaných peptidov, príp. ich frakcií</t>
  </si>
  <si>
    <r>
      <t xml:space="preserve">Dávkovací set pre automatický dávkovač kvapalinového chromatografu obsahujúci dávkovaciu ihlu, </t>
    </r>
    <r>
      <rPr>
        <b/>
        <sz val="11"/>
        <color rgb="FFFF0000"/>
        <rFont val="Calibri"/>
        <family val="2"/>
        <charset val="238"/>
      </rPr>
      <t>parkovacie miesto</t>
    </r>
    <r>
      <rPr>
        <sz val="11"/>
        <color rgb="FF333333"/>
        <rFont val="Calibri"/>
        <family val="2"/>
        <charset val="238"/>
      </rPr>
      <t xml:space="preserve"> dávkovacej ihly, dávkovaciu striekačku, dávkovaciu slučku, spájacie kapiláry</t>
    </r>
  </si>
  <si>
    <t xml:space="preserve">Kit na preventívnu údržbu kvapalinového chromatografu </t>
  </si>
  <si>
    <t>Kit na preventívnu údržbu kvapalinového chromatografu</t>
  </si>
  <si>
    <t>Vložka pre vialky so vzorkami s možnosťou termostatovania do kvapalinového chromatografu</t>
  </si>
  <si>
    <t>Kit spotrebného materiálu na preventívnu údržbu pre pumpu nano HPLC, RSLC, obsahujúci tesnenia piestov, check valve, prepojovacie hadičky</t>
  </si>
  <si>
    <t>Zlatá pružina, ktorá zaručuje prenos el. náboja v iónovom zdroji hmotnostného spektrometra, tzv. canted spring coil</t>
  </si>
  <si>
    <t>Sada tesnení do iónového zdroja, tzv. O ring pre hmotnostný spektrometer</t>
  </si>
  <si>
    <t>Nano emiter pre elektrosprejovú ionizáciu hmotnostného spektrometra</t>
  </si>
  <si>
    <t>Cenu položky č. 1 tvorí súčet podpoložiek 1.1 až 1.17</t>
  </si>
  <si>
    <t>07 - Služby</t>
  </si>
  <si>
    <t>bal/4 ks</t>
  </si>
  <si>
    <t>Miesto dodania</t>
  </si>
  <si>
    <t>Termín dodania</t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</si>
  <si>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 dňa .....................</t>
    </r>
  </si>
  <si>
    <r>
      <rPr>
        <b/>
        <sz val="10"/>
        <color theme="1"/>
        <rFont val="Arial"/>
        <family val="2"/>
        <charset val="238"/>
      </rPr>
      <t>Za kupujúceho:</t>
    </r>
    <r>
      <rPr>
        <sz val="10"/>
        <color theme="1"/>
        <rFont val="Arial"/>
        <family val="2"/>
        <charset val="238"/>
      </rPr>
      <t xml:space="preserve">
V Košiciach dňa ....................</t>
    </r>
  </si>
  <si>
    <t>Spôsob nacenenia:
Ak uchádzač so sídlom v Slovenskej republike nie je platiteľom DPH v Slovenskej republike, upozorní vo svojej ponuke na túto skutočnosť a uvedie navrhovanú celkovú cenu za časť predmetu zákazky v EUR bez DPH ako cenu konečnú (t.j. so sadzbou DPH 0%).
V prípade, ak má uchádzač sídlo mimo územia Slovenskej republiky, vyčísli celkovú cenu za časť predmetu zákazky v EUR s DPH, v zmysle legislatívy platnej na území Slovenskej republiky v čase predkladania ponúk, pre účely vyhodnotenia ponúk (t.j. vyčísli svoju cenovú ponuku s 20% DPH). V prípade, ak sa úspešným stane uchádzač so sídlom mimo územia Slovenskej republiky, uvedie do svojej ponuky nasledovný text: "Predávajúci bude kupujúcemu fakturovať za predmet rámcovej dohody cenu bez DPH a v súlade so zákonom č. 222/2004 Z. z. o dani z pridanej hodnoty DPH v uvedenej výške uhradí kupujúci."
Ak uchádzač je platcom DPH, uvedie príslušnú sadzbu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</si>
</sst>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4" fontId="22" fillId="0" borderId="0" applyFont="0" applyFill="0" applyBorder="0" applyAlignment="0" applyProtection="0"/>
  </cellStyleXfs>
  <cellXfs count="10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7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4" fontId="17" fillId="0" borderId="8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0" fontId="13" fillId="0" borderId="7" xfId="0" applyFont="1" applyBorder="1"/>
    <xf numFmtId="0" fontId="0" fillId="0" borderId="4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4" fontId="17" fillId="0" borderId="0" xfId="0" applyNumberFormat="1" applyFont="1" applyBorder="1" applyAlignment="1">
      <alignment horizontal="center" vertical="center" wrapText="1"/>
    </xf>
    <xf numFmtId="44" fontId="0" fillId="0" borderId="4" xfId="2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 vertical="center" wrapText="1"/>
    </xf>
    <xf numFmtId="4" fontId="16" fillId="6" borderId="4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7" fillId="11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8" borderId="4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27" fillId="12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27" fillId="12" borderId="3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4" fillId="10" borderId="3" xfId="0" applyFont="1" applyFill="1" applyBorder="1" applyAlignment="1">
      <alignment horizontal="left" vertical="top" wrapText="1"/>
    </xf>
    <xf numFmtId="0" fontId="24" fillId="10" borderId="18" xfId="0" applyFont="1" applyFill="1" applyBorder="1" applyAlignment="1">
      <alignment horizontal="left" vertical="top" wrapText="1"/>
    </xf>
    <xf numFmtId="0" fontId="24" fillId="10" borderId="18" xfId="0" applyFont="1" applyFill="1" applyBorder="1" applyAlignment="1">
      <alignment horizontal="center" wrapText="1"/>
    </xf>
    <xf numFmtId="0" fontId="24" fillId="10" borderId="29" xfId="0" applyFont="1" applyFill="1" applyBorder="1" applyAlignment="1">
      <alignment horizontal="center" wrapText="1"/>
    </xf>
    <xf numFmtId="0" fontId="24" fillId="5" borderId="3" xfId="0" applyFont="1" applyFill="1" applyBorder="1" applyAlignment="1">
      <alignment horizontal="left" vertical="top" wrapText="1"/>
    </xf>
    <xf numFmtId="0" fontId="24" fillId="5" borderId="18" xfId="0" applyFont="1" applyFill="1" applyBorder="1" applyAlignment="1">
      <alignment horizontal="left" vertical="top" wrapText="1"/>
    </xf>
    <xf numFmtId="0" fontId="24" fillId="5" borderId="18" xfId="0" applyFont="1" applyFill="1" applyBorder="1" applyAlignment="1">
      <alignment horizontal="center" wrapText="1"/>
    </xf>
    <xf numFmtId="0" fontId="24" fillId="5" borderId="2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164" fontId="19" fillId="5" borderId="4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13" fillId="0" borderId="3" xfId="2" applyNumberFormat="1" applyFont="1" applyBorder="1" applyAlignment="1">
      <alignment horizontal="center" vertical="center"/>
    </xf>
    <xf numFmtId="164" fontId="13" fillId="0" borderId="18" xfId="2" applyNumberFormat="1" applyFont="1" applyBorder="1" applyAlignment="1">
      <alignment horizontal="center" vertical="center"/>
    </xf>
    <xf numFmtId="164" fontId="13" fillId="0" borderId="29" xfId="2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9"/>
  <sheetViews>
    <sheetView tabSelected="1" topLeftCell="A28" zoomScale="90" zoomScaleNormal="90" workbookViewId="0">
      <selection activeCell="B31" sqref="B31:C33"/>
    </sheetView>
  </sheetViews>
  <sheetFormatPr defaultColWidth="9.140625" defaultRowHeight="15" x14ac:dyDescent="0.25"/>
  <cols>
    <col min="1" max="1" width="6.85546875" customWidth="1"/>
    <col min="2" max="2" width="29.42578125" style="4" customWidth="1"/>
    <col min="3" max="3" width="90.85546875" style="4" customWidth="1"/>
    <col min="4" max="4" width="9.140625" style="3"/>
    <col min="5" max="5" width="12.42578125" style="3" customWidth="1"/>
    <col min="6" max="6" width="14.85546875" style="3" customWidth="1"/>
    <col min="7" max="7" width="12.42578125" style="3" customWidth="1"/>
    <col min="8" max="8" width="2.5703125" customWidth="1"/>
    <col min="9" max="9" width="9.140625" style="2"/>
    <col min="10" max="10" width="9.140625" style="3"/>
    <col min="11" max="11" width="9.140625" style="2"/>
    <col min="12" max="12" width="11.5703125" style="2" customWidth="1"/>
    <col min="13" max="13" width="14" style="2" customWidth="1"/>
    <col min="14" max="14" width="14.85546875" style="2" customWidth="1"/>
    <col min="15" max="15" width="17.42578125" style="2" customWidth="1"/>
    <col min="16" max="16" width="3.5703125" customWidth="1"/>
    <col min="17" max="17" width="32.28515625" customWidth="1"/>
    <col min="18" max="18" width="3.5703125" customWidth="1"/>
    <col min="19" max="19" width="21.7109375" customWidth="1"/>
    <col min="20" max="20" width="15.42578125" customWidth="1"/>
    <col min="21" max="21" width="9.140625" customWidth="1"/>
  </cols>
  <sheetData>
    <row r="1" spans="1:20" s="10" customFormat="1" ht="30" customHeight="1" thickBot="1" x14ac:dyDescent="0.3">
      <c r="A1" s="71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thickBot="1" x14ac:dyDescent="0.3">
      <c r="A2" s="74" t="s">
        <v>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</row>
    <row r="3" spans="1:20" x14ac:dyDescent="0.25">
      <c r="A3" s="69" t="s">
        <v>35</v>
      </c>
      <c r="B3" s="70"/>
      <c r="C3" s="77" t="s">
        <v>21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/>
    </row>
    <row r="4" spans="1:20" s="4" customFormat="1" ht="25.5" customHeight="1" x14ac:dyDescent="0.25">
      <c r="A4" s="67" t="s">
        <v>36</v>
      </c>
      <c r="B4" s="68"/>
      <c r="C4" s="80" t="s">
        <v>71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/>
    </row>
    <row r="5" spans="1:20" s="4" customFormat="1" ht="15" customHeight="1" x14ac:dyDescent="0.25">
      <c r="A5" s="102" t="s">
        <v>23</v>
      </c>
      <c r="B5" s="103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/>
    </row>
    <row r="6" spans="1:20" s="4" customFormat="1" ht="15" customHeight="1" x14ac:dyDescent="0.25">
      <c r="A6" s="102" t="s">
        <v>24</v>
      </c>
      <c r="B6" s="103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</row>
    <row r="7" spans="1:20" s="4" customFormat="1" ht="15" customHeight="1" thickBot="1" x14ac:dyDescent="0.3">
      <c r="A7" s="100" t="s">
        <v>22</v>
      </c>
      <c r="B7" s="101"/>
      <c r="C7" s="94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</row>
    <row r="8" spans="1:20" s="4" customFormat="1" ht="15" customHeigh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0" s="1" customFormat="1" ht="11.25" x14ac:dyDescent="0.25">
      <c r="A9" s="30" t="s">
        <v>0</v>
      </c>
      <c r="B9" s="30" t="s">
        <v>1</v>
      </c>
      <c r="C9" s="31" t="s">
        <v>2</v>
      </c>
      <c r="D9" s="31" t="s">
        <v>3</v>
      </c>
      <c r="E9" s="31" t="s">
        <v>4</v>
      </c>
      <c r="F9" s="31" t="s">
        <v>5</v>
      </c>
      <c r="G9" s="31" t="s">
        <v>6</v>
      </c>
      <c r="H9" s="31" t="s">
        <v>7</v>
      </c>
      <c r="I9" s="32" t="s">
        <v>8</v>
      </c>
      <c r="J9" s="33" t="s">
        <v>9</v>
      </c>
      <c r="K9" s="32" t="s">
        <v>10</v>
      </c>
      <c r="L9" s="32" t="s">
        <v>11</v>
      </c>
      <c r="M9" s="32" t="s">
        <v>12</v>
      </c>
      <c r="N9" s="32" t="s">
        <v>13</v>
      </c>
      <c r="O9" s="32" t="s">
        <v>14</v>
      </c>
      <c r="P9" s="11" t="s">
        <v>42</v>
      </c>
      <c r="Q9" s="44" t="s">
        <v>43</v>
      </c>
      <c r="R9" s="44" t="s">
        <v>44</v>
      </c>
      <c r="S9" s="32" t="s">
        <v>48</v>
      </c>
      <c r="T9" s="32" t="s">
        <v>49</v>
      </c>
    </row>
    <row r="10" spans="1:20" ht="54.75" customHeight="1" x14ac:dyDescent="0.25">
      <c r="A10" s="12" t="s">
        <v>25</v>
      </c>
      <c r="B10" s="13" t="s">
        <v>15</v>
      </c>
      <c r="C10" s="13" t="s">
        <v>16</v>
      </c>
      <c r="D10" s="14" t="s">
        <v>17</v>
      </c>
      <c r="E10" s="15" t="s">
        <v>18</v>
      </c>
      <c r="F10" s="15" t="s">
        <v>38</v>
      </c>
      <c r="G10" s="15" t="s">
        <v>39</v>
      </c>
      <c r="H10" s="28"/>
      <c r="I10" s="16" t="s">
        <v>26</v>
      </c>
      <c r="J10" s="17" t="s">
        <v>19</v>
      </c>
      <c r="K10" s="18" t="s">
        <v>20</v>
      </c>
      <c r="L10" s="18" t="s">
        <v>27</v>
      </c>
      <c r="M10" s="18" t="s">
        <v>28</v>
      </c>
      <c r="N10" s="18" t="s">
        <v>20</v>
      </c>
      <c r="O10" s="18" t="s">
        <v>29</v>
      </c>
      <c r="Q10" s="45" t="s">
        <v>50</v>
      </c>
      <c r="S10" s="18" t="s">
        <v>111</v>
      </c>
      <c r="T10" s="18" t="s">
        <v>112</v>
      </c>
    </row>
    <row r="11" spans="1:20" s="20" customFormat="1" ht="15" customHeight="1" x14ac:dyDescent="0.25">
      <c r="A11" s="22" t="s">
        <v>0</v>
      </c>
      <c r="B11" s="22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4" t="s">
        <v>6</v>
      </c>
      <c r="H11" s="21"/>
      <c r="I11" s="25" t="s">
        <v>8</v>
      </c>
      <c r="J11" s="25" t="s">
        <v>9</v>
      </c>
      <c r="K11" s="25" t="s">
        <v>30</v>
      </c>
      <c r="L11" s="25" t="s">
        <v>31</v>
      </c>
      <c r="M11" s="25" t="s">
        <v>32</v>
      </c>
      <c r="N11" s="25" t="s">
        <v>33</v>
      </c>
      <c r="O11" s="25" t="s">
        <v>34</v>
      </c>
      <c r="Q11" s="37"/>
      <c r="R11" s="37"/>
      <c r="S11" s="37"/>
      <c r="T11" s="37"/>
    </row>
    <row r="12" spans="1:20" ht="90" x14ac:dyDescent="0.25">
      <c r="A12" s="50">
        <v>1</v>
      </c>
      <c r="B12" s="46" t="s">
        <v>72</v>
      </c>
      <c r="C12" s="47" t="s">
        <v>73</v>
      </c>
      <c r="D12" s="29" t="s">
        <v>47</v>
      </c>
      <c r="E12" s="52">
        <v>1</v>
      </c>
      <c r="F12" s="38">
        <v>19286.939999999999</v>
      </c>
      <c r="G12" s="34" t="s">
        <v>109</v>
      </c>
      <c r="H12" s="19"/>
      <c r="I12" s="104" t="s">
        <v>108</v>
      </c>
      <c r="J12" s="105"/>
      <c r="K12" s="105"/>
      <c r="L12" s="105"/>
      <c r="M12" s="105"/>
      <c r="N12" s="105"/>
      <c r="O12" s="106"/>
      <c r="Q12" s="46" t="s">
        <v>72</v>
      </c>
      <c r="S12" s="41" t="s">
        <v>40</v>
      </c>
      <c r="T12" s="42" t="s">
        <v>51</v>
      </c>
    </row>
    <row r="13" spans="1:20" ht="63.75" x14ac:dyDescent="0.25">
      <c r="A13" s="51" t="s">
        <v>53</v>
      </c>
      <c r="B13" s="62" t="s">
        <v>77</v>
      </c>
      <c r="C13" s="57" t="s">
        <v>93</v>
      </c>
      <c r="D13" s="29" t="s">
        <v>52</v>
      </c>
      <c r="E13" s="53">
        <v>1</v>
      </c>
      <c r="F13" s="38">
        <v>4583.33</v>
      </c>
      <c r="G13" s="34" t="s">
        <v>109</v>
      </c>
      <c r="H13" s="19"/>
      <c r="I13" s="26"/>
      <c r="J13" s="27"/>
      <c r="K13" s="35">
        <f t="shared" ref="K13:K29" si="0">I13/100*J13</f>
        <v>0</v>
      </c>
      <c r="L13" s="35">
        <f t="shared" ref="L13:L29" si="1">I13+K13</f>
        <v>0</v>
      </c>
      <c r="M13" s="35">
        <f t="shared" ref="M13:M29" si="2">E13*I13</f>
        <v>0</v>
      </c>
      <c r="N13" s="35">
        <f t="shared" ref="N13:N29" si="3">M13/100*J13</f>
        <v>0</v>
      </c>
      <c r="O13" s="35">
        <f t="shared" ref="O13:O29" si="4">M13+N13</f>
        <v>0</v>
      </c>
      <c r="Q13" s="55"/>
      <c r="S13" s="41" t="s">
        <v>40</v>
      </c>
      <c r="T13" s="42" t="s">
        <v>51</v>
      </c>
    </row>
    <row r="14" spans="1:20" ht="63.75" x14ac:dyDescent="0.25">
      <c r="A14" s="51" t="s">
        <v>54</v>
      </c>
      <c r="B14" s="62" t="s">
        <v>78</v>
      </c>
      <c r="C14" s="57" t="s">
        <v>94</v>
      </c>
      <c r="D14" s="29" t="s">
        <v>52</v>
      </c>
      <c r="E14" s="54">
        <v>1</v>
      </c>
      <c r="F14" s="38">
        <v>2796.67</v>
      </c>
      <c r="G14" s="34" t="s">
        <v>109</v>
      </c>
      <c r="H14" s="19"/>
      <c r="I14" s="26"/>
      <c r="J14" s="27"/>
      <c r="K14" s="35">
        <f t="shared" si="0"/>
        <v>0</v>
      </c>
      <c r="L14" s="35">
        <f t="shared" si="1"/>
        <v>0</v>
      </c>
      <c r="M14" s="35">
        <f t="shared" si="2"/>
        <v>0</v>
      </c>
      <c r="N14" s="35">
        <f t="shared" si="3"/>
        <v>0</v>
      </c>
      <c r="O14" s="35">
        <f t="shared" si="4"/>
        <v>0</v>
      </c>
      <c r="Q14" s="55"/>
      <c r="S14" s="41" t="s">
        <v>40</v>
      </c>
      <c r="T14" s="42" t="s">
        <v>51</v>
      </c>
    </row>
    <row r="15" spans="1:20" ht="63.75" x14ac:dyDescent="0.25">
      <c r="A15" s="51" t="s">
        <v>55</v>
      </c>
      <c r="B15" s="63" t="s">
        <v>79</v>
      </c>
      <c r="C15" s="58" t="s">
        <v>99</v>
      </c>
      <c r="D15" s="29" t="s">
        <v>52</v>
      </c>
      <c r="E15" s="54">
        <v>1</v>
      </c>
      <c r="F15" s="38">
        <v>1908.33</v>
      </c>
      <c r="G15" s="34" t="s">
        <v>109</v>
      </c>
      <c r="H15" s="19"/>
      <c r="I15" s="26"/>
      <c r="J15" s="27"/>
      <c r="K15" s="35">
        <f t="shared" si="0"/>
        <v>0</v>
      </c>
      <c r="L15" s="35">
        <f t="shared" si="1"/>
        <v>0</v>
      </c>
      <c r="M15" s="35">
        <f t="shared" si="2"/>
        <v>0</v>
      </c>
      <c r="N15" s="35">
        <f t="shared" si="3"/>
        <v>0</v>
      </c>
      <c r="O15" s="35">
        <f t="shared" si="4"/>
        <v>0</v>
      </c>
      <c r="Q15" s="55"/>
      <c r="S15" s="41" t="s">
        <v>40</v>
      </c>
      <c r="T15" s="42" t="s">
        <v>51</v>
      </c>
    </row>
    <row r="16" spans="1:20" ht="63.75" x14ac:dyDescent="0.25">
      <c r="A16" s="51" t="s">
        <v>56</v>
      </c>
      <c r="B16" s="64" t="s">
        <v>80</v>
      </c>
      <c r="C16" s="60" t="s">
        <v>95</v>
      </c>
      <c r="D16" s="29" t="s">
        <v>52</v>
      </c>
      <c r="E16" s="54">
        <v>1</v>
      </c>
      <c r="F16" s="38">
        <v>221.48</v>
      </c>
      <c r="G16" s="34" t="s">
        <v>109</v>
      </c>
      <c r="H16" s="19"/>
      <c r="I16" s="26"/>
      <c r="J16" s="27"/>
      <c r="K16" s="35">
        <f t="shared" si="0"/>
        <v>0</v>
      </c>
      <c r="L16" s="35">
        <f t="shared" si="1"/>
        <v>0</v>
      </c>
      <c r="M16" s="35">
        <f t="shared" si="2"/>
        <v>0</v>
      </c>
      <c r="N16" s="35">
        <f t="shared" si="3"/>
        <v>0</v>
      </c>
      <c r="O16" s="35">
        <f t="shared" si="4"/>
        <v>0</v>
      </c>
      <c r="Q16" s="55"/>
      <c r="S16" s="41" t="s">
        <v>40</v>
      </c>
      <c r="T16" s="42" t="s">
        <v>51</v>
      </c>
    </row>
    <row r="17" spans="1:20" ht="63.75" x14ac:dyDescent="0.25">
      <c r="A17" s="51" t="s">
        <v>57</v>
      </c>
      <c r="B17" s="64" t="s">
        <v>81</v>
      </c>
      <c r="C17" s="60" t="s">
        <v>96</v>
      </c>
      <c r="D17" s="29" t="s">
        <v>52</v>
      </c>
      <c r="E17" s="54">
        <v>2</v>
      </c>
      <c r="F17" s="38">
        <v>39.5</v>
      </c>
      <c r="G17" s="34" t="s">
        <v>109</v>
      </c>
      <c r="H17" s="19"/>
      <c r="I17" s="26"/>
      <c r="J17" s="27"/>
      <c r="K17" s="35">
        <f t="shared" si="0"/>
        <v>0</v>
      </c>
      <c r="L17" s="35">
        <f t="shared" si="1"/>
        <v>0</v>
      </c>
      <c r="M17" s="35">
        <f t="shared" si="2"/>
        <v>0</v>
      </c>
      <c r="N17" s="35">
        <f t="shared" si="3"/>
        <v>0</v>
      </c>
      <c r="O17" s="35">
        <f t="shared" si="4"/>
        <v>0</v>
      </c>
      <c r="Q17" s="55"/>
      <c r="S17" s="41" t="s">
        <v>40</v>
      </c>
      <c r="T17" s="42" t="s">
        <v>51</v>
      </c>
    </row>
    <row r="18" spans="1:20" ht="63.75" x14ac:dyDescent="0.25">
      <c r="A18" s="51" t="s">
        <v>58</v>
      </c>
      <c r="B18" s="64" t="s">
        <v>82</v>
      </c>
      <c r="C18" s="60" t="s">
        <v>74</v>
      </c>
      <c r="D18" s="29" t="s">
        <v>52</v>
      </c>
      <c r="E18" s="48">
        <v>1</v>
      </c>
      <c r="F18" s="38">
        <v>1282.5</v>
      </c>
      <c r="G18" s="34" t="s">
        <v>109</v>
      </c>
      <c r="H18" s="19"/>
      <c r="I18" s="26"/>
      <c r="J18" s="27"/>
      <c r="K18" s="35">
        <f t="shared" si="0"/>
        <v>0</v>
      </c>
      <c r="L18" s="35">
        <f t="shared" si="1"/>
        <v>0</v>
      </c>
      <c r="M18" s="35">
        <f t="shared" si="2"/>
        <v>0</v>
      </c>
      <c r="N18" s="35">
        <f t="shared" si="3"/>
        <v>0</v>
      </c>
      <c r="O18" s="35">
        <f t="shared" si="4"/>
        <v>0</v>
      </c>
      <c r="Q18" s="55"/>
      <c r="S18" s="41" t="s">
        <v>40</v>
      </c>
      <c r="T18" s="42" t="s">
        <v>51</v>
      </c>
    </row>
    <row r="19" spans="1:20" ht="63.75" x14ac:dyDescent="0.25">
      <c r="A19" s="51" t="s">
        <v>59</v>
      </c>
      <c r="B19" s="64" t="s">
        <v>98</v>
      </c>
      <c r="C19" s="60" t="s">
        <v>97</v>
      </c>
      <c r="D19" s="29" t="s">
        <v>52</v>
      </c>
      <c r="E19" s="48">
        <v>1</v>
      </c>
      <c r="F19" s="38">
        <v>446.5</v>
      </c>
      <c r="G19" s="34" t="s">
        <v>109</v>
      </c>
      <c r="H19" s="19"/>
      <c r="I19" s="26"/>
      <c r="J19" s="27"/>
      <c r="K19" s="35">
        <f t="shared" si="0"/>
        <v>0</v>
      </c>
      <c r="L19" s="35">
        <f t="shared" si="1"/>
        <v>0</v>
      </c>
      <c r="M19" s="35">
        <f t="shared" si="2"/>
        <v>0</v>
      </c>
      <c r="N19" s="35">
        <f t="shared" si="3"/>
        <v>0</v>
      </c>
      <c r="O19" s="35">
        <f t="shared" si="4"/>
        <v>0</v>
      </c>
      <c r="Q19" s="55"/>
      <c r="S19" s="41" t="s">
        <v>40</v>
      </c>
      <c r="T19" s="42" t="s">
        <v>51</v>
      </c>
    </row>
    <row r="20" spans="1:20" ht="63.75" x14ac:dyDescent="0.25">
      <c r="A20" s="51" t="s">
        <v>60</v>
      </c>
      <c r="B20" s="65" t="s">
        <v>83</v>
      </c>
      <c r="C20" s="60" t="s">
        <v>75</v>
      </c>
      <c r="D20" s="29" t="s">
        <v>52</v>
      </c>
      <c r="E20" s="49">
        <v>2</v>
      </c>
      <c r="F20" s="38">
        <v>478</v>
      </c>
      <c r="G20" s="34" t="s">
        <v>109</v>
      </c>
      <c r="H20" s="19"/>
      <c r="I20" s="26"/>
      <c r="J20" s="27"/>
      <c r="K20" s="35">
        <f t="shared" si="0"/>
        <v>0</v>
      </c>
      <c r="L20" s="35">
        <f t="shared" si="1"/>
        <v>0</v>
      </c>
      <c r="M20" s="35">
        <f t="shared" si="2"/>
        <v>0</v>
      </c>
      <c r="N20" s="35">
        <f t="shared" si="3"/>
        <v>0</v>
      </c>
      <c r="O20" s="35">
        <f t="shared" si="4"/>
        <v>0</v>
      </c>
      <c r="Q20" s="55"/>
      <c r="S20" s="41" t="s">
        <v>40</v>
      </c>
      <c r="T20" s="42" t="s">
        <v>51</v>
      </c>
    </row>
    <row r="21" spans="1:20" ht="63.75" x14ac:dyDescent="0.25">
      <c r="A21" s="51" t="s">
        <v>61</v>
      </c>
      <c r="B21" s="64" t="s">
        <v>84</v>
      </c>
      <c r="C21" s="59" t="s">
        <v>100</v>
      </c>
      <c r="D21" s="29" t="s">
        <v>52</v>
      </c>
      <c r="E21" s="49">
        <v>1</v>
      </c>
      <c r="F21" s="38">
        <v>820.27</v>
      </c>
      <c r="G21" s="34" t="s">
        <v>109</v>
      </c>
      <c r="H21" s="19"/>
      <c r="I21" s="26"/>
      <c r="J21" s="27"/>
      <c r="K21" s="35">
        <f t="shared" si="0"/>
        <v>0</v>
      </c>
      <c r="L21" s="35">
        <f t="shared" si="1"/>
        <v>0</v>
      </c>
      <c r="M21" s="35">
        <f t="shared" si="2"/>
        <v>0</v>
      </c>
      <c r="N21" s="35">
        <f t="shared" si="3"/>
        <v>0</v>
      </c>
      <c r="O21" s="35">
        <f t="shared" si="4"/>
        <v>0</v>
      </c>
      <c r="Q21" s="55"/>
      <c r="S21" s="41" t="s">
        <v>40</v>
      </c>
      <c r="T21" s="42" t="s">
        <v>51</v>
      </c>
    </row>
    <row r="22" spans="1:20" ht="63.75" x14ac:dyDescent="0.25">
      <c r="A22" s="51" t="s">
        <v>62</v>
      </c>
      <c r="B22" s="64" t="s">
        <v>85</v>
      </c>
      <c r="C22" s="60" t="s">
        <v>101</v>
      </c>
      <c r="D22" s="29" t="s">
        <v>52</v>
      </c>
      <c r="E22" s="49">
        <v>2</v>
      </c>
      <c r="F22" s="38">
        <v>806.21</v>
      </c>
      <c r="G22" s="34" t="s">
        <v>109</v>
      </c>
      <c r="H22" s="19"/>
      <c r="I22" s="26"/>
      <c r="J22" s="27"/>
      <c r="K22" s="35">
        <f t="shared" si="0"/>
        <v>0</v>
      </c>
      <c r="L22" s="35">
        <f t="shared" si="1"/>
        <v>0</v>
      </c>
      <c r="M22" s="35">
        <f t="shared" si="2"/>
        <v>0</v>
      </c>
      <c r="N22" s="35">
        <f t="shared" si="3"/>
        <v>0</v>
      </c>
      <c r="O22" s="35">
        <f t="shared" si="4"/>
        <v>0</v>
      </c>
      <c r="Q22" s="55"/>
      <c r="S22" s="41" t="s">
        <v>40</v>
      </c>
      <c r="T22" s="42" t="s">
        <v>51</v>
      </c>
    </row>
    <row r="23" spans="1:20" ht="63.75" x14ac:dyDescent="0.25">
      <c r="A23" s="51" t="s">
        <v>63</v>
      </c>
      <c r="B23" s="64" t="s">
        <v>86</v>
      </c>
      <c r="C23" s="60" t="s">
        <v>102</v>
      </c>
      <c r="D23" s="29" t="s">
        <v>52</v>
      </c>
      <c r="E23" s="49">
        <v>2</v>
      </c>
      <c r="F23" s="38">
        <v>507</v>
      </c>
      <c r="G23" s="34" t="s">
        <v>109</v>
      </c>
      <c r="H23" s="19"/>
      <c r="I23" s="26"/>
      <c r="J23" s="27"/>
      <c r="K23" s="35">
        <f t="shared" si="0"/>
        <v>0</v>
      </c>
      <c r="L23" s="35">
        <f t="shared" si="1"/>
        <v>0</v>
      </c>
      <c r="M23" s="35">
        <f t="shared" si="2"/>
        <v>0</v>
      </c>
      <c r="N23" s="35">
        <f t="shared" si="3"/>
        <v>0</v>
      </c>
      <c r="O23" s="35">
        <f t="shared" si="4"/>
        <v>0</v>
      </c>
      <c r="Q23" s="55"/>
      <c r="S23" s="41" t="s">
        <v>40</v>
      </c>
      <c r="T23" s="42" t="s">
        <v>51</v>
      </c>
    </row>
    <row r="24" spans="1:20" ht="63.75" x14ac:dyDescent="0.25">
      <c r="A24" s="51" t="s">
        <v>64</v>
      </c>
      <c r="B24" s="65" t="s">
        <v>87</v>
      </c>
      <c r="C24" s="60" t="s">
        <v>103</v>
      </c>
      <c r="D24" s="29" t="s">
        <v>52</v>
      </c>
      <c r="E24" s="49">
        <v>1</v>
      </c>
      <c r="F24" s="38">
        <v>101.75</v>
      </c>
      <c r="G24" s="34" t="s">
        <v>109</v>
      </c>
      <c r="H24" s="19"/>
      <c r="I24" s="26"/>
      <c r="J24" s="27"/>
      <c r="K24" s="35">
        <f t="shared" si="0"/>
        <v>0</v>
      </c>
      <c r="L24" s="35">
        <f t="shared" si="1"/>
        <v>0</v>
      </c>
      <c r="M24" s="35">
        <f t="shared" si="2"/>
        <v>0</v>
      </c>
      <c r="N24" s="35">
        <f t="shared" si="3"/>
        <v>0</v>
      </c>
      <c r="O24" s="35">
        <f t="shared" si="4"/>
        <v>0</v>
      </c>
      <c r="Q24" s="55"/>
      <c r="S24" s="41" t="s">
        <v>40</v>
      </c>
      <c r="T24" s="42" t="s">
        <v>51</v>
      </c>
    </row>
    <row r="25" spans="1:20" ht="63.75" x14ac:dyDescent="0.25">
      <c r="A25" s="51" t="s">
        <v>65</v>
      </c>
      <c r="B25" s="64" t="s">
        <v>88</v>
      </c>
      <c r="C25" s="61" t="s">
        <v>104</v>
      </c>
      <c r="D25" s="29" t="s">
        <v>52</v>
      </c>
      <c r="E25" s="48">
        <v>3</v>
      </c>
      <c r="F25" s="38">
        <v>1501.5</v>
      </c>
      <c r="G25" s="34" t="s">
        <v>109</v>
      </c>
      <c r="H25" s="19"/>
      <c r="I25" s="26"/>
      <c r="J25" s="27"/>
      <c r="K25" s="35">
        <f t="shared" si="0"/>
        <v>0</v>
      </c>
      <c r="L25" s="35">
        <f t="shared" si="1"/>
        <v>0</v>
      </c>
      <c r="M25" s="35">
        <f t="shared" si="2"/>
        <v>0</v>
      </c>
      <c r="N25" s="35">
        <f t="shared" si="3"/>
        <v>0</v>
      </c>
      <c r="O25" s="35">
        <f t="shared" si="4"/>
        <v>0</v>
      </c>
      <c r="Q25" s="55"/>
      <c r="S25" s="41" t="s">
        <v>40</v>
      </c>
      <c r="T25" s="42" t="s">
        <v>51</v>
      </c>
    </row>
    <row r="26" spans="1:20" ht="63.75" x14ac:dyDescent="0.25">
      <c r="A26" s="51" t="s">
        <v>66</v>
      </c>
      <c r="B26" s="66" t="s">
        <v>89</v>
      </c>
      <c r="C26" s="56" t="s">
        <v>105</v>
      </c>
      <c r="D26" s="29" t="s">
        <v>52</v>
      </c>
      <c r="E26" s="48">
        <v>10</v>
      </c>
      <c r="F26" s="38">
        <v>865</v>
      </c>
      <c r="G26" s="34" t="s">
        <v>109</v>
      </c>
      <c r="H26" s="19"/>
      <c r="I26" s="26"/>
      <c r="J26" s="27"/>
      <c r="K26" s="35">
        <f t="shared" si="0"/>
        <v>0</v>
      </c>
      <c r="L26" s="35">
        <f t="shared" si="1"/>
        <v>0</v>
      </c>
      <c r="M26" s="35">
        <f t="shared" si="2"/>
        <v>0</v>
      </c>
      <c r="N26" s="35">
        <f t="shared" si="3"/>
        <v>0</v>
      </c>
      <c r="O26" s="35">
        <f t="shared" si="4"/>
        <v>0</v>
      </c>
      <c r="Q26" s="55"/>
      <c r="S26" s="41" t="s">
        <v>40</v>
      </c>
      <c r="T26" s="42" t="s">
        <v>51</v>
      </c>
    </row>
    <row r="27" spans="1:20" ht="63.75" x14ac:dyDescent="0.25">
      <c r="A27" s="51" t="s">
        <v>67</v>
      </c>
      <c r="B27" s="64" t="s">
        <v>90</v>
      </c>
      <c r="C27" s="60" t="s">
        <v>106</v>
      </c>
      <c r="D27" s="29" t="s">
        <v>52</v>
      </c>
      <c r="E27" s="48">
        <v>5</v>
      </c>
      <c r="F27" s="38">
        <v>875</v>
      </c>
      <c r="G27" s="34" t="s">
        <v>109</v>
      </c>
      <c r="H27" s="19"/>
      <c r="I27" s="26"/>
      <c r="J27" s="27"/>
      <c r="K27" s="35">
        <f t="shared" si="0"/>
        <v>0</v>
      </c>
      <c r="L27" s="35">
        <f t="shared" si="1"/>
        <v>0</v>
      </c>
      <c r="M27" s="35">
        <f t="shared" si="2"/>
        <v>0</v>
      </c>
      <c r="N27" s="35">
        <f t="shared" si="3"/>
        <v>0</v>
      </c>
      <c r="O27" s="35">
        <f t="shared" si="4"/>
        <v>0</v>
      </c>
      <c r="Q27" s="55"/>
      <c r="S27" s="41" t="s">
        <v>40</v>
      </c>
      <c r="T27" s="42" t="s">
        <v>51</v>
      </c>
    </row>
    <row r="28" spans="1:20" ht="63.75" x14ac:dyDescent="0.25">
      <c r="A28" s="51" t="s">
        <v>68</v>
      </c>
      <c r="B28" s="64" t="s">
        <v>91</v>
      </c>
      <c r="C28" s="60" t="s">
        <v>107</v>
      </c>
      <c r="D28" s="29" t="s">
        <v>52</v>
      </c>
      <c r="E28" s="48">
        <v>4</v>
      </c>
      <c r="F28" s="38">
        <v>1368</v>
      </c>
      <c r="G28" s="34" t="s">
        <v>109</v>
      </c>
      <c r="H28" s="19"/>
      <c r="I28" s="26"/>
      <c r="J28" s="27"/>
      <c r="K28" s="35">
        <f t="shared" si="0"/>
        <v>0</v>
      </c>
      <c r="L28" s="35">
        <f t="shared" si="1"/>
        <v>0</v>
      </c>
      <c r="M28" s="35">
        <f t="shared" si="2"/>
        <v>0</v>
      </c>
      <c r="N28" s="35">
        <f t="shared" si="3"/>
        <v>0</v>
      </c>
      <c r="O28" s="35">
        <f t="shared" si="4"/>
        <v>0</v>
      </c>
      <c r="Q28" s="55"/>
      <c r="S28" s="41" t="s">
        <v>40</v>
      </c>
      <c r="T28" s="42" t="s">
        <v>51</v>
      </c>
    </row>
    <row r="29" spans="1:20" ht="63.75" x14ac:dyDescent="0.25">
      <c r="A29" s="51" t="s">
        <v>69</v>
      </c>
      <c r="B29" s="64" t="s">
        <v>92</v>
      </c>
      <c r="C29" s="60" t="s">
        <v>76</v>
      </c>
      <c r="D29" s="29" t="s">
        <v>110</v>
      </c>
      <c r="E29" s="48">
        <v>2</v>
      </c>
      <c r="F29" s="38">
        <v>685.9</v>
      </c>
      <c r="G29" s="34" t="s">
        <v>109</v>
      </c>
      <c r="H29" s="19"/>
      <c r="I29" s="26"/>
      <c r="J29" s="27"/>
      <c r="K29" s="35">
        <f t="shared" si="0"/>
        <v>0</v>
      </c>
      <c r="L29" s="35">
        <f t="shared" si="1"/>
        <v>0</v>
      </c>
      <c r="M29" s="35">
        <f t="shared" si="2"/>
        <v>0</v>
      </c>
      <c r="N29" s="35">
        <f t="shared" si="3"/>
        <v>0</v>
      </c>
      <c r="O29" s="35">
        <f t="shared" si="4"/>
        <v>0</v>
      </c>
      <c r="Q29" s="55"/>
      <c r="S29" s="41" t="s">
        <v>40</v>
      </c>
      <c r="T29" s="42" t="s">
        <v>51</v>
      </c>
    </row>
    <row r="30" spans="1:20" ht="32.25" customHeight="1" x14ac:dyDescent="0.25">
      <c r="C30" s="5"/>
    </row>
    <row r="31" spans="1:20" ht="45.75" customHeight="1" x14ac:dyDescent="0.25">
      <c r="B31" s="107" t="s">
        <v>115</v>
      </c>
      <c r="C31" s="107"/>
      <c r="I31" s="97" t="s">
        <v>41</v>
      </c>
      <c r="J31" s="97"/>
      <c r="K31" s="97"/>
      <c r="L31" s="98">
        <f>SUM(M13:M29)</f>
        <v>0</v>
      </c>
      <c r="M31" s="98" t="e">
        <f>SUM(#REF!)</f>
        <v>#REF!</v>
      </c>
      <c r="O31" s="36">
        <f>SUM(O13:O29)</f>
        <v>0</v>
      </c>
    </row>
    <row r="32" spans="1:20" ht="20.25" customHeight="1" x14ac:dyDescent="0.25">
      <c r="B32" s="107"/>
      <c r="C32" s="107"/>
    </row>
    <row r="33" spans="1:20" s="40" customFormat="1" ht="77.25" customHeight="1" x14ac:dyDescent="0.25">
      <c r="A33" s="39"/>
      <c r="B33" s="107"/>
      <c r="C33" s="107"/>
      <c r="D33" s="83" t="s">
        <v>113</v>
      </c>
      <c r="E33" s="84"/>
      <c r="F33" s="84"/>
      <c r="G33" s="84"/>
      <c r="H33" s="85" t="s">
        <v>45</v>
      </c>
      <c r="I33" s="85"/>
      <c r="J33" s="85"/>
      <c r="K33" s="85"/>
      <c r="L33" s="86"/>
      <c r="N33" s="87" t="s">
        <v>114</v>
      </c>
      <c r="O33" s="88"/>
      <c r="P33" s="88"/>
      <c r="Q33" s="43"/>
      <c r="R33" s="43"/>
      <c r="S33" s="89" t="s">
        <v>46</v>
      </c>
      <c r="T33" s="90"/>
    </row>
    <row r="34" spans="1:20" s="3" customFormat="1" x14ac:dyDescent="0.25">
      <c r="A34"/>
      <c r="B34" s="4"/>
      <c r="C34" s="5"/>
      <c r="H34"/>
      <c r="I34" s="2"/>
      <c r="K34" s="2"/>
      <c r="L34" s="2"/>
      <c r="M34" s="2"/>
      <c r="N34" s="2"/>
      <c r="O34" s="2"/>
      <c r="P34"/>
      <c r="Q34"/>
      <c r="R34"/>
      <c r="S34"/>
    </row>
    <row r="35" spans="1:20" s="3" customFormat="1" x14ac:dyDescent="0.25">
      <c r="A35"/>
      <c r="B35" s="4"/>
      <c r="C35" s="5"/>
      <c r="H35"/>
      <c r="I35" s="2"/>
      <c r="K35" s="2"/>
      <c r="L35" s="2"/>
      <c r="M35" s="2"/>
      <c r="N35" s="2"/>
      <c r="O35" s="2"/>
      <c r="P35"/>
      <c r="Q35"/>
      <c r="R35"/>
      <c r="S35"/>
    </row>
    <row r="36" spans="1:20" s="3" customFormat="1" x14ac:dyDescent="0.25">
      <c r="A36"/>
      <c r="B36" s="4"/>
      <c r="C36" s="5"/>
      <c r="H36"/>
      <c r="I36" s="2"/>
      <c r="K36" s="2"/>
      <c r="L36" s="2"/>
      <c r="M36" s="2"/>
      <c r="N36" s="2"/>
      <c r="O36" s="2"/>
      <c r="P36"/>
      <c r="Q36"/>
      <c r="R36"/>
      <c r="S36"/>
    </row>
    <row r="37" spans="1:20" s="3" customFormat="1" x14ac:dyDescent="0.25">
      <c r="A37"/>
      <c r="B37" s="4"/>
      <c r="C37" s="5"/>
      <c r="H37"/>
      <c r="I37" s="2"/>
      <c r="K37" s="2"/>
      <c r="L37" s="2"/>
      <c r="M37" s="2"/>
      <c r="N37" s="2"/>
      <c r="O37" s="2"/>
      <c r="P37"/>
      <c r="Q37"/>
      <c r="R37"/>
      <c r="S37"/>
    </row>
    <row r="38" spans="1:20" s="3" customFormat="1" x14ac:dyDescent="0.25">
      <c r="A38"/>
      <c r="B38" s="4"/>
      <c r="C38" s="5"/>
      <c r="H38"/>
      <c r="I38" s="2"/>
      <c r="K38" s="2"/>
      <c r="L38" s="2"/>
      <c r="M38" s="2"/>
      <c r="N38" s="2"/>
      <c r="O38" s="2"/>
      <c r="P38"/>
      <c r="Q38"/>
      <c r="R38"/>
      <c r="S38"/>
    </row>
    <row r="39" spans="1:20" s="3" customFormat="1" x14ac:dyDescent="0.25">
      <c r="A39"/>
      <c r="B39" s="4"/>
      <c r="C39" s="5"/>
      <c r="H39"/>
      <c r="I39" s="2"/>
      <c r="K39" s="2"/>
      <c r="L39" s="2"/>
      <c r="M39" s="2"/>
      <c r="N39" s="2"/>
      <c r="O39" s="2"/>
      <c r="P39"/>
      <c r="Q39"/>
      <c r="R39"/>
      <c r="S39"/>
    </row>
    <row r="40" spans="1:20" s="3" customFormat="1" x14ac:dyDescent="0.25">
      <c r="A40"/>
      <c r="B40" s="4"/>
      <c r="C40" s="5"/>
      <c r="H40"/>
      <c r="I40" s="2"/>
      <c r="K40" s="2"/>
      <c r="L40" s="2"/>
      <c r="M40" s="2"/>
      <c r="N40" s="2"/>
      <c r="O40" s="2"/>
      <c r="P40"/>
      <c r="Q40"/>
      <c r="R40"/>
      <c r="S40"/>
    </row>
    <row r="41" spans="1:20" s="3" customFormat="1" x14ac:dyDescent="0.25">
      <c r="A41"/>
      <c r="B41" s="4"/>
      <c r="C41" s="5"/>
      <c r="H41"/>
      <c r="I41" s="2"/>
      <c r="K41" s="2"/>
      <c r="L41" s="2"/>
      <c r="M41" s="2"/>
      <c r="N41" s="2"/>
      <c r="O41" s="2"/>
      <c r="P41"/>
      <c r="Q41"/>
      <c r="R41"/>
      <c r="S41"/>
    </row>
    <row r="42" spans="1:20" s="3" customFormat="1" x14ac:dyDescent="0.25">
      <c r="A42"/>
      <c r="B42" s="4"/>
      <c r="C42" s="5"/>
      <c r="H42"/>
      <c r="I42" s="2"/>
      <c r="K42" s="2"/>
      <c r="L42" s="2"/>
      <c r="M42" s="2"/>
      <c r="N42" s="2"/>
      <c r="O42" s="2"/>
      <c r="P42"/>
      <c r="Q42"/>
      <c r="R42"/>
      <c r="S42"/>
    </row>
    <row r="43" spans="1:20" s="3" customFormat="1" x14ac:dyDescent="0.25">
      <c r="A43"/>
      <c r="B43" s="4"/>
      <c r="C43" s="5"/>
      <c r="H43"/>
      <c r="I43" s="2"/>
      <c r="K43" s="2"/>
      <c r="L43" s="2"/>
      <c r="M43" s="2"/>
      <c r="N43" s="2"/>
      <c r="O43" s="2"/>
      <c r="P43"/>
      <c r="Q43"/>
      <c r="R43"/>
      <c r="S43"/>
    </row>
    <row r="44" spans="1:20" s="3" customFormat="1" x14ac:dyDescent="0.25">
      <c r="A44"/>
      <c r="B44" s="4"/>
      <c r="C44" s="5"/>
      <c r="H44"/>
      <c r="I44" s="2"/>
      <c r="K44" s="2"/>
      <c r="L44" s="2"/>
      <c r="M44" s="2"/>
      <c r="N44" s="2"/>
      <c r="O44" s="2"/>
      <c r="P44"/>
      <c r="Q44"/>
      <c r="R44"/>
      <c r="S44"/>
    </row>
    <row r="45" spans="1:20" s="3" customFormat="1" x14ac:dyDescent="0.25">
      <c r="A45"/>
      <c r="B45" s="4"/>
      <c r="C45" s="5"/>
      <c r="H45"/>
      <c r="I45" s="2"/>
      <c r="K45" s="2"/>
      <c r="L45" s="2"/>
      <c r="M45" s="2"/>
      <c r="N45" s="2"/>
      <c r="O45" s="2"/>
      <c r="P45"/>
      <c r="Q45"/>
      <c r="R45"/>
      <c r="S45"/>
    </row>
    <row r="46" spans="1:20" s="3" customFormat="1" x14ac:dyDescent="0.25">
      <c r="A46"/>
      <c r="B46" s="4"/>
      <c r="C46" s="5"/>
      <c r="H46"/>
      <c r="I46" s="2"/>
      <c r="K46" s="2"/>
      <c r="L46" s="2"/>
      <c r="M46" s="2"/>
      <c r="N46" s="2"/>
      <c r="O46" s="2"/>
      <c r="P46"/>
      <c r="Q46"/>
      <c r="R46"/>
      <c r="S46"/>
    </row>
    <row r="47" spans="1:20" s="3" customFormat="1" x14ac:dyDescent="0.25">
      <c r="A47"/>
      <c r="B47" s="4"/>
      <c r="C47" s="5"/>
      <c r="H47"/>
      <c r="I47" s="2"/>
      <c r="K47" s="2"/>
      <c r="L47" s="2"/>
      <c r="M47" s="2"/>
      <c r="N47" s="2"/>
      <c r="O47" s="2"/>
      <c r="P47"/>
      <c r="Q47"/>
      <c r="R47"/>
      <c r="S47"/>
    </row>
    <row r="48" spans="1:20" s="3" customFormat="1" x14ac:dyDescent="0.25">
      <c r="A48"/>
      <c r="B48" s="4"/>
      <c r="C48" s="5"/>
      <c r="H48"/>
      <c r="I48" s="2"/>
      <c r="K48" s="2"/>
      <c r="L48" s="2"/>
      <c r="M48" s="2"/>
      <c r="N48" s="2"/>
      <c r="O48" s="2"/>
      <c r="P48"/>
      <c r="Q48"/>
      <c r="R48"/>
      <c r="S48"/>
    </row>
    <row r="49" spans="1:19" s="3" customFormat="1" x14ac:dyDescent="0.25">
      <c r="A49"/>
      <c r="B49" s="4"/>
      <c r="C49" s="5"/>
      <c r="H49"/>
      <c r="I49" s="2"/>
      <c r="K49" s="2"/>
      <c r="L49" s="2"/>
      <c r="M49" s="2"/>
      <c r="N49" s="2"/>
      <c r="O49" s="2"/>
      <c r="P49"/>
      <c r="Q49"/>
      <c r="R49"/>
      <c r="S49"/>
    </row>
    <row r="50" spans="1:19" s="3" customFormat="1" x14ac:dyDescent="0.25">
      <c r="A50"/>
      <c r="B50" s="4"/>
      <c r="C50" s="5"/>
      <c r="H50"/>
      <c r="I50" s="2"/>
      <c r="K50" s="2"/>
      <c r="L50" s="2"/>
      <c r="M50" s="2"/>
      <c r="N50" s="2"/>
      <c r="O50" s="2"/>
      <c r="P50"/>
      <c r="Q50"/>
      <c r="R50"/>
      <c r="S50"/>
    </row>
    <row r="51" spans="1:19" s="3" customFormat="1" x14ac:dyDescent="0.25">
      <c r="A51"/>
      <c r="B51" s="4"/>
      <c r="C51" s="5"/>
      <c r="H51"/>
      <c r="I51" s="2"/>
      <c r="K51" s="2"/>
      <c r="L51" s="2"/>
      <c r="M51" s="2"/>
      <c r="N51" s="2"/>
      <c r="O51" s="2"/>
      <c r="P51"/>
      <c r="Q51"/>
      <c r="R51"/>
      <c r="S51"/>
    </row>
    <row r="52" spans="1:19" s="3" customFormat="1" x14ac:dyDescent="0.25">
      <c r="A52"/>
      <c r="B52" s="4"/>
      <c r="C52" s="5"/>
      <c r="H52"/>
      <c r="I52" s="2"/>
      <c r="K52" s="2"/>
      <c r="L52" s="2"/>
      <c r="M52" s="2"/>
      <c r="N52" s="2"/>
      <c r="O52" s="2"/>
      <c r="P52"/>
      <c r="Q52"/>
      <c r="R52"/>
      <c r="S52"/>
    </row>
    <row r="53" spans="1:19" s="3" customFormat="1" x14ac:dyDescent="0.25">
      <c r="A53"/>
      <c r="B53" s="4"/>
      <c r="C53" s="5"/>
      <c r="H53"/>
      <c r="I53" s="2"/>
      <c r="K53" s="2"/>
      <c r="L53" s="2"/>
      <c r="M53" s="2"/>
      <c r="N53" s="2"/>
      <c r="O53" s="2"/>
      <c r="P53"/>
      <c r="Q53"/>
      <c r="R53"/>
      <c r="S53"/>
    </row>
    <row r="54" spans="1:19" s="3" customFormat="1" x14ac:dyDescent="0.25">
      <c r="A54"/>
      <c r="B54" s="4"/>
      <c r="C54" s="5"/>
      <c r="H54"/>
      <c r="I54" s="2"/>
      <c r="K54" s="2"/>
      <c r="L54" s="2"/>
      <c r="M54" s="2"/>
      <c r="N54" s="2"/>
      <c r="O54" s="2"/>
      <c r="P54"/>
      <c r="Q54"/>
      <c r="R54"/>
      <c r="S54"/>
    </row>
    <row r="55" spans="1:19" s="3" customFormat="1" x14ac:dyDescent="0.25">
      <c r="A55"/>
      <c r="B55" s="4"/>
      <c r="C55" s="5"/>
      <c r="H55"/>
      <c r="I55" s="2"/>
      <c r="K55" s="2"/>
      <c r="L55" s="2"/>
      <c r="M55" s="2"/>
      <c r="N55" s="2"/>
      <c r="O55" s="2"/>
      <c r="P55"/>
      <c r="Q55"/>
      <c r="R55"/>
      <c r="S55"/>
    </row>
    <row r="56" spans="1:19" s="3" customFormat="1" x14ac:dyDescent="0.25">
      <c r="A56"/>
      <c r="B56" s="4"/>
      <c r="C56" s="5"/>
      <c r="H56"/>
      <c r="I56" s="2"/>
      <c r="K56" s="2"/>
      <c r="L56" s="2"/>
      <c r="M56" s="2"/>
      <c r="N56" s="2"/>
      <c r="O56" s="2"/>
      <c r="P56"/>
      <c r="Q56"/>
      <c r="R56"/>
      <c r="S56"/>
    </row>
    <row r="57" spans="1:19" s="3" customFormat="1" x14ac:dyDescent="0.25">
      <c r="A57"/>
      <c r="B57" s="4"/>
      <c r="C57" s="5"/>
      <c r="H57"/>
      <c r="I57" s="2"/>
      <c r="K57" s="2"/>
      <c r="L57" s="2"/>
      <c r="M57" s="2"/>
      <c r="N57" s="2"/>
      <c r="O57" s="2"/>
      <c r="P57"/>
      <c r="Q57"/>
      <c r="R57"/>
      <c r="S57"/>
    </row>
    <row r="58" spans="1:19" s="3" customFormat="1" x14ac:dyDescent="0.25">
      <c r="A58"/>
      <c r="B58" s="4"/>
      <c r="C58" s="5"/>
      <c r="H58"/>
      <c r="I58" s="2"/>
      <c r="K58" s="2"/>
      <c r="L58" s="2"/>
      <c r="M58" s="2"/>
      <c r="N58" s="2"/>
      <c r="O58" s="2"/>
      <c r="P58"/>
      <c r="Q58"/>
      <c r="R58"/>
      <c r="S58"/>
    </row>
    <row r="59" spans="1:19" s="3" customFormat="1" x14ac:dyDescent="0.25">
      <c r="A59"/>
      <c r="B59" s="4"/>
      <c r="C59" s="5"/>
      <c r="H59"/>
      <c r="I59" s="2"/>
      <c r="K59" s="2"/>
      <c r="L59" s="2"/>
      <c r="M59" s="2"/>
      <c r="N59" s="2"/>
      <c r="O59" s="2"/>
      <c r="P59"/>
      <c r="Q59"/>
      <c r="R59"/>
      <c r="S59"/>
    </row>
    <row r="60" spans="1:19" s="3" customFormat="1" x14ac:dyDescent="0.25">
      <c r="A60"/>
      <c r="B60" s="4"/>
      <c r="C60" s="5"/>
      <c r="H60"/>
      <c r="I60" s="2"/>
      <c r="K60" s="2"/>
      <c r="L60" s="2"/>
      <c r="M60" s="2"/>
      <c r="N60" s="2"/>
      <c r="O60" s="2"/>
      <c r="P60"/>
      <c r="Q60"/>
      <c r="R60"/>
      <c r="S60"/>
    </row>
    <row r="61" spans="1:19" s="3" customFormat="1" x14ac:dyDescent="0.25">
      <c r="A61"/>
      <c r="B61" s="4"/>
      <c r="C61" s="5"/>
      <c r="H61"/>
      <c r="I61" s="2"/>
      <c r="K61" s="2"/>
      <c r="L61" s="2"/>
      <c r="M61" s="2"/>
      <c r="N61" s="2"/>
      <c r="O61" s="2"/>
      <c r="P61"/>
      <c r="Q61"/>
      <c r="R61"/>
      <c r="S61"/>
    </row>
    <row r="62" spans="1:19" s="3" customFormat="1" x14ac:dyDescent="0.25">
      <c r="A62"/>
      <c r="B62" s="4"/>
      <c r="C62" s="5"/>
      <c r="H62"/>
      <c r="I62" s="2"/>
      <c r="K62" s="2"/>
      <c r="L62" s="2"/>
      <c r="M62" s="2"/>
      <c r="N62" s="2"/>
      <c r="O62" s="2"/>
      <c r="P62"/>
      <c r="Q62"/>
      <c r="R62"/>
      <c r="S62"/>
    </row>
    <row r="63" spans="1:19" s="3" customFormat="1" x14ac:dyDescent="0.25">
      <c r="A63"/>
      <c r="B63" s="4"/>
      <c r="C63" s="5"/>
      <c r="H63"/>
      <c r="I63" s="2"/>
      <c r="K63" s="2"/>
      <c r="L63" s="2"/>
      <c r="M63" s="2"/>
      <c r="N63" s="2"/>
      <c r="O63" s="2"/>
      <c r="P63"/>
      <c r="Q63"/>
      <c r="R63"/>
      <c r="S63"/>
    </row>
    <row r="64" spans="1:19" s="3" customFormat="1" x14ac:dyDescent="0.25">
      <c r="A64"/>
      <c r="B64" s="4"/>
      <c r="C64" s="5"/>
      <c r="H64"/>
      <c r="I64" s="2"/>
      <c r="K64" s="2"/>
      <c r="L64" s="2"/>
      <c r="M64" s="2"/>
      <c r="N64" s="2"/>
      <c r="O64" s="2"/>
      <c r="P64"/>
      <c r="Q64"/>
      <c r="R64"/>
      <c r="S64"/>
    </row>
    <row r="65" spans="1:19" s="3" customFormat="1" x14ac:dyDescent="0.25">
      <c r="A65"/>
      <c r="B65" s="4"/>
      <c r="C65" s="5"/>
      <c r="H65"/>
      <c r="I65" s="2"/>
      <c r="K65" s="2"/>
      <c r="L65" s="2"/>
      <c r="M65" s="2"/>
      <c r="N65" s="2"/>
      <c r="O65" s="2"/>
      <c r="P65"/>
      <c r="Q65"/>
      <c r="R65"/>
      <c r="S65"/>
    </row>
    <row r="66" spans="1:19" s="3" customFormat="1" x14ac:dyDescent="0.25">
      <c r="A66"/>
      <c r="B66" s="4"/>
      <c r="C66" s="5"/>
      <c r="H66"/>
      <c r="I66" s="2"/>
      <c r="K66" s="2"/>
      <c r="L66" s="2"/>
      <c r="M66" s="2"/>
      <c r="N66" s="2"/>
      <c r="O66" s="2"/>
      <c r="P66"/>
      <c r="Q66"/>
      <c r="R66"/>
      <c r="S66"/>
    </row>
    <row r="67" spans="1:19" s="3" customFormat="1" x14ac:dyDescent="0.25">
      <c r="A67"/>
      <c r="B67" s="4"/>
      <c r="C67" s="5"/>
      <c r="H67"/>
      <c r="I67" s="2"/>
      <c r="K67" s="2"/>
      <c r="L67" s="2"/>
      <c r="M67" s="2"/>
      <c r="N67" s="2"/>
      <c r="O67" s="2"/>
      <c r="P67"/>
      <c r="Q67"/>
      <c r="R67"/>
      <c r="S67"/>
    </row>
    <row r="68" spans="1:19" s="3" customFormat="1" x14ac:dyDescent="0.25">
      <c r="A68"/>
      <c r="B68" s="4"/>
      <c r="C68" s="5"/>
      <c r="H68"/>
      <c r="I68" s="2"/>
      <c r="K68" s="2"/>
      <c r="L68" s="2"/>
      <c r="M68" s="2"/>
      <c r="N68" s="2"/>
      <c r="O68" s="2"/>
      <c r="P68"/>
      <c r="Q68"/>
      <c r="R68"/>
      <c r="S68"/>
    </row>
    <row r="69" spans="1:19" s="3" customFormat="1" x14ac:dyDescent="0.25">
      <c r="A69"/>
      <c r="B69" s="4"/>
      <c r="C69" s="5"/>
      <c r="H69"/>
      <c r="I69" s="2"/>
      <c r="K69" s="2"/>
      <c r="L69" s="2"/>
      <c r="M69" s="2"/>
      <c r="N69" s="2"/>
      <c r="O69" s="2"/>
      <c r="P69"/>
      <c r="Q69"/>
      <c r="R69"/>
      <c r="S69"/>
    </row>
    <row r="70" spans="1:19" s="3" customFormat="1" x14ac:dyDescent="0.25">
      <c r="A70"/>
      <c r="B70" s="4"/>
      <c r="C70" s="5"/>
      <c r="H70"/>
      <c r="I70" s="2"/>
      <c r="K70" s="2"/>
      <c r="L70" s="2"/>
      <c r="M70" s="2"/>
      <c r="N70" s="2"/>
      <c r="O70" s="2"/>
      <c r="P70"/>
      <c r="Q70"/>
      <c r="R70"/>
      <c r="S70"/>
    </row>
    <row r="71" spans="1:19" s="3" customFormat="1" x14ac:dyDescent="0.25">
      <c r="A71"/>
      <c r="B71" s="4"/>
      <c r="C71" s="6"/>
      <c r="H71"/>
      <c r="I71" s="2"/>
      <c r="K71" s="2"/>
      <c r="L71" s="2"/>
      <c r="M71" s="2"/>
      <c r="N71" s="2"/>
      <c r="O71" s="2"/>
      <c r="P71"/>
      <c r="Q71"/>
      <c r="R71"/>
      <c r="S71"/>
    </row>
    <row r="72" spans="1:19" s="3" customFormat="1" x14ac:dyDescent="0.25">
      <c r="A72"/>
      <c r="B72" s="4"/>
      <c r="C72" s="6"/>
      <c r="H72"/>
      <c r="I72" s="2"/>
      <c r="K72" s="2"/>
      <c r="L72" s="2"/>
      <c r="M72" s="2"/>
      <c r="N72" s="2"/>
      <c r="O72" s="2"/>
      <c r="P72"/>
      <c r="Q72"/>
      <c r="R72"/>
      <c r="S72"/>
    </row>
    <row r="73" spans="1:19" s="3" customFormat="1" x14ac:dyDescent="0.25">
      <c r="A73"/>
      <c r="B73" s="4"/>
      <c r="C73" s="7"/>
      <c r="H73"/>
      <c r="I73" s="2"/>
      <c r="K73" s="2"/>
      <c r="L73" s="2"/>
      <c r="M73" s="2"/>
      <c r="N73" s="2"/>
      <c r="O73" s="2"/>
      <c r="P73"/>
      <c r="Q73"/>
      <c r="R73"/>
      <c r="S73"/>
    </row>
    <row r="74" spans="1:19" s="3" customFormat="1" x14ac:dyDescent="0.25">
      <c r="A74"/>
      <c r="B74" s="4"/>
      <c r="C74" s="7"/>
      <c r="H74"/>
      <c r="I74" s="2"/>
      <c r="K74" s="2"/>
      <c r="L74" s="2"/>
      <c r="M74" s="2"/>
      <c r="N74" s="2"/>
      <c r="O74" s="2"/>
      <c r="P74"/>
      <c r="Q74"/>
      <c r="R74"/>
      <c r="S74"/>
    </row>
    <row r="75" spans="1:19" s="3" customFormat="1" x14ac:dyDescent="0.25">
      <c r="A75"/>
      <c r="B75" s="4"/>
      <c r="H75"/>
      <c r="I75" s="2"/>
      <c r="K75" s="2"/>
      <c r="L75" s="2"/>
      <c r="M75" s="2"/>
      <c r="N75" s="2"/>
      <c r="O75" s="2"/>
      <c r="P75"/>
      <c r="Q75"/>
      <c r="R75"/>
      <c r="S75"/>
    </row>
    <row r="76" spans="1:19" s="3" customFormat="1" x14ac:dyDescent="0.25">
      <c r="A76"/>
      <c r="B76" s="4"/>
      <c r="C76" s="7"/>
      <c r="H76"/>
      <c r="I76" s="2"/>
      <c r="K76" s="2"/>
      <c r="L76" s="2"/>
      <c r="M76" s="2"/>
      <c r="N76" s="2"/>
      <c r="O76" s="2"/>
      <c r="P76"/>
      <c r="Q76"/>
      <c r="R76"/>
      <c r="S76"/>
    </row>
    <row r="77" spans="1:19" s="3" customFormat="1" x14ac:dyDescent="0.25">
      <c r="A77"/>
      <c r="B77" s="4"/>
      <c r="C77" s="7"/>
      <c r="H77"/>
      <c r="I77" s="2"/>
      <c r="K77" s="2"/>
      <c r="L77" s="2"/>
      <c r="M77" s="2"/>
      <c r="N77" s="2"/>
      <c r="O77" s="2"/>
      <c r="P77"/>
      <c r="Q77"/>
      <c r="R77"/>
      <c r="S77"/>
    </row>
    <row r="78" spans="1:19" s="3" customFormat="1" x14ac:dyDescent="0.25">
      <c r="A78"/>
      <c r="B78" s="4"/>
      <c r="C78" s="7"/>
      <c r="H78"/>
      <c r="I78" s="2"/>
      <c r="K78" s="2"/>
      <c r="L78" s="2"/>
      <c r="M78" s="2"/>
      <c r="N78" s="2"/>
      <c r="O78" s="2"/>
      <c r="P78"/>
      <c r="Q78"/>
      <c r="R78"/>
      <c r="S78"/>
    </row>
    <row r="79" spans="1:19" s="3" customFormat="1" x14ac:dyDescent="0.25">
      <c r="A79"/>
      <c r="B79" s="4"/>
      <c r="C79" s="8"/>
      <c r="H79"/>
      <c r="I79" s="2"/>
      <c r="K79" s="2"/>
      <c r="L79" s="2"/>
      <c r="M79" s="2"/>
      <c r="N79" s="2"/>
      <c r="O79" s="2"/>
      <c r="P79"/>
      <c r="Q79"/>
      <c r="R79"/>
      <c r="S79"/>
    </row>
    <row r="80" spans="1:19" s="3" customFormat="1" x14ac:dyDescent="0.25">
      <c r="A80"/>
      <c r="B80" s="4"/>
      <c r="C80" s="8"/>
      <c r="H80"/>
      <c r="I80" s="2"/>
      <c r="K80" s="2"/>
      <c r="L80" s="2"/>
      <c r="M80" s="2"/>
      <c r="N80" s="2"/>
      <c r="O80" s="2"/>
      <c r="P80"/>
      <c r="Q80"/>
      <c r="R80"/>
      <c r="S80"/>
    </row>
    <row r="81" spans="1:19" s="3" customFormat="1" x14ac:dyDescent="0.25">
      <c r="A81"/>
      <c r="B81" s="4"/>
      <c r="C81" s="7"/>
      <c r="H81"/>
      <c r="I81" s="2"/>
      <c r="K81" s="2"/>
      <c r="L81" s="2"/>
      <c r="M81" s="2"/>
      <c r="N81" s="2"/>
      <c r="O81" s="2"/>
      <c r="P81"/>
      <c r="Q81"/>
      <c r="R81"/>
      <c r="S81"/>
    </row>
    <row r="82" spans="1:19" s="3" customFormat="1" x14ac:dyDescent="0.25">
      <c r="A82"/>
      <c r="B82" s="4"/>
      <c r="C82" s="7"/>
      <c r="H82"/>
      <c r="I82" s="2"/>
      <c r="K82" s="2"/>
      <c r="L82" s="2"/>
      <c r="M82" s="2"/>
      <c r="N82" s="2"/>
      <c r="O82" s="2"/>
      <c r="P82"/>
      <c r="Q82"/>
      <c r="R82"/>
      <c r="S82"/>
    </row>
    <row r="83" spans="1:19" s="3" customFormat="1" x14ac:dyDescent="0.25">
      <c r="A83"/>
      <c r="B83" s="4"/>
      <c r="C83" s="7"/>
      <c r="H83"/>
      <c r="I83" s="2"/>
      <c r="K83" s="2"/>
      <c r="L83" s="2"/>
      <c r="M83" s="2"/>
      <c r="N83" s="2"/>
      <c r="O83" s="2"/>
      <c r="P83"/>
      <c r="Q83"/>
      <c r="R83"/>
      <c r="S83"/>
    </row>
    <row r="84" spans="1:19" s="3" customFormat="1" x14ac:dyDescent="0.25">
      <c r="A84"/>
      <c r="B84" s="4"/>
      <c r="C84" s="7"/>
      <c r="H84"/>
      <c r="I84" s="2"/>
      <c r="K84" s="2"/>
      <c r="L84" s="2"/>
      <c r="M84" s="2"/>
      <c r="N84" s="2"/>
      <c r="O84" s="2"/>
      <c r="P84"/>
      <c r="Q84"/>
      <c r="R84"/>
      <c r="S84"/>
    </row>
    <row r="85" spans="1:19" s="3" customFormat="1" x14ac:dyDescent="0.25">
      <c r="A85"/>
      <c r="B85" s="4"/>
      <c r="C85" s="7"/>
      <c r="H85"/>
      <c r="I85" s="2"/>
      <c r="K85" s="2"/>
      <c r="L85" s="2"/>
      <c r="M85" s="2"/>
      <c r="N85" s="2"/>
      <c r="O85" s="2"/>
      <c r="P85"/>
      <c r="Q85"/>
      <c r="R85"/>
      <c r="S85"/>
    </row>
    <row r="86" spans="1:19" s="3" customFormat="1" x14ac:dyDescent="0.25">
      <c r="A86"/>
      <c r="B86" s="4"/>
      <c r="C86" s="7"/>
      <c r="H86"/>
      <c r="I86" s="2"/>
      <c r="K86" s="2"/>
      <c r="L86" s="2"/>
      <c r="M86" s="2"/>
      <c r="N86" s="2"/>
      <c r="O86" s="2"/>
      <c r="P86"/>
      <c r="Q86"/>
      <c r="R86"/>
      <c r="S86"/>
    </row>
    <row r="87" spans="1:19" s="3" customFormat="1" x14ac:dyDescent="0.25">
      <c r="A87"/>
      <c r="B87" s="4"/>
      <c r="C87" s="7"/>
      <c r="H87"/>
      <c r="I87" s="2"/>
      <c r="K87" s="2"/>
      <c r="L87" s="2"/>
      <c r="M87" s="2"/>
      <c r="N87" s="2"/>
      <c r="O87" s="2"/>
      <c r="P87"/>
      <c r="Q87"/>
      <c r="R87"/>
      <c r="S87"/>
    </row>
    <row r="88" spans="1:19" s="3" customFormat="1" x14ac:dyDescent="0.25">
      <c r="A88"/>
      <c r="B88" s="4"/>
      <c r="C88" s="7"/>
      <c r="H88"/>
      <c r="I88" s="2"/>
      <c r="K88" s="2"/>
      <c r="L88" s="2"/>
      <c r="M88" s="2"/>
      <c r="N88" s="2"/>
      <c r="O88" s="2"/>
      <c r="P88"/>
      <c r="Q88"/>
      <c r="R88"/>
      <c r="S88"/>
    </row>
    <row r="89" spans="1:19" s="3" customFormat="1" x14ac:dyDescent="0.25">
      <c r="A89"/>
      <c r="B89" s="4"/>
      <c r="C89" s="7"/>
      <c r="H89"/>
      <c r="I89" s="2"/>
      <c r="K89" s="2"/>
      <c r="L89" s="2"/>
      <c r="M89" s="2"/>
      <c r="N89" s="2"/>
      <c r="O89" s="2"/>
      <c r="P89"/>
      <c r="Q89"/>
      <c r="R89"/>
      <c r="S89"/>
    </row>
    <row r="90" spans="1:19" s="3" customFormat="1" x14ac:dyDescent="0.25">
      <c r="A90"/>
      <c r="B90" s="4"/>
      <c r="C90" s="7"/>
      <c r="H90"/>
      <c r="I90" s="2"/>
      <c r="K90" s="2"/>
      <c r="L90" s="2"/>
      <c r="M90" s="2"/>
      <c r="N90" s="2"/>
      <c r="O90" s="2"/>
      <c r="P90"/>
      <c r="Q90"/>
      <c r="R90"/>
      <c r="S90"/>
    </row>
    <row r="91" spans="1:19" s="3" customFormat="1" x14ac:dyDescent="0.25">
      <c r="A91"/>
      <c r="B91" s="4"/>
      <c r="C91" s="7"/>
      <c r="H91"/>
      <c r="I91" s="2"/>
      <c r="K91" s="2"/>
      <c r="L91" s="2"/>
      <c r="M91" s="2"/>
      <c r="N91" s="2"/>
      <c r="O91" s="2"/>
      <c r="P91"/>
      <c r="Q91"/>
      <c r="R91"/>
      <c r="S91"/>
    </row>
    <row r="92" spans="1:19" s="3" customFormat="1" x14ac:dyDescent="0.25">
      <c r="A92"/>
      <c r="B92" s="4"/>
      <c r="C92" s="7"/>
      <c r="H92"/>
      <c r="I92" s="2"/>
      <c r="K92" s="2"/>
      <c r="L92" s="2"/>
      <c r="M92" s="2"/>
      <c r="N92" s="2"/>
      <c r="O92" s="2"/>
      <c r="P92"/>
      <c r="Q92"/>
      <c r="R92"/>
      <c r="S92"/>
    </row>
    <row r="93" spans="1:19" s="3" customFormat="1" x14ac:dyDescent="0.25">
      <c r="A93"/>
      <c r="B93" s="4"/>
      <c r="C93" s="7"/>
      <c r="H93"/>
      <c r="I93" s="2"/>
      <c r="K93" s="2"/>
      <c r="L93" s="2"/>
      <c r="M93" s="2"/>
      <c r="N93" s="2"/>
      <c r="O93" s="2"/>
      <c r="P93"/>
      <c r="Q93"/>
      <c r="R93"/>
      <c r="S93"/>
    </row>
    <row r="94" spans="1:19" s="3" customFormat="1" x14ac:dyDescent="0.25">
      <c r="A94"/>
      <c r="B94" s="4"/>
      <c r="C94" s="7"/>
      <c r="H94"/>
      <c r="I94" s="2"/>
      <c r="K94" s="2"/>
      <c r="L94" s="2"/>
      <c r="M94" s="2"/>
      <c r="N94" s="2"/>
      <c r="O94" s="2"/>
      <c r="P94"/>
      <c r="Q94"/>
      <c r="R94"/>
      <c r="S94"/>
    </row>
    <row r="95" spans="1:19" s="3" customFormat="1" x14ac:dyDescent="0.25">
      <c r="A95"/>
      <c r="B95" s="4"/>
      <c r="C95" s="7"/>
      <c r="H95"/>
      <c r="I95" s="2"/>
      <c r="K95" s="2"/>
      <c r="L95" s="2"/>
      <c r="M95" s="2"/>
      <c r="N95" s="2"/>
      <c r="O95" s="2"/>
      <c r="P95"/>
      <c r="Q95"/>
      <c r="R95"/>
      <c r="S95"/>
    </row>
    <row r="96" spans="1:19" s="3" customFormat="1" x14ac:dyDescent="0.25">
      <c r="A96"/>
      <c r="B96" s="4"/>
      <c r="C96" s="7"/>
      <c r="H96"/>
      <c r="I96" s="2"/>
      <c r="K96" s="2"/>
      <c r="L96" s="2"/>
      <c r="M96" s="2"/>
      <c r="N96" s="2"/>
      <c r="O96" s="2"/>
      <c r="P96"/>
      <c r="Q96"/>
      <c r="R96"/>
      <c r="S96"/>
    </row>
    <row r="97" spans="1:19" s="3" customFormat="1" x14ac:dyDescent="0.25">
      <c r="A97"/>
      <c r="B97" s="4"/>
      <c r="C97" s="7"/>
      <c r="H97"/>
      <c r="I97" s="2"/>
      <c r="K97" s="2"/>
      <c r="L97" s="2"/>
      <c r="M97" s="2"/>
      <c r="N97" s="2"/>
      <c r="O97" s="2"/>
      <c r="P97"/>
      <c r="Q97"/>
      <c r="R97"/>
      <c r="S97"/>
    </row>
    <row r="98" spans="1:19" s="3" customFormat="1" x14ac:dyDescent="0.25">
      <c r="A98"/>
      <c r="B98" s="4"/>
      <c r="C98" s="7"/>
      <c r="H98"/>
      <c r="I98" s="2"/>
      <c r="K98" s="2"/>
      <c r="L98" s="2"/>
      <c r="M98" s="2"/>
      <c r="N98" s="2"/>
      <c r="O98" s="2"/>
      <c r="P98"/>
      <c r="Q98"/>
      <c r="R98"/>
      <c r="S98"/>
    </row>
    <row r="99" spans="1:19" s="3" customFormat="1" x14ac:dyDescent="0.25">
      <c r="A99"/>
      <c r="B99" s="4"/>
      <c r="C99" s="7"/>
      <c r="H99"/>
      <c r="I99" s="2"/>
      <c r="K99" s="2"/>
      <c r="L99" s="2"/>
      <c r="M99" s="2"/>
      <c r="N99" s="2"/>
      <c r="O99" s="2"/>
      <c r="P99"/>
      <c r="Q99"/>
      <c r="R99"/>
      <c r="S99"/>
    </row>
    <row r="100" spans="1:19" s="3" customFormat="1" x14ac:dyDescent="0.25">
      <c r="A100"/>
      <c r="B100" s="4"/>
      <c r="C100" s="7"/>
      <c r="H100"/>
      <c r="I100" s="2"/>
      <c r="K100" s="2"/>
      <c r="L100" s="2"/>
      <c r="M100" s="2"/>
      <c r="N100" s="2"/>
      <c r="O100" s="2"/>
      <c r="P100"/>
      <c r="Q100"/>
      <c r="R100"/>
      <c r="S100"/>
    </row>
    <row r="101" spans="1:19" s="3" customFormat="1" x14ac:dyDescent="0.25">
      <c r="A101"/>
      <c r="B101" s="4"/>
      <c r="C101" s="7"/>
      <c r="H101"/>
      <c r="I101" s="2"/>
      <c r="K101" s="2"/>
      <c r="L101" s="2"/>
      <c r="M101" s="2"/>
      <c r="N101" s="2"/>
      <c r="O101" s="2"/>
      <c r="P101"/>
      <c r="Q101"/>
      <c r="R101"/>
      <c r="S101"/>
    </row>
    <row r="102" spans="1:19" s="3" customFormat="1" x14ac:dyDescent="0.25">
      <c r="A102"/>
      <c r="B102" s="4"/>
      <c r="C102" s="7"/>
      <c r="H102"/>
      <c r="I102" s="2"/>
      <c r="K102" s="2"/>
      <c r="L102" s="2"/>
      <c r="M102" s="2"/>
      <c r="N102" s="2"/>
      <c r="O102" s="2"/>
      <c r="P102"/>
      <c r="Q102"/>
      <c r="R102"/>
      <c r="S102"/>
    </row>
    <row r="103" spans="1:19" s="3" customFormat="1" x14ac:dyDescent="0.25">
      <c r="A103"/>
      <c r="B103" s="4"/>
      <c r="C103" s="7"/>
      <c r="H103"/>
      <c r="I103" s="2"/>
      <c r="K103" s="2"/>
      <c r="L103" s="2"/>
      <c r="M103" s="2"/>
      <c r="N103" s="2"/>
      <c r="O103" s="2"/>
      <c r="P103"/>
      <c r="Q103"/>
      <c r="R103"/>
      <c r="S103"/>
    </row>
    <row r="104" spans="1:19" s="3" customFormat="1" x14ac:dyDescent="0.25">
      <c r="A104"/>
      <c r="B104" s="4"/>
      <c r="C104" s="7"/>
      <c r="H104"/>
      <c r="I104" s="2"/>
      <c r="K104" s="2"/>
      <c r="L104" s="2"/>
      <c r="M104" s="2"/>
      <c r="N104" s="2"/>
      <c r="O104" s="2"/>
      <c r="P104"/>
      <c r="Q104"/>
      <c r="R104"/>
      <c r="S104"/>
    </row>
    <row r="105" spans="1:19" s="3" customFormat="1" x14ac:dyDescent="0.25">
      <c r="A105"/>
      <c r="B105" s="4"/>
      <c r="C105" s="7"/>
      <c r="H105"/>
      <c r="I105" s="2"/>
      <c r="K105" s="2"/>
      <c r="L105" s="2"/>
      <c r="M105" s="2"/>
      <c r="N105" s="2"/>
      <c r="O105" s="2"/>
      <c r="P105"/>
      <c r="Q105"/>
      <c r="R105"/>
      <c r="S105"/>
    </row>
    <row r="106" spans="1:19" s="3" customFormat="1" x14ac:dyDescent="0.25">
      <c r="A106"/>
      <c r="B106" s="4"/>
      <c r="C106" s="7"/>
      <c r="H106"/>
      <c r="I106" s="2"/>
      <c r="K106" s="2"/>
      <c r="L106" s="2"/>
      <c r="M106" s="2"/>
      <c r="N106" s="2"/>
      <c r="O106" s="2"/>
      <c r="P106"/>
      <c r="Q106"/>
      <c r="R106"/>
      <c r="S106"/>
    </row>
    <row r="107" spans="1:19" s="3" customFormat="1" x14ac:dyDescent="0.25">
      <c r="A107"/>
      <c r="B107" s="4"/>
      <c r="C107" s="7"/>
      <c r="H107"/>
      <c r="I107" s="2"/>
      <c r="K107" s="2"/>
      <c r="L107" s="2"/>
      <c r="M107" s="2"/>
      <c r="N107" s="2"/>
      <c r="O107" s="2"/>
      <c r="P107"/>
      <c r="Q107"/>
      <c r="R107"/>
      <c r="S107"/>
    </row>
    <row r="108" spans="1:19" s="3" customFormat="1" x14ac:dyDescent="0.25">
      <c r="A108"/>
      <c r="B108" s="4"/>
      <c r="C108" s="7"/>
      <c r="H108"/>
      <c r="I108" s="2"/>
      <c r="K108" s="2"/>
      <c r="L108" s="2"/>
      <c r="M108" s="2"/>
      <c r="N108" s="2"/>
      <c r="O108" s="2"/>
      <c r="P108"/>
      <c r="Q108"/>
      <c r="R108"/>
      <c r="S108"/>
    </row>
    <row r="109" spans="1:19" s="3" customFormat="1" x14ac:dyDescent="0.25">
      <c r="A109"/>
      <c r="B109" s="4"/>
      <c r="C109" s="7"/>
      <c r="H109"/>
      <c r="I109" s="2"/>
      <c r="K109" s="2"/>
      <c r="L109" s="2"/>
      <c r="M109" s="2"/>
      <c r="N109" s="2"/>
      <c r="O109" s="2"/>
      <c r="P109"/>
      <c r="Q109"/>
      <c r="R109"/>
      <c r="S109"/>
    </row>
    <row r="110" spans="1:19" s="3" customFormat="1" x14ac:dyDescent="0.25">
      <c r="A110"/>
      <c r="B110" s="4"/>
      <c r="C110" s="7"/>
      <c r="H110"/>
      <c r="I110" s="2"/>
      <c r="K110" s="2"/>
      <c r="L110" s="2"/>
      <c r="M110" s="2"/>
      <c r="N110" s="2"/>
      <c r="O110" s="2"/>
      <c r="P110"/>
      <c r="Q110"/>
      <c r="R110"/>
      <c r="S110"/>
    </row>
    <row r="111" spans="1:19" s="3" customFormat="1" x14ac:dyDescent="0.25">
      <c r="A111"/>
      <c r="B111" s="4"/>
      <c r="C111" s="7"/>
      <c r="H111"/>
      <c r="I111" s="2"/>
      <c r="K111" s="2"/>
      <c r="L111" s="2"/>
      <c r="M111" s="2"/>
      <c r="N111" s="2"/>
      <c r="O111" s="2"/>
      <c r="P111"/>
      <c r="Q111"/>
      <c r="R111"/>
      <c r="S111"/>
    </row>
    <row r="112" spans="1:19" s="3" customFormat="1" x14ac:dyDescent="0.25">
      <c r="A112"/>
      <c r="B112" s="4"/>
      <c r="C112" s="7"/>
      <c r="H112"/>
      <c r="I112" s="2"/>
      <c r="K112" s="2"/>
      <c r="L112" s="2"/>
      <c r="M112" s="2"/>
      <c r="N112" s="2"/>
      <c r="O112" s="2"/>
      <c r="P112"/>
      <c r="Q112"/>
      <c r="R112"/>
      <c r="S112"/>
    </row>
    <row r="113" spans="1:19" s="3" customFormat="1" x14ac:dyDescent="0.25">
      <c r="A113"/>
      <c r="B113" s="4"/>
      <c r="C113" s="7"/>
      <c r="H113"/>
      <c r="I113" s="2"/>
      <c r="K113" s="2"/>
      <c r="L113" s="2"/>
      <c r="M113" s="2"/>
      <c r="N113" s="2"/>
      <c r="O113" s="2"/>
      <c r="P113"/>
      <c r="Q113"/>
      <c r="R113"/>
      <c r="S113"/>
    </row>
    <row r="114" spans="1:19" s="3" customFormat="1" x14ac:dyDescent="0.25">
      <c r="A114"/>
      <c r="B114" s="4"/>
      <c r="C114" s="7"/>
      <c r="H114"/>
      <c r="I114" s="2"/>
      <c r="K114" s="2"/>
      <c r="L114" s="2"/>
      <c r="M114" s="2"/>
      <c r="N114" s="2"/>
      <c r="O114" s="2"/>
      <c r="P114"/>
      <c r="Q114"/>
      <c r="R114"/>
      <c r="S114"/>
    </row>
    <row r="115" spans="1:19" s="3" customFormat="1" x14ac:dyDescent="0.25">
      <c r="A115"/>
      <c r="B115" s="4"/>
      <c r="C115" s="7"/>
      <c r="H115"/>
      <c r="I115" s="2"/>
      <c r="K115" s="2"/>
      <c r="L115" s="2"/>
      <c r="M115" s="2"/>
      <c r="N115" s="2"/>
      <c r="O115" s="2"/>
      <c r="P115"/>
      <c r="Q115"/>
      <c r="R115"/>
      <c r="S115"/>
    </row>
    <row r="116" spans="1:19" s="3" customFormat="1" x14ac:dyDescent="0.25">
      <c r="A116"/>
      <c r="B116" s="4"/>
      <c r="C116" s="7"/>
      <c r="H116"/>
      <c r="I116" s="2"/>
      <c r="K116" s="2"/>
      <c r="L116" s="2"/>
      <c r="M116" s="2"/>
      <c r="N116" s="2"/>
      <c r="O116" s="2"/>
      <c r="P116"/>
      <c r="Q116"/>
      <c r="R116"/>
      <c r="S116"/>
    </row>
    <row r="117" spans="1:19" s="3" customFormat="1" x14ac:dyDescent="0.25">
      <c r="A117"/>
      <c r="B117" s="4"/>
      <c r="C117" s="7"/>
      <c r="H117"/>
      <c r="I117" s="2"/>
      <c r="K117" s="2"/>
      <c r="L117" s="2"/>
      <c r="M117" s="2"/>
      <c r="N117" s="2"/>
      <c r="O117" s="2"/>
      <c r="P117"/>
      <c r="Q117"/>
      <c r="R117"/>
      <c r="S117"/>
    </row>
    <row r="118" spans="1:19" s="3" customFormat="1" x14ac:dyDescent="0.25">
      <c r="A118"/>
      <c r="B118" s="4"/>
      <c r="C118" s="7"/>
      <c r="H118"/>
      <c r="I118" s="2"/>
      <c r="K118" s="2"/>
      <c r="L118" s="2"/>
      <c r="M118" s="2"/>
      <c r="N118" s="2"/>
      <c r="O118" s="2"/>
      <c r="P118"/>
      <c r="Q118"/>
      <c r="R118"/>
      <c r="S118"/>
    </row>
    <row r="119" spans="1:19" s="3" customFormat="1" x14ac:dyDescent="0.25">
      <c r="A119"/>
      <c r="B119" s="4"/>
      <c r="C119" s="7"/>
      <c r="H119"/>
      <c r="I119" s="2"/>
      <c r="K119" s="2"/>
      <c r="L119" s="2"/>
      <c r="M119" s="2"/>
      <c r="N119" s="2"/>
      <c r="O119" s="2"/>
      <c r="P119"/>
      <c r="Q119"/>
      <c r="R119"/>
      <c r="S119"/>
    </row>
    <row r="120" spans="1:19" s="3" customFormat="1" x14ac:dyDescent="0.25">
      <c r="A120"/>
      <c r="B120" s="4"/>
      <c r="C120" s="7"/>
      <c r="H120"/>
      <c r="I120" s="2"/>
      <c r="K120" s="2"/>
      <c r="L120" s="2"/>
      <c r="M120" s="2"/>
      <c r="N120" s="2"/>
      <c r="O120" s="2"/>
      <c r="P120"/>
      <c r="Q120"/>
      <c r="R120"/>
      <c r="S120"/>
    </row>
    <row r="121" spans="1:19" s="3" customFormat="1" x14ac:dyDescent="0.25">
      <c r="A121"/>
      <c r="B121" s="4"/>
      <c r="C121" s="7"/>
      <c r="H121"/>
      <c r="I121" s="2"/>
      <c r="K121" s="2"/>
      <c r="L121" s="2"/>
      <c r="M121" s="2"/>
      <c r="N121" s="2"/>
      <c r="O121" s="2"/>
      <c r="P121"/>
      <c r="Q121"/>
      <c r="R121"/>
      <c r="S121"/>
    </row>
    <row r="122" spans="1:19" s="3" customFormat="1" x14ac:dyDescent="0.25">
      <c r="A122"/>
      <c r="B122" s="4"/>
      <c r="C122" s="7"/>
      <c r="H122"/>
      <c r="I122" s="2"/>
      <c r="K122" s="2"/>
      <c r="L122" s="2"/>
      <c r="M122" s="2"/>
      <c r="N122" s="2"/>
      <c r="O122" s="2"/>
      <c r="P122"/>
      <c r="Q122"/>
      <c r="R122"/>
      <c r="S122"/>
    </row>
    <row r="123" spans="1:19" s="3" customFormat="1" x14ac:dyDescent="0.25">
      <c r="A123"/>
      <c r="B123" s="4"/>
      <c r="C123" s="7"/>
      <c r="H123"/>
      <c r="I123" s="2"/>
      <c r="K123" s="2"/>
      <c r="L123" s="2"/>
      <c r="M123" s="2"/>
      <c r="N123" s="2"/>
      <c r="O123" s="2"/>
      <c r="P123"/>
      <c r="Q123"/>
      <c r="R123"/>
      <c r="S123"/>
    </row>
    <row r="124" spans="1:19" s="3" customFormat="1" x14ac:dyDescent="0.25">
      <c r="A124"/>
      <c r="B124" s="4"/>
      <c r="C124" s="7"/>
      <c r="H124"/>
      <c r="I124" s="2"/>
      <c r="K124" s="2"/>
      <c r="L124" s="2"/>
      <c r="M124" s="2"/>
      <c r="N124" s="2"/>
      <c r="O124" s="2"/>
      <c r="P124"/>
      <c r="Q124"/>
      <c r="R124"/>
      <c r="S124"/>
    </row>
    <row r="125" spans="1:19" s="3" customFormat="1" x14ac:dyDescent="0.25">
      <c r="A125"/>
      <c r="B125" s="4"/>
      <c r="C125" s="7"/>
      <c r="H125"/>
      <c r="I125" s="2"/>
      <c r="K125" s="2"/>
      <c r="L125" s="2"/>
      <c r="M125" s="2"/>
      <c r="N125" s="2"/>
      <c r="O125" s="2"/>
      <c r="P125"/>
      <c r="Q125"/>
      <c r="R125"/>
      <c r="S125"/>
    </row>
    <row r="126" spans="1:19" s="3" customFormat="1" x14ac:dyDescent="0.25">
      <c r="A126"/>
      <c r="B126" s="4"/>
      <c r="C126" s="7"/>
      <c r="H126"/>
      <c r="I126" s="2"/>
      <c r="K126" s="2"/>
      <c r="L126" s="2"/>
      <c r="M126" s="2"/>
      <c r="N126" s="2"/>
      <c r="O126" s="2"/>
      <c r="P126"/>
      <c r="Q126"/>
      <c r="R126"/>
      <c r="S126"/>
    </row>
    <row r="127" spans="1:19" s="3" customFormat="1" x14ac:dyDescent="0.25">
      <c r="A127"/>
      <c r="B127" s="4"/>
      <c r="C127" s="7"/>
      <c r="H127"/>
      <c r="I127" s="2"/>
      <c r="K127" s="2"/>
      <c r="L127" s="2"/>
      <c r="M127" s="2"/>
      <c r="N127" s="2"/>
      <c r="O127" s="2"/>
      <c r="P127"/>
      <c r="Q127"/>
      <c r="R127"/>
      <c r="S127"/>
    </row>
    <row r="128" spans="1:19" s="3" customFormat="1" x14ac:dyDescent="0.25">
      <c r="A128"/>
      <c r="B128" s="4"/>
      <c r="C128" s="7"/>
      <c r="H128"/>
      <c r="I128" s="2"/>
      <c r="K128" s="2"/>
      <c r="L128" s="2"/>
      <c r="M128" s="2"/>
      <c r="N128" s="2"/>
      <c r="O128" s="2"/>
      <c r="P128"/>
      <c r="Q128"/>
      <c r="R128"/>
      <c r="S128"/>
    </row>
    <row r="129" spans="1:19" s="3" customFormat="1" x14ac:dyDescent="0.25">
      <c r="A129"/>
      <c r="B129" s="4"/>
      <c r="C129" s="7"/>
      <c r="H129"/>
      <c r="I129" s="2"/>
      <c r="K129" s="2"/>
      <c r="L129" s="2"/>
      <c r="M129" s="2"/>
      <c r="N129" s="2"/>
      <c r="O129" s="2"/>
      <c r="P129"/>
      <c r="Q129"/>
      <c r="R129"/>
      <c r="S129"/>
    </row>
    <row r="130" spans="1:19" s="3" customFormat="1" x14ac:dyDescent="0.25">
      <c r="A130"/>
      <c r="B130" s="4"/>
      <c r="C130" s="7"/>
      <c r="H130"/>
      <c r="I130" s="2"/>
      <c r="K130" s="2"/>
      <c r="L130" s="2"/>
      <c r="M130" s="2"/>
      <c r="N130" s="2"/>
      <c r="O130" s="2"/>
      <c r="P130"/>
      <c r="Q130"/>
      <c r="R130"/>
      <c r="S130"/>
    </row>
    <row r="131" spans="1:19" s="3" customFormat="1" x14ac:dyDescent="0.25">
      <c r="A131"/>
      <c r="B131" s="4"/>
      <c r="C131" s="7"/>
      <c r="H131"/>
      <c r="I131" s="2"/>
      <c r="K131" s="2"/>
      <c r="L131" s="2"/>
      <c r="M131" s="2"/>
      <c r="N131" s="2"/>
      <c r="O131" s="2"/>
      <c r="P131"/>
      <c r="Q131"/>
      <c r="R131"/>
      <c r="S131"/>
    </row>
    <row r="132" spans="1:19" s="3" customFormat="1" x14ac:dyDescent="0.25">
      <c r="A132"/>
      <c r="B132" s="4"/>
      <c r="C132" s="7"/>
      <c r="H132"/>
      <c r="I132" s="2"/>
      <c r="K132" s="2"/>
      <c r="L132" s="2"/>
      <c r="M132" s="2"/>
      <c r="N132" s="2"/>
      <c r="O132" s="2"/>
      <c r="P132"/>
      <c r="Q132"/>
      <c r="R132"/>
      <c r="S132"/>
    </row>
    <row r="133" spans="1:19" s="3" customFormat="1" x14ac:dyDescent="0.25">
      <c r="A133"/>
      <c r="B133" s="4"/>
      <c r="C133" s="7"/>
      <c r="H133"/>
      <c r="I133" s="2"/>
      <c r="K133" s="2"/>
      <c r="L133" s="2"/>
      <c r="M133" s="2"/>
      <c r="N133" s="2"/>
      <c r="O133" s="2"/>
      <c r="P133"/>
      <c r="Q133"/>
      <c r="R133"/>
      <c r="S133"/>
    </row>
    <row r="134" spans="1:19" s="3" customFormat="1" x14ac:dyDescent="0.25">
      <c r="A134"/>
      <c r="B134" s="4"/>
      <c r="C134" s="7"/>
      <c r="H134"/>
      <c r="I134" s="2"/>
      <c r="K134" s="2"/>
      <c r="L134" s="2"/>
      <c r="M134" s="2"/>
      <c r="N134" s="2"/>
      <c r="O134" s="2"/>
      <c r="P134"/>
      <c r="Q134"/>
      <c r="R134"/>
      <c r="S134"/>
    </row>
    <row r="135" spans="1:19" s="3" customFormat="1" x14ac:dyDescent="0.25">
      <c r="A135"/>
      <c r="B135" s="4"/>
      <c r="C135"/>
      <c r="H135"/>
      <c r="I135" s="2"/>
      <c r="K135" s="2"/>
      <c r="L135" s="2"/>
      <c r="M135" s="2"/>
      <c r="N135" s="2"/>
      <c r="O135" s="2"/>
      <c r="P135"/>
      <c r="Q135"/>
      <c r="R135"/>
      <c r="S135"/>
    </row>
    <row r="136" spans="1:19" s="3" customFormat="1" x14ac:dyDescent="0.25">
      <c r="A136"/>
      <c r="B136" s="4"/>
      <c r="C136" s="7"/>
      <c r="H136"/>
      <c r="I136" s="2"/>
      <c r="K136" s="2"/>
      <c r="L136" s="2"/>
      <c r="M136" s="2"/>
      <c r="N136" s="2"/>
      <c r="O136" s="2"/>
      <c r="P136"/>
      <c r="Q136"/>
      <c r="R136"/>
      <c r="S136"/>
    </row>
    <row r="137" spans="1:19" s="3" customFormat="1" x14ac:dyDescent="0.25">
      <c r="A137"/>
      <c r="B137" s="4"/>
      <c r="C137"/>
      <c r="H137"/>
      <c r="I137" s="2"/>
      <c r="K137" s="2"/>
      <c r="L137" s="2"/>
      <c r="M137" s="2"/>
      <c r="N137" s="2"/>
      <c r="O137" s="2"/>
      <c r="P137"/>
      <c r="Q137"/>
      <c r="R137"/>
      <c r="S137"/>
    </row>
    <row r="138" spans="1:19" s="3" customFormat="1" x14ac:dyDescent="0.25">
      <c r="A138"/>
      <c r="B138" s="4"/>
      <c r="C138"/>
      <c r="H138"/>
      <c r="I138" s="2"/>
      <c r="K138" s="2"/>
      <c r="L138" s="2"/>
      <c r="M138" s="2"/>
      <c r="N138" s="2"/>
      <c r="O138" s="2"/>
      <c r="P138"/>
      <c r="Q138"/>
      <c r="R138"/>
      <c r="S138"/>
    </row>
    <row r="139" spans="1:19" s="3" customFormat="1" x14ac:dyDescent="0.25">
      <c r="A139"/>
      <c r="B139" s="4"/>
      <c r="C139"/>
      <c r="H139"/>
      <c r="I139" s="2"/>
      <c r="K139" s="2"/>
      <c r="L139" s="2"/>
      <c r="M139" s="2"/>
      <c r="N139" s="2"/>
      <c r="O139" s="2"/>
      <c r="P139"/>
      <c r="Q139"/>
      <c r="R139"/>
      <c r="S139"/>
    </row>
    <row r="140" spans="1:19" s="3" customFormat="1" x14ac:dyDescent="0.25">
      <c r="A140"/>
      <c r="B140" s="4"/>
      <c r="C140"/>
      <c r="H140"/>
      <c r="I140" s="2"/>
      <c r="K140" s="2"/>
      <c r="L140" s="2"/>
      <c r="M140" s="2"/>
      <c r="N140" s="2"/>
      <c r="O140" s="2"/>
      <c r="P140"/>
      <c r="Q140"/>
      <c r="R140"/>
      <c r="S140"/>
    </row>
    <row r="141" spans="1:19" s="3" customFormat="1" x14ac:dyDescent="0.25">
      <c r="A141"/>
      <c r="B141" s="4"/>
      <c r="C141"/>
      <c r="H141"/>
      <c r="I141" s="2"/>
      <c r="K141" s="2"/>
      <c r="L141" s="2"/>
      <c r="M141" s="2"/>
      <c r="N141" s="2"/>
      <c r="O141" s="2"/>
      <c r="P141"/>
      <c r="Q141"/>
      <c r="R141"/>
      <c r="S141"/>
    </row>
    <row r="142" spans="1:19" s="3" customFormat="1" x14ac:dyDescent="0.25">
      <c r="A142"/>
      <c r="B142" s="4"/>
      <c r="C142"/>
      <c r="H142"/>
      <c r="I142" s="2"/>
      <c r="K142" s="2"/>
      <c r="L142" s="2"/>
      <c r="M142" s="2"/>
      <c r="N142" s="2"/>
      <c r="O142" s="2"/>
      <c r="P142"/>
      <c r="Q142"/>
      <c r="R142"/>
      <c r="S142"/>
    </row>
    <row r="143" spans="1:19" s="3" customFormat="1" x14ac:dyDescent="0.25">
      <c r="A143"/>
      <c r="B143" s="4"/>
      <c r="C143"/>
      <c r="H143"/>
      <c r="I143" s="2"/>
      <c r="K143" s="2"/>
      <c r="L143" s="2"/>
      <c r="M143" s="2"/>
      <c r="N143" s="2"/>
      <c r="O143" s="2"/>
      <c r="P143"/>
      <c r="Q143"/>
      <c r="R143"/>
      <c r="S143"/>
    </row>
    <row r="144" spans="1:19" s="3" customFormat="1" x14ac:dyDescent="0.25">
      <c r="A144"/>
      <c r="B144" s="4"/>
      <c r="C144" s="9"/>
      <c r="H144"/>
      <c r="I144" s="2"/>
      <c r="K144" s="2"/>
      <c r="L144" s="2"/>
      <c r="M144" s="2"/>
      <c r="N144" s="2"/>
      <c r="O144" s="2"/>
      <c r="P144"/>
      <c r="Q144"/>
      <c r="R144"/>
      <c r="S144"/>
    </row>
    <row r="145" spans="1:19" s="3" customFormat="1" x14ac:dyDescent="0.25">
      <c r="A145"/>
      <c r="B145" s="4"/>
      <c r="C145" s="9"/>
      <c r="H145"/>
      <c r="I145" s="2"/>
      <c r="K145" s="2"/>
      <c r="L145" s="2"/>
      <c r="M145" s="2"/>
      <c r="N145" s="2"/>
      <c r="O145" s="2"/>
      <c r="P145"/>
      <c r="Q145"/>
      <c r="R145"/>
      <c r="S145"/>
    </row>
    <row r="146" spans="1:19" s="3" customFormat="1" x14ac:dyDescent="0.25">
      <c r="A146"/>
      <c r="B146" s="4"/>
      <c r="C146" s="9"/>
      <c r="H146"/>
      <c r="I146" s="2"/>
      <c r="K146" s="2"/>
      <c r="L146" s="2"/>
      <c r="M146" s="2"/>
      <c r="N146" s="2"/>
      <c r="O146" s="2"/>
      <c r="P146"/>
      <c r="Q146"/>
      <c r="R146"/>
      <c r="S146"/>
    </row>
    <row r="147" spans="1:19" s="3" customFormat="1" x14ac:dyDescent="0.25">
      <c r="A147"/>
      <c r="B147" s="4"/>
      <c r="C147" s="9"/>
      <c r="H147"/>
      <c r="I147" s="2"/>
      <c r="K147" s="2"/>
      <c r="L147" s="2"/>
      <c r="M147" s="2"/>
      <c r="N147" s="2"/>
      <c r="O147" s="2"/>
      <c r="P147"/>
      <c r="Q147"/>
      <c r="R147"/>
      <c r="S147"/>
    </row>
    <row r="148" spans="1:19" s="3" customFormat="1" x14ac:dyDescent="0.25">
      <c r="A148"/>
      <c r="B148" s="4"/>
      <c r="C148" s="9"/>
      <c r="H148"/>
      <c r="I148" s="2"/>
      <c r="K148" s="2"/>
      <c r="L148" s="2"/>
      <c r="M148" s="2"/>
      <c r="N148" s="2"/>
      <c r="O148" s="2"/>
      <c r="P148"/>
      <c r="Q148"/>
      <c r="R148"/>
      <c r="S148"/>
    </row>
    <row r="149" spans="1:19" s="3" customFormat="1" x14ac:dyDescent="0.25">
      <c r="A149"/>
      <c r="B149" s="4"/>
      <c r="C149" s="9"/>
      <c r="H149"/>
      <c r="I149" s="2"/>
      <c r="K149" s="2"/>
      <c r="L149" s="2"/>
      <c r="M149" s="2"/>
      <c r="N149" s="2"/>
      <c r="O149" s="2"/>
      <c r="P149"/>
      <c r="Q149"/>
      <c r="R149"/>
      <c r="S149"/>
    </row>
    <row r="150" spans="1:19" s="3" customFormat="1" x14ac:dyDescent="0.25">
      <c r="A150"/>
      <c r="B150" s="4"/>
      <c r="C150" s="9"/>
      <c r="H150"/>
      <c r="I150" s="2"/>
      <c r="K150" s="2"/>
      <c r="L150" s="2"/>
      <c r="M150" s="2"/>
      <c r="N150" s="2"/>
      <c r="O150" s="2"/>
      <c r="P150"/>
      <c r="Q150"/>
      <c r="R150"/>
      <c r="S150"/>
    </row>
    <row r="151" spans="1:19" s="3" customFormat="1" x14ac:dyDescent="0.25">
      <c r="A151"/>
      <c r="B151" s="4"/>
      <c r="C151" s="9"/>
      <c r="H151"/>
      <c r="I151" s="2"/>
      <c r="K151" s="2"/>
      <c r="L151" s="2"/>
      <c r="M151" s="2"/>
      <c r="N151" s="2"/>
      <c r="O151" s="2"/>
      <c r="P151"/>
      <c r="Q151"/>
      <c r="R151"/>
      <c r="S151"/>
    </row>
    <row r="152" spans="1:19" s="3" customFormat="1" x14ac:dyDescent="0.25">
      <c r="A152"/>
      <c r="B152" s="4"/>
      <c r="C152" s="9"/>
      <c r="H152"/>
      <c r="I152" s="2"/>
      <c r="K152" s="2"/>
      <c r="L152" s="2"/>
      <c r="M152" s="2"/>
      <c r="N152" s="2"/>
      <c r="O152" s="2"/>
      <c r="P152"/>
      <c r="Q152"/>
      <c r="R152"/>
      <c r="S152"/>
    </row>
    <row r="153" spans="1:19" s="3" customFormat="1" x14ac:dyDescent="0.25">
      <c r="A153"/>
      <c r="B153" s="4"/>
      <c r="C153" s="9"/>
      <c r="H153"/>
      <c r="I153" s="2"/>
      <c r="K153" s="2"/>
      <c r="L153" s="2"/>
      <c r="M153" s="2"/>
      <c r="N153" s="2"/>
      <c r="O153" s="2"/>
      <c r="P153"/>
      <c r="Q153"/>
      <c r="R153"/>
      <c r="S153"/>
    </row>
    <row r="154" spans="1:19" s="3" customFormat="1" x14ac:dyDescent="0.25">
      <c r="A154"/>
      <c r="B154" s="4"/>
      <c r="C154" s="9"/>
      <c r="H154"/>
      <c r="I154" s="2"/>
      <c r="K154" s="2"/>
      <c r="L154" s="2"/>
      <c r="M154" s="2"/>
      <c r="N154" s="2"/>
      <c r="O154" s="2"/>
      <c r="P154"/>
      <c r="Q154"/>
      <c r="R154"/>
      <c r="S154"/>
    </row>
    <row r="155" spans="1:19" s="3" customFormat="1" x14ac:dyDescent="0.25">
      <c r="A155"/>
      <c r="B155" s="4"/>
      <c r="C155" s="9"/>
      <c r="H155"/>
      <c r="I155" s="2"/>
      <c r="K155" s="2"/>
      <c r="L155" s="2"/>
      <c r="M155" s="2"/>
      <c r="N155" s="2"/>
      <c r="O155" s="2"/>
      <c r="P155"/>
      <c r="Q155"/>
      <c r="R155"/>
      <c r="S155"/>
    </row>
    <row r="156" spans="1:19" s="3" customFormat="1" x14ac:dyDescent="0.25">
      <c r="A156"/>
      <c r="B156" s="4"/>
      <c r="C156" s="9"/>
      <c r="H156"/>
      <c r="I156" s="2"/>
      <c r="K156" s="2"/>
      <c r="L156" s="2"/>
      <c r="M156" s="2"/>
      <c r="N156" s="2"/>
      <c r="O156" s="2"/>
      <c r="P156"/>
      <c r="Q156"/>
      <c r="R156"/>
      <c r="S156"/>
    </row>
    <row r="157" spans="1:19" s="3" customFormat="1" x14ac:dyDescent="0.25">
      <c r="A157"/>
      <c r="B157" s="4"/>
      <c r="C157" s="9"/>
      <c r="H157"/>
      <c r="I157" s="2"/>
      <c r="K157" s="2"/>
      <c r="L157" s="2"/>
      <c r="M157" s="2"/>
      <c r="N157" s="2"/>
      <c r="O157" s="2"/>
      <c r="P157"/>
      <c r="Q157"/>
      <c r="R157"/>
      <c r="S157"/>
    </row>
    <row r="158" spans="1:19" s="3" customFormat="1" x14ac:dyDescent="0.25">
      <c r="A158"/>
      <c r="B158" s="4"/>
      <c r="C158" s="9"/>
      <c r="H158"/>
      <c r="I158" s="2"/>
      <c r="K158" s="2"/>
      <c r="L158" s="2"/>
      <c r="M158" s="2"/>
      <c r="N158" s="2"/>
      <c r="O158" s="2"/>
      <c r="P158"/>
      <c r="Q158"/>
      <c r="R158"/>
      <c r="S158"/>
    </row>
    <row r="159" spans="1:19" s="3" customFormat="1" x14ac:dyDescent="0.25">
      <c r="A159"/>
      <c r="B159" s="4"/>
      <c r="C159" s="9"/>
      <c r="H159"/>
      <c r="I159" s="2"/>
      <c r="K159" s="2"/>
      <c r="L159" s="2"/>
      <c r="M159" s="2"/>
      <c r="N159" s="2"/>
      <c r="O159" s="2"/>
      <c r="P159"/>
      <c r="Q159"/>
      <c r="R159"/>
      <c r="S159"/>
    </row>
    <row r="160" spans="1:19" s="3" customFormat="1" x14ac:dyDescent="0.25">
      <c r="A160"/>
      <c r="B160" s="4"/>
      <c r="C160" s="9"/>
      <c r="H160"/>
      <c r="I160" s="2"/>
      <c r="K160" s="2"/>
      <c r="L160" s="2"/>
      <c r="M160" s="2"/>
      <c r="N160" s="2"/>
      <c r="O160" s="2"/>
      <c r="P160"/>
      <c r="Q160"/>
      <c r="R160"/>
      <c r="S160"/>
    </row>
    <row r="161" spans="1:19" s="3" customFormat="1" x14ac:dyDescent="0.25">
      <c r="A161"/>
      <c r="B161" s="4"/>
      <c r="C161" s="9"/>
      <c r="H161"/>
      <c r="I161" s="2"/>
      <c r="K161" s="2"/>
      <c r="L161" s="2"/>
      <c r="M161" s="2"/>
      <c r="N161" s="2"/>
      <c r="O161" s="2"/>
      <c r="P161"/>
      <c r="Q161"/>
      <c r="R161"/>
      <c r="S161"/>
    </row>
    <row r="162" spans="1:19" s="3" customFormat="1" x14ac:dyDescent="0.25">
      <c r="A162"/>
      <c r="B162" s="4"/>
      <c r="C162" s="9"/>
      <c r="H162"/>
      <c r="I162" s="2"/>
      <c r="K162" s="2"/>
      <c r="L162" s="2"/>
      <c r="M162" s="2"/>
      <c r="N162" s="2"/>
      <c r="O162" s="2"/>
      <c r="P162"/>
      <c r="Q162"/>
      <c r="R162"/>
      <c r="S162"/>
    </row>
    <row r="163" spans="1:19" s="3" customFormat="1" x14ac:dyDescent="0.25">
      <c r="A163"/>
      <c r="B163" s="4"/>
      <c r="C163" s="9"/>
      <c r="H163"/>
      <c r="I163" s="2"/>
      <c r="K163" s="2"/>
      <c r="L163" s="2"/>
      <c r="M163" s="2"/>
      <c r="N163" s="2"/>
      <c r="O163" s="2"/>
      <c r="P163"/>
      <c r="Q163"/>
      <c r="R163"/>
      <c r="S163"/>
    </row>
    <row r="164" spans="1:19" s="3" customFormat="1" x14ac:dyDescent="0.25">
      <c r="A164"/>
      <c r="B164" s="4"/>
      <c r="C164" s="9"/>
      <c r="H164"/>
      <c r="I164" s="2"/>
      <c r="K164" s="2"/>
      <c r="L164" s="2"/>
      <c r="M164" s="2"/>
      <c r="N164" s="2"/>
      <c r="O164" s="2"/>
      <c r="P164"/>
      <c r="Q164"/>
      <c r="R164"/>
      <c r="S164"/>
    </row>
    <row r="165" spans="1:19" s="3" customFormat="1" x14ac:dyDescent="0.25">
      <c r="A165"/>
      <c r="B165" s="4"/>
      <c r="C165" s="9"/>
      <c r="H165"/>
      <c r="I165" s="2"/>
      <c r="K165" s="2"/>
      <c r="L165" s="2"/>
      <c r="M165" s="2"/>
      <c r="N165" s="2"/>
      <c r="O165" s="2"/>
      <c r="P165"/>
      <c r="Q165"/>
      <c r="R165"/>
      <c r="S165"/>
    </row>
    <row r="166" spans="1:19" s="3" customFormat="1" x14ac:dyDescent="0.25">
      <c r="A166"/>
      <c r="B166" s="4"/>
      <c r="C166" s="9"/>
      <c r="H166"/>
      <c r="I166" s="2"/>
      <c r="K166" s="2"/>
      <c r="L166" s="2"/>
      <c r="M166" s="2"/>
      <c r="N166" s="2"/>
      <c r="O166" s="2"/>
      <c r="P166"/>
      <c r="Q166"/>
      <c r="R166"/>
      <c r="S166"/>
    </row>
    <row r="167" spans="1:19" s="3" customFormat="1" x14ac:dyDescent="0.25">
      <c r="A167"/>
      <c r="B167" s="4"/>
      <c r="C167" s="9"/>
      <c r="H167"/>
      <c r="I167" s="2"/>
      <c r="K167" s="2"/>
      <c r="L167" s="2"/>
      <c r="M167" s="2"/>
      <c r="N167" s="2"/>
      <c r="O167" s="2"/>
      <c r="P167"/>
      <c r="Q167"/>
      <c r="R167"/>
      <c r="S167"/>
    </row>
    <row r="168" spans="1:19" s="3" customFormat="1" x14ac:dyDescent="0.25">
      <c r="A168"/>
      <c r="B168" s="4"/>
      <c r="C168" s="9"/>
      <c r="H168"/>
      <c r="I168" s="2"/>
      <c r="K168" s="2"/>
      <c r="L168" s="2"/>
      <c r="M168" s="2"/>
      <c r="N168" s="2"/>
      <c r="O168" s="2"/>
      <c r="P168"/>
      <c r="Q168"/>
      <c r="R168"/>
      <c r="S168"/>
    </row>
    <row r="169" spans="1:19" s="3" customFormat="1" x14ac:dyDescent="0.25">
      <c r="A169"/>
      <c r="B169" s="4"/>
      <c r="C169" s="9"/>
      <c r="H169"/>
      <c r="I169" s="2"/>
      <c r="K169" s="2"/>
      <c r="L169" s="2"/>
      <c r="M169" s="2"/>
      <c r="N169" s="2"/>
      <c r="O169" s="2"/>
      <c r="P169"/>
      <c r="Q169"/>
      <c r="R169"/>
      <c r="S169"/>
    </row>
  </sheetData>
  <mergeCells count="21">
    <mergeCell ref="D33:G33"/>
    <mergeCell ref="H33:L33"/>
    <mergeCell ref="N33:P33"/>
    <mergeCell ref="S33:T33"/>
    <mergeCell ref="C5:T5"/>
    <mergeCell ref="C6:T6"/>
    <mergeCell ref="C7:T7"/>
    <mergeCell ref="I31:K31"/>
    <mergeCell ref="L31:M31"/>
    <mergeCell ref="A8:T8"/>
    <mergeCell ref="A7:B7"/>
    <mergeCell ref="A5:B5"/>
    <mergeCell ref="A6:B6"/>
    <mergeCell ref="I12:O12"/>
    <mergeCell ref="B31:C33"/>
    <mergeCell ref="A4:B4"/>
    <mergeCell ref="A3:B3"/>
    <mergeCell ref="A1:T1"/>
    <mergeCell ref="A2:T2"/>
    <mergeCell ref="C3:T3"/>
    <mergeCell ref="C4:T4"/>
  </mergeCells>
  <phoneticPr fontId="26" type="noConversion"/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 - ND Hmot. spektrometre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Mgr. Natália Fabiánová</cp:lastModifiedBy>
  <cp:lastPrinted>2021-10-27T07:23:47Z</cp:lastPrinted>
  <dcterms:created xsi:type="dcterms:W3CDTF">2020-11-12T14:33:15Z</dcterms:created>
  <dcterms:modified xsi:type="dcterms:W3CDTF">2022-03-08T12:48:11Z</dcterms:modified>
</cp:coreProperties>
</file>