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Chemikálie\CHEMIA\Súťažné podklady\"/>
    </mc:Choice>
  </mc:AlternateContent>
  <bookViews>
    <workbookView xWindow="-105" yWindow="-105" windowWidth="23250" windowHeight="12570" tabRatio="881"/>
  </bookViews>
  <sheets>
    <sheet name="Diagnostické kity" sheetId="6"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3" i="6" l="1"/>
  <c r="M17" i="6"/>
  <c r="M21" i="6"/>
  <c r="M25" i="6"/>
  <c r="M29" i="6"/>
  <c r="M33" i="6"/>
  <c r="M37" i="6"/>
  <c r="M41" i="6"/>
  <c r="M45" i="6"/>
  <c r="M49" i="6"/>
  <c r="M53" i="6"/>
  <c r="M57" i="6"/>
  <c r="M61" i="6"/>
  <c r="M65" i="6"/>
  <c r="M69" i="6"/>
  <c r="M73" i="6"/>
  <c r="M77" i="6"/>
  <c r="M81" i="6"/>
  <c r="M85" i="6"/>
  <c r="M89" i="6"/>
  <c r="M93" i="6"/>
  <c r="M97" i="6"/>
  <c r="M101" i="6"/>
  <c r="M105" i="6"/>
  <c r="M109" i="6"/>
  <c r="M113" i="6"/>
  <c r="M117" i="6"/>
  <c r="M121" i="6"/>
  <c r="M125" i="6"/>
  <c r="M129" i="6"/>
  <c r="M133" i="6"/>
  <c r="M137" i="6"/>
  <c r="M141" i="6"/>
  <c r="M145" i="6"/>
  <c r="M149" i="6"/>
  <c r="M153" i="6"/>
  <c r="M157" i="6"/>
  <c r="M161" i="6"/>
  <c r="M165" i="6"/>
  <c r="M169" i="6"/>
  <c r="M173" i="6"/>
  <c r="M177" i="6"/>
  <c r="M181" i="6"/>
  <c r="M185" i="6"/>
  <c r="M189" i="6"/>
  <c r="M193" i="6"/>
  <c r="M197" i="6"/>
  <c r="M201" i="6"/>
  <c r="M205" i="6"/>
  <c r="M209" i="6"/>
  <c r="M213" i="6"/>
  <c r="M217" i="6"/>
  <c r="M221" i="6"/>
  <c r="M225" i="6"/>
  <c r="L11" i="6"/>
  <c r="M11" i="6" s="1"/>
  <c r="L12" i="6"/>
  <c r="M12" i="6" s="1"/>
  <c r="L13" i="6"/>
  <c r="L14" i="6"/>
  <c r="M14" i="6" s="1"/>
  <c r="L15" i="6"/>
  <c r="M15" i="6" s="1"/>
  <c r="L16" i="6"/>
  <c r="M16" i="6" s="1"/>
  <c r="L17" i="6"/>
  <c r="L18" i="6"/>
  <c r="M18" i="6" s="1"/>
  <c r="L19" i="6"/>
  <c r="M19" i="6" s="1"/>
  <c r="L20" i="6"/>
  <c r="M20" i="6" s="1"/>
  <c r="L21" i="6"/>
  <c r="L22" i="6"/>
  <c r="M22" i="6" s="1"/>
  <c r="L23" i="6"/>
  <c r="M23" i="6" s="1"/>
  <c r="L24" i="6"/>
  <c r="M24" i="6" s="1"/>
  <c r="L25" i="6"/>
  <c r="L26" i="6"/>
  <c r="M26" i="6" s="1"/>
  <c r="L27" i="6"/>
  <c r="M27" i="6" s="1"/>
  <c r="L28" i="6"/>
  <c r="M28" i="6" s="1"/>
  <c r="L29" i="6"/>
  <c r="L30" i="6"/>
  <c r="M30" i="6" s="1"/>
  <c r="L31" i="6"/>
  <c r="M31" i="6" s="1"/>
  <c r="L32" i="6"/>
  <c r="M32" i="6" s="1"/>
  <c r="L33" i="6"/>
  <c r="L34" i="6"/>
  <c r="M34" i="6" s="1"/>
  <c r="L35" i="6"/>
  <c r="M35" i="6" s="1"/>
  <c r="L36" i="6"/>
  <c r="M36" i="6" s="1"/>
  <c r="L37" i="6"/>
  <c r="L38" i="6"/>
  <c r="M38" i="6" s="1"/>
  <c r="L39" i="6"/>
  <c r="M39" i="6" s="1"/>
  <c r="L40" i="6"/>
  <c r="M40" i="6" s="1"/>
  <c r="L41" i="6"/>
  <c r="L42" i="6"/>
  <c r="M42" i="6" s="1"/>
  <c r="L43" i="6"/>
  <c r="M43" i="6" s="1"/>
  <c r="L44" i="6"/>
  <c r="M44" i="6" s="1"/>
  <c r="L45" i="6"/>
  <c r="L46" i="6"/>
  <c r="M46" i="6" s="1"/>
  <c r="L47" i="6"/>
  <c r="M47" i="6" s="1"/>
  <c r="L48" i="6"/>
  <c r="M48" i="6" s="1"/>
  <c r="L49" i="6"/>
  <c r="L50" i="6"/>
  <c r="M50" i="6" s="1"/>
  <c r="L51" i="6"/>
  <c r="M51" i="6" s="1"/>
  <c r="L52" i="6"/>
  <c r="M52" i="6" s="1"/>
  <c r="L53" i="6"/>
  <c r="L54" i="6"/>
  <c r="M54" i="6" s="1"/>
  <c r="L55" i="6"/>
  <c r="M55" i="6" s="1"/>
  <c r="L56" i="6"/>
  <c r="M56" i="6" s="1"/>
  <c r="L57" i="6"/>
  <c r="L58" i="6"/>
  <c r="M58" i="6" s="1"/>
  <c r="L59" i="6"/>
  <c r="M59" i="6" s="1"/>
  <c r="L60" i="6"/>
  <c r="M60" i="6" s="1"/>
  <c r="L61" i="6"/>
  <c r="L62" i="6"/>
  <c r="M62" i="6" s="1"/>
  <c r="L63" i="6"/>
  <c r="M63" i="6" s="1"/>
  <c r="L64" i="6"/>
  <c r="M64" i="6" s="1"/>
  <c r="L65" i="6"/>
  <c r="L66" i="6"/>
  <c r="M66" i="6" s="1"/>
  <c r="L67" i="6"/>
  <c r="M67" i="6" s="1"/>
  <c r="L68" i="6"/>
  <c r="M68" i="6" s="1"/>
  <c r="L69" i="6"/>
  <c r="L70" i="6"/>
  <c r="M70" i="6" s="1"/>
  <c r="L71" i="6"/>
  <c r="M71" i="6" s="1"/>
  <c r="L72" i="6"/>
  <c r="M72" i="6" s="1"/>
  <c r="L73" i="6"/>
  <c r="L74" i="6"/>
  <c r="M74" i="6" s="1"/>
  <c r="L75" i="6"/>
  <c r="M75" i="6" s="1"/>
  <c r="L76" i="6"/>
  <c r="M76" i="6" s="1"/>
  <c r="L77" i="6"/>
  <c r="L78" i="6"/>
  <c r="M78" i="6" s="1"/>
  <c r="L79" i="6"/>
  <c r="M79" i="6" s="1"/>
  <c r="L80" i="6"/>
  <c r="M80" i="6" s="1"/>
  <c r="L81" i="6"/>
  <c r="L82" i="6"/>
  <c r="M82" i="6" s="1"/>
  <c r="L83" i="6"/>
  <c r="M83" i="6" s="1"/>
  <c r="L84" i="6"/>
  <c r="M84" i="6" s="1"/>
  <c r="L85" i="6"/>
  <c r="L86" i="6"/>
  <c r="M86" i="6" s="1"/>
  <c r="L87" i="6"/>
  <c r="M87" i="6" s="1"/>
  <c r="L88" i="6"/>
  <c r="M88" i="6" s="1"/>
  <c r="L89" i="6"/>
  <c r="L90" i="6"/>
  <c r="M90" i="6" s="1"/>
  <c r="L91" i="6"/>
  <c r="M91" i="6" s="1"/>
  <c r="L92" i="6"/>
  <c r="M92" i="6" s="1"/>
  <c r="L93" i="6"/>
  <c r="L94" i="6"/>
  <c r="M94" i="6" s="1"/>
  <c r="L95" i="6"/>
  <c r="M95" i="6" s="1"/>
  <c r="L96" i="6"/>
  <c r="M96" i="6" s="1"/>
  <c r="L97" i="6"/>
  <c r="L98" i="6"/>
  <c r="M98" i="6" s="1"/>
  <c r="L99" i="6"/>
  <c r="M99" i="6" s="1"/>
  <c r="L100" i="6"/>
  <c r="M100" i="6" s="1"/>
  <c r="L101" i="6"/>
  <c r="L102" i="6"/>
  <c r="M102" i="6" s="1"/>
  <c r="L103" i="6"/>
  <c r="M103" i="6" s="1"/>
  <c r="L104" i="6"/>
  <c r="M104" i="6" s="1"/>
  <c r="L105" i="6"/>
  <c r="L106" i="6"/>
  <c r="M106" i="6" s="1"/>
  <c r="L107" i="6"/>
  <c r="M107" i="6" s="1"/>
  <c r="L108" i="6"/>
  <c r="M108" i="6" s="1"/>
  <c r="L109" i="6"/>
  <c r="L110" i="6"/>
  <c r="M110" i="6" s="1"/>
  <c r="L111" i="6"/>
  <c r="M111" i="6" s="1"/>
  <c r="L112" i="6"/>
  <c r="M112" i="6" s="1"/>
  <c r="L113" i="6"/>
  <c r="L114" i="6"/>
  <c r="M114" i="6" s="1"/>
  <c r="L115" i="6"/>
  <c r="M115" i="6" s="1"/>
  <c r="L116" i="6"/>
  <c r="M116" i="6" s="1"/>
  <c r="L117" i="6"/>
  <c r="L118" i="6"/>
  <c r="M118" i="6" s="1"/>
  <c r="L119" i="6"/>
  <c r="M119" i="6" s="1"/>
  <c r="L120" i="6"/>
  <c r="M120" i="6" s="1"/>
  <c r="L121" i="6"/>
  <c r="L122" i="6"/>
  <c r="M122" i="6" s="1"/>
  <c r="L123" i="6"/>
  <c r="M123" i="6" s="1"/>
  <c r="L124" i="6"/>
  <c r="M124" i="6" s="1"/>
  <c r="L125" i="6"/>
  <c r="L126" i="6"/>
  <c r="M126" i="6" s="1"/>
  <c r="L127" i="6"/>
  <c r="M127" i="6" s="1"/>
  <c r="L128" i="6"/>
  <c r="M128" i="6" s="1"/>
  <c r="L129" i="6"/>
  <c r="L130" i="6"/>
  <c r="M130" i="6" s="1"/>
  <c r="L131" i="6"/>
  <c r="M131" i="6" s="1"/>
  <c r="L132" i="6"/>
  <c r="M132" i="6" s="1"/>
  <c r="L133" i="6"/>
  <c r="L134" i="6"/>
  <c r="M134" i="6" s="1"/>
  <c r="L135" i="6"/>
  <c r="M135" i="6" s="1"/>
  <c r="L136" i="6"/>
  <c r="M136" i="6" s="1"/>
  <c r="L137" i="6"/>
  <c r="L138" i="6"/>
  <c r="M138" i="6" s="1"/>
  <c r="L139" i="6"/>
  <c r="M139" i="6" s="1"/>
  <c r="L140" i="6"/>
  <c r="M140" i="6" s="1"/>
  <c r="L141" i="6"/>
  <c r="L142" i="6"/>
  <c r="M142" i="6" s="1"/>
  <c r="L143" i="6"/>
  <c r="M143" i="6" s="1"/>
  <c r="L144" i="6"/>
  <c r="M144" i="6" s="1"/>
  <c r="L145" i="6"/>
  <c r="L146" i="6"/>
  <c r="M146" i="6" s="1"/>
  <c r="L147" i="6"/>
  <c r="M147" i="6" s="1"/>
  <c r="L148" i="6"/>
  <c r="M148" i="6" s="1"/>
  <c r="L149" i="6"/>
  <c r="L150" i="6"/>
  <c r="M150" i="6" s="1"/>
  <c r="L151" i="6"/>
  <c r="M151" i="6" s="1"/>
  <c r="L152" i="6"/>
  <c r="M152" i="6" s="1"/>
  <c r="L153" i="6"/>
  <c r="L154" i="6"/>
  <c r="M154" i="6" s="1"/>
  <c r="L155" i="6"/>
  <c r="M155" i="6" s="1"/>
  <c r="L156" i="6"/>
  <c r="M156" i="6" s="1"/>
  <c r="L157" i="6"/>
  <c r="L158" i="6"/>
  <c r="M158" i="6" s="1"/>
  <c r="L159" i="6"/>
  <c r="M159" i="6" s="1"/>
  <c r="L160" i="6"/>
  <c r="M160" i="6" s="1"/>
  <c r="L161" i="6"/>
  <c r="L162" i="6"/>
  <c r="M162" i="6" s="1"/>
  <c r="L163" i="6"/>
  <c r="M163" i="6" s="1"/>
  <c r="L164" i="6"/>
  <c r="M164" i="6" s="1"/>
  <c r="L165" i="6"/>
  <c r="L166" i="6"/>
  <c r="M166" i="6" s="1"/>
  <c r="L167" i="6"/>
  <c r="M167" i="6" s="1"/>
  <c r="L168" i="6"/>
  <c r="M168" i="6" s="1"/>
  <c r="L169" i="6"/>
  <c r="L170" i="6"/>
  <c r="M170" i="6" s="1"/>
  <c r="L171" i="6"/>
  <c r="M171" i="6" s="1"/>
  <c r="L172" i="6"/>
  <c r="M172" i="6" s="1"/>
  <c r="L173" i="6"/>
  <c r="L174" i="6"/>
  <c r="M174" i="6" s="1"/>
  <c r="L175" i="6"/>
  <c r="M175" i="6" s="1"/>
  <c r="L176" i="6"/>
  <c r="M176" i="6" s="1"/>
  <c r="L177" i="6"/>
  <c r="L178" i="6"/>
  <c r="M178" i="6" s="1"/>
  <c r="L179" i="6"/>
  <c r="M179" i="6" s="1"/>
  <c r="L180" i="6"/>
  <c r="M180" i="6" s="1"/>
  <c r="L181" i="6"/>
  <c r="L182" i="6"/>
  <c r="M182" i="6" s="1"/>
  <c r="L183" i="6"/>
  <c r="M183" i="6" s="1"/>
  <c r="L184" i="6"/>
  <c r="M184" i="6" s="1"/>
  <c r="L185" i="6"/>
  <c r="L186" i="6"/>
  <c r="M186" i="6" s="1"/>
  <c r="L187" i="6"/>
  <c r="M187" i="6" s="1"/>
  <c r="L188" i="6"/>
  <c r="M188" i="6" s="1"/>
  <c r="L189" i="6"/>
  <c r="L190" i="6"/>
  <c r="M190" i="6" s="1"/>
  <c r="L191" i="6"/>
  <c r="M191" i="6" s="1"/>
  <c r="L192" i="6"/>
  <c r="M192" i="6" s="1"/>
  <c r="L193" i="6"/>
  <c r="L194" i="6"/>
  <c r="M194" i="6" s="1"/>
  <c r="L195" i="6"/>
  <c r="M195" i="6" s="1"/>
  <c r="L196" i="6"/>
  <c r="M196" i="6" s="1"/>
  <c r="L197" i="6"/>
  <c r="L198" i="6"/>
  <c r="M198" i="6" s="1"/>
  <c r="L199" i="6"/>
  <c r="M199" i="6" s="1"/>
  <c r="L200" i="6"/>
  <c r="M200" i="6" s="1"/>
  <c r="L201" i="6"/>
  <c r="L202" i="6"/>
  <c r="M202" i="6" s="1"/>
  <c r="L203" i="6"/>
  <c r="M203" i="6" s="1"/>
  <c r="L204" i="6"/>
  <c r="M204" i="6" s="1"/>
  <c r="L205" i="6"/>
  <c r="L206" i="6"/>
  <c r="M206" i="6" s="1"/>
  <c r="L207" i="6"/>
  <c r="M207" i="6" s="1"/>
  <c r="L208" i="6"/>
  <c r="M208" i="6" s="1"/>
  <c r="L209" i="6"/>
  <c r="L210" i="6"/>
  <c r="M210" i="6" s="1"/>
  <c r="L211" i="6"/>
  <c r="M211" i="6" s="1"/>
  <c r="L212" i="6"/>
  <c r="M212" i="6" s="1"/>
  <c r="L213" i="6"/>
  <c r="L214" i="6"/>
  <c r="M214" i="6" s="1"/>
  <c r="L215" i="6"/>
  <c r="M215" i="6" s="1"/>
  <c r="L216" i="6"/>
  <c r="M216" i="6" s="1"/>
  <c r="L217" i="6"/>
  <c r="L218" i="6"/>
  <c r="M218" i="6" s="1"/>
  <c r="L219" i="6"/>
  <c r="M219" i="6" s="1"/>
  <c r="L220" i="6"/>
  <c r="M220" i="6" s="1"/>
  <c r="L221" i="6"/>
  <c r="L222" i="6"/>
  <c r="M222" i="6" s="1"/>
  <c r="L223" i="6"/>
  <c r="M223" i="6" s="1"/>
  <c r="L224" i="6"/>
  <c r="M224" i="6" s="1"/>
  <c r="L225"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K10" i="6"/>
  <c r="J227" i="6" s="1"/>
  <c r="I10" i="6"/>
  <c r="J10" i="6" s="1"/>
  <c r="L10" i="6" l="1"/>
  <c r="M10" i="6" s="1"/>
  <c r="M227" i="6" s="1"/>
</calcChain>
</file>

<file path=xl/sharedStrings.xml><?xml version="1.0" encoding="utf-8"?>
<sst xmlns="http://schemas.openxmlformats.org/spreadsheetml/2006/main" count="890" uniqueCount="447">
  <si>
    <t xml:space="preserve">Poradové číslo </t>
  </si>
  <si>
    <t>Položka predmetu zákazky</t>
  </si>
  <si>
    <t>Špecifikácia predmetu zákazky</t>
  </si>
  <si>
    <t>Merná jednotka</t>
  </si>
  <si>
    <t xml:space="preserve">Požadované balenie </t>
  </si>
  <si>
    <t>Ponukaný výrobca</t>
  </si>
  <si>
    <t>Katalógové číslo ponúkaného tovaru</t>
  </si>
  <si>
    <t>bal</t>
  </si>
  <si>
    <t>Predpokladané odberné množstvo predpokladaného balenia (ks/bal)</t>
  </si>
  <si>
    <t xml:space="preserve">Sadzba  DPH v % </t>
  </si>
  <si>
    <t>antisérum na identifikáciu ľudskej krvnej skupiny A</t>
  </si>
  <si>
    <t>NOVACLONE Anti-A IgM (klon A98), antisérum na identifikáciu ľudskej krvnej skupiny
A, pre použitie na výuku študentov, 10 ml</t>
  </si>
  <si>
    <t>antisérum na identifikáciu ľudskej krvnej skupiny B</t>
  </si>
  <si>
    <t>NOVACLONE Anti-B IgM (klon B84+B97), antisérum na identifikáciu ľudskej krvnej skupiny B, pre použitie na výuku študentov, 10 ml</t>
  </si>
  <si>
    <t>antisérum na identifikáciu ľudskej krvnej skupiny RH-0</t>
  </si>
  <si>
    <t>Fluorescenčný substrát pre Kaspázu-3</t>
  </si>
  <si>
    <t>NucView 488 Caspase-3 Enzyme Substrate, špecifické farbivo pre detekciu aktivity kaspazy3/7 v bunkách, 1 mM v DMSO, 100 ul</t>
  </si>
  <si>
    <t>L-Glutamín, roztok</t>
  </si>
  <si>
    <t>L-Glutamine solution, roztok L-Glutamín, 200 mM, sterilný, pre bunkové kultúry, 100 ml</t>
  </si>
  <si>
    <t>kontrolné roztoky, PREMIUM PLUS</t>
  </si>
  <si>
    <t>Assayed chemistry control premium plus Level 2 and level 3, kit</t>
  </si>
  <si>
    <t>Lipopolysacharidy E. coli 055:B5</t>
  </si>
  <si>
    <t>Lipopolysaccharides from E. coli 055:B5, purifikované fenolovou extrakciou, 10 mg</t>
  </si>
  <si>
    <t>Produkty pre identifikáciu mikroorganizmov a Fenotypové microarray - IF-A</t>
  </si>
  <si>
    <t>IF-A (for use with GEN III MicroPlates), Inokulačné tekutiny, reagencie a biologiacké vzorky pre identifikáciu mikrorogranizmov, 20 ks</t>
  </si>
  <si>
    <t>Produkty pre identifikáciu mikroorganizmov a Fenotypové microarray - IF-C</t>
  </si>
  <si>
    <t>IF-C (for use with GEN III MicroPlates), Inokulačné tekutiny, reagencie a biologiacké vzorky pre identifikáciu mikrorogranizmov, 20 ks</t>
  </si>
  <si>
    <t>Prípravok na čistenia špeciálnych skiel - Laborcleaner LC</t>
  </si>
  <si>
    <t>Laborcleaner LC, prípravok na čistenie špecializovaného laboratórneho skla, 5 l</t>
  </si>
  <si>
    <t>Voda sterilná, pro injectione</t>
  </si>
  <si>
    <t>Aqua pro injectione, 500 ml</t>
  </si>
  <si>
    <t>Fyziologický roztok</t>
  </si>
  <si>
    <t>Roztok NaCl 0,9%, sterilný, pre infúzie, 0.5 l</t>
  </si>
  <si>
    <t>INFUSIO NATRII CHLORATI ISOTONICA</t>
  </si>
  <si>
    <t>INFUSIO NATRII CHLORATI ISOTONICA, 500 ml</t>
  </si>
  <si>
    <t>ELISA kit: na Adiponektín (ľudský)</t>
  </si>
  <si>
    <t>Human Adiponectine ELISA kit, ELISA test na ľudský Adiponektín, 96 testov</t>
  </si>
  <si>
    <t>ELISA kit: na Adiponektín (potkaní)</t>
  </si>
  <si>
    <t>Rat Adiponectine ELISA kit, ELISA test na potkaní Adiponektín, 96 testov</t>
  </si>
  <si>
    <t>ELISA kit: na CD163 (M130) (ľudský)</t>
  </si>
  <si>
    <t>ELISA kit: na COMP (ľudský)</t>
  </si>
  <si>
    <t>Human COMP Quantikine ELISA Kit, ELISA Kit na detekciu ľudského COMP, citlivosť:
0.036 ng/ml, rozsah: 0.156 - 10 ng/ml, 96 testov</t>
  </si>
  <si>
    <t>ELISA kit: na COX-2 (potkaní)</t>
  </si>
  <si>
    <t>ELISA Rat COX-2, 96 testov</t>
  </si>
  <si>
    <t>ELISA kit: na Cyklooxygenázu-2 , COX2 (potkaní)</t>
  </si>
  <si>
    <t>Rat cyclooxygenase-2 (COX-2) ELISA Kit, ELISA kit na potkaniu COX-2, 96 testov</t>
  </si>
  <si>
    <t>detekčný kit: na cytozolickú fosfolipázu A2 (ľudská)</t>
  </si>
  <si>
    <t>ELISA kit: na fosfolipidázu PLA2 (ľudská)</t>
  </si>
  <si>
    <t>ELISA kit: na Galektín-3</t>
  </si>
  <si>
    <t>Galectin-3 Elisa kit, diagnostický ELISA lit na detekciu Galektín-3, 96 testov</t>
  </si>
  <si>
    <t>ELISA kit: na HMBG-1 (ľudský)</t>
  </si>
  <si>
    <t>HMGB-1 ELISA Kit, ELISA kit na detekciu ľudského HMGB-1, rozsah detekcie 78 pg/ml - 5000 pg/ml, citlivosť 19.5 pg/ml, 96 testov</t>
  </si>
  <si>
    <t>ELISA kit: na IGF-1 (potkaní)</t>
  </si>
  <si>
    <t>ELISA kit: na IL-1 beta (ľudský)</t>
  </si>
  <si>
    <t>Human IL-1 beta ELISA Kit, ELISA kit na detekciu potkanieho IL-1, 96 testov</t>
  </si>
  <si>
    <t>ELISA kit: na IL-1 beta (potkaní)</t>
  </si>
  <si>
    <t>Rat IL-1 beta ELISA Kit, ELISA kit na detekciu potkanieho IL-1, 96 testov</t>
  </si>
  <si>
    <t>ELISA kit: na IL-6, vysoko citlivý (ľudský)</t>
  </si>
  <si>
    <t>Human IL-6 ELISA Kit (Interleukin-6) High Sensitivity, vysokocitlivý ELISA kit na detekciu ľudského IL-6, rozsah 1.56 pg/ml - 50 pg/ml, citlivosť &lt; 0.8 pg/ml, 2x 96 testov</t>
  </si>
  <si>
    <t>ELISA kit: na IL-10 (potkaní)</t>
  </si>
  <si>
    <t>Rat IL-10 ELISA Kit, ELISA kit na potkaní IL-10, 96 testov</t>
  </si>
  <si>
    <t>ELISA kit: na IL-17, vysoko citlivý (ľudský)</t>
  </si>
  <si>
    <t>Human IL-17 ELISA Kit (Interleukin-17) High Sensitivity, vysokocitlivý ELISA kit na detekciu ľudského IL-17, rozsah 1.56 pg/ml - 50 pg/ml, citlivosť &lt; 0.8 pg/ml, 2x 96 testov</t>
  </si>
  <si>
    <t>ELISA kit: na IL-33, vysoko citlivý (ľudský)</t>
  </si>
  <si>
    <t>Human IL-33 ELISA Kit (Interleukin-33) High Sensitivity, vysokocitlivý ELISA kit na detekciu ľudského IL-33, rozsah 1.56 pg/ml - 50 pg/ml, citlivosť &lt; 0.8 pg/ml, 2x 96 testov</t>
  </si>
  <si>
    <t>ELISA kit: na Inzulín (INS) (potkaní)</t>
  </si>
  <si>
    <t>Elisa Kit: na LBP (ľudský)</t>
  </si>
  <si>
    <t>ELISA kit: na Leptin (potkaní)</t>
  </si>
  <si>
    <t>Rat Leptin ELISA kit, ELISA kit na detekciu potkanieho leptínu, 96 testov</t>
  </si>
  <si>
    <t>ELISA kit: na Notch-1 (ľudský)</t>
  </si>
  <si>
    <t>Human Notch-1 ELISA Kit, ELISA kit na detekciu ludského Notch-1, 96 testov</t>
  </si>
  <si>
    <t>ELISA kit: na OxLDL (potkaní)</t>
  </si>
  <si>
    <t>ELISA kit: na štiepený PARP [214/215] (ľudský)</t>
  </si>
  <si>
    <t>PARP Cleavage [214/215] ELISA Kit (Human), ELISA kit na detekciu ľudského štiepeného PARP [214/215], 96 testov</t>
  </si>
  <si>
    <t>ELISA Kit: na PCSK9 (ľudský)</t>
  </si>
  <si>
    <t>ELISA kit: Presage ST2 Controls kit</t>
  </si>
  <si>
    <t>Presage ST2 Controls kit: ELISA kit na kontrolu detekcie ST2</t>
  </si>
  <si>
    <t>ELISA kit: na Sfingozín 1-fosfát</t>
  </si>
  <si>
    <t>Sphingosine 1-Phosphate ELISA Kit, ELISA kit na detekciu SP1, 96 testov</t>
  </si>
  <si>
    <t>ELISA kit: na ST2</t>
  </si>
  <si>
    <t>Presage ST2 Assay, ELISA kit na detekciu ST2, 96 testov</t>
  </si>
  <si>
    <t>ELISA kit: na TNF-alfa, vysoko citlivý (ľudský)</t>
  </si>
  <si>
    <t>Human TNF alfa, ELISA Kit (TNF alfa) High Sensitivity, vysokocitlivý ELISA kit na detekciu ľudského TNF alfa, rozsah 1.56 pg/ml - 50 pg/ml, citlivosť &lt; 0.8 pg/ml, 2x 96 testov</t>
  </si>
  <si>
    <t>ELISA kit: na TNF-alfa (potkaní)</t>
  </si>
  <si>
    <t>Rat TNF-α ELISA kit, ELISA kit na detekciu potkanieho TNFα, 96 testov</t>
  </si>
  <si>
    <t>Diagnostický kit, na detekciu Anaplasma phagocytophilum, amplifikačný</t>
  </si>
  <si>
    <t>Amplifikačný kit na detekciu Anaplasma phagocytophilum, lyofilizovaný, na štandardnú elektroforetickú detekciu</t>
  </si>
  <si>
    <t>Diagnostický kit: na detekciu Borrelia spp., amplifikačný</t>
  </si>
  <si>
    <t>Amplifikačný kit na detekciu Borrelia spp. (B. burgdorferi + B. garinii + B. afzelii), lyofilizovaný, na štandardnú elektroforetickú detekciu, 55 testov</t>
  </si>
  <si>
    <t>ELISA kit: na Borrelia burgdorferi IgG</t>
  </si>
  <si>
    <t>ELISA test na Borrelia burgdorferi IgG, 96 testov</t>
  </si>
  <si>
    <t>ELISA kit: na HEV IgM</t>
  </si>
  <si>
    <t>Diagnostický test, pre detekciu streptococci Lancefield skupinu - Streptex Latex Agglutination Test</t>
  </si>
  <si>
    <t>Streptex Latex Agglutination Test, pre detekciu streptococci Lancefield skupinu, 50 testov</t>
  </si>
  <si>
    <t>Salmonella H Atg</t>
  </si>
  <si>
    <t>d Salmonella typhi, 100 ml</t>
  </si>
  <si>
    <t>d Salmonella typhi, 5 ml</t>
  </si>
  <si>
    <t>Mikroskopické sklíčka pre detekciu koaguláza negat./pozit. organizmov</t>
  </si>
  <si>
    <t>Coagulase Test (Slide) for microbiology, mikroskopické sklíčka pre detekciu koaguláza negat./pozit. organizmov, z králičej plazmy, 30 sklíčiek</t>
  </si>
  <si>
    <t>Farbiaca súprava pre Gramovu farbiacu metódu</t>
  </si>
  <si>
    <t>Gram-color, Farbiaca súprava pre Gramovu metódu, 5x 500 ml</t>
  </si>
  <si>
    <t>Farbiaci roztok: Giems-Romanowski roztok</t>
  </si>
  <si>
    <t>Giems-Romanowski roztok, 1 l</t>
  </si>
  <si>
    <t>Farbiaci roztok: Neisserov roztok 1a</t>
  </si>
  <si>
    <t>Neisserov roztok 1a (roztok metylénovej modrej), 100 ml</t>
  </si>
  <si>
    <t>Farbiaci roztok: Neisserov roztok 1b</t>
  </si>
  <si>
    <t>Neisserov roztok 1b ((roztok kryštalickej violeti), 100 ml</t>
  </si>
  <si>
    <t>Farbiaci roztok: Neisserov roztok II</t>
  </si>
  <si>
    <t>Neisserov roztok II. (roztok chryzoidu), 100 ml</t>
  </si>
  <si>
    <t>Farbiaci roztok: Schiffovo fabivo</t>
  </si>
  <si>
    <t>Schiffs Reagent, 500 ml</t>
  </si>
  <si>
    <t>Farbiaci roztok:
Ziehl-Neelsenov roztok karbolfuchsínu</t>
  </si>
  <si>
    <t>Ziehl-Neelsenov roztok karbolfuchsínu, pre mikroskopiu, 500 ml</t>
  </si>
  <si>
    <t>Farivo: Kongočerveň</t>
  </si>
  <si>
    <t>Congo Red Dye content, Kongočerveň, ≥35 %, 25 g</t>
  </si>
  <si>
    <t>Imerzný olej</t>
  </si>
  <si>
    <t>Imerzný olej pre mikroskopiu, UV-transparentný, bez fluorescencie, 20 ml</t>
  </si>
  <si>
    <t xml:space="preserve">Imerzný olej </t>
  </si>
  <si>
    <t>imerzný olej pre mikroskopiu, 10 ml</t>
  </si>
  <si>
    <t>Imerzný olej, pre mikroskopiu, 250 ml</t>
  </si>
  <si>
    <t>médium montovacie - ProLong Gold</t>
  </si>
  <si>
    <t>ProLong Gold Antifade Reagent, chráni pred stratou fluorescencie (photobleaching), na priame použitie (ready to use), takmer-perfektná optická dráha (1.47 RI), 10 ml</t>
  </si>
  <si>
    <t>médium montovacie - ProLong Gold s DAPI</t>
  </si>
  <si>
    <t>ProLong Gold Antifade Reagent with DAPI, chráni pred stratou fluorescencie (photobleaching), s DAPI, na priame použitie (ready to use), takmer-perfektná optická dráha (1.47 RI), 5x 2 ml</t>
  </si>
  <si>
    <t>Montovacie médium - ProLong Diamond</t>
  </si>
  <si>
    <t>ProLong Diamond Antifade Mountant, chráni pred stratou fluorescencie (photobleaching), na priame použitie (ready to use), pre väčšinu fluorescenčných farbičiek a fluorescenčných proteínov (napr., GFP, RFP, mCherry), 2 ml</t>
  </si>
  <si>
    <t>Montovacie médium - ProLong Diamond s DAPI</t>
  </si>
  <si>
    <t>ProLong Diamond Antifade Mountant, chráni pred stratou fluorescencie (photobleaching), s DAPI, na priame použitie (ready to use), pre väčšinu fluorescenčných farbičiek a fluorescenčných proteínov (napr., GFP, RFP, mCherry), 5x2 ml</t>
  </si>
  <si>
    <t>Montovacie médium - ProLong Live</t>
  </si>
  <si>
    <t>ProLong Live Antifade Reagent, chráni pred stratou fluorescencie (photobleaching), na priame použitie (ready to use), bez vplyvu na živé bunky do 48 hod, vhodné pre GFP, RFP, Hoechst 33342, MitoTracker, LysoTracker, CellTracker a pod., 1 ml</t>
  </si>
  <si>
    <t>ProLong Live Antifade Reagent, chráni pred stratou fluorescencie (photobleaching), na priame použitie (ready to use), bez vplyvu na živé bunky do 48 hod, vhodné pre GFP, RFP, Hoechst 33342, MitoTracker, LysoTracker, CellTracker a pod., 5x 1 ml</t>
  </si>
  <si>
    <t>Montovacie médium - SlowFade Antifade Kit</t>
  </si>
  <si>
    <t>SlowFade Antifade Kit. Kit obsahujúci montovacie médium s glycerolom a bez glycerolu (50%), chráni pred stratou fluorescencie (photobleaching), s DABCO, vhodné pre okamžité použitie, kit</t>
  </si>
  <si>
    <t>Montovacie médium - Vectashield s DAPI</t>
  </si>
  <si>
    <t>VECTASHIELD Antifade Mounting Medium with DAPI, chráni pred stratou fluorescencie (photobleaching), s DAPI, na priame použitie, takmer ideálny refrakčný index RI 1.45, 10 ml</t>
  </si>
  <si>
    <t>Montovacie médium - Vectashield</t>
  </si>
  <si>
    <t>Roztok k FC, čistiaci roztok k prietokovému cytometru BD</t>
  </si>
  <si>
    <t>Facs Clean BD, čistici roztok ku prietokovým cytometrom BD FacsVerse, 5 l</t>
  </si>
  <si>
    <t>Roztok k FC, pracovný roztok k BD FacsVerse</t>
  </si>
  <si>
    <t>BD FacsFlow Sheath Fluid, pracovný roztok k prietokovým cytometrom BD Facs, 20 l</t>
  </si>
  <si>
    <t>Roztok k FC, Riediaci roztok pre hematologické analyzátory</t>
  </si>
  <si>
    <t>Diluent (L006). Riediaci roztok pre hematologické analyzátory. Zloženie: chlorid sodný, kyselina boritá, stabilizátor, chelaton III, tetraboritan sodný, Vhodný aj pre prietokovú cytometriu, 10 l</t>
  </si>
  <si>
    <t>Guličky, fluorescenčné - BD FACS Accudrop fluorescent beads</t>
  </si>
  <si>
    <t>Guličky, fluorescenčné, na nastavenie cytometra</t>
  </si>
  <si>
    <t>BD Cytometer Setup &amp; Tracking beads kit, Fluorescenčné guličky pre prietokový cytometer so softvérom BD FACS Diva (v 6.x); 150 testov</t>
  </si>
  <si>
    <t>Guličky, fluorescenčné, pre kompenzácie pri prietokovej cytometrii - UltraComp eBeads</t>
  </si>
  <si>
    <t>UltraComp eBeads, guličky pre prietokovú cytometriu, pre použitie v kompenzáciách so všetkými fluorochrómami excitovateľnými ultrafialovým (355 nm), fialovým (405 nm), modrým (488 nm), zeleným (532 nm), žltozeleným (561 nm) a červeným (633-640 nm) laserom, 100 testov</t>
  </si>
  <si>
    <t>Guličky, kalibračné - Calibrite 3 Beads</t>
  </si>
  <si>
    <t>BD Calibrite 3 Beads, FITC, PE a PerCP značené guličky na nastavenie prístroja, kompenzácií ﬂuorescencie a overenie citlivosti pristroja, 25 testov</t>
  </si>
  <si>
    <t>Guličky, kalibračné - Calibrite APC Beads</t>
  </si>
  <si>
    <t>BD Calibrite APC Beads, APC značené guličky na nastavenie prístroja, kompenzácií ﬂuorescencie a overenie citlivosti pristroja, 25 testov</t>
  </si>
  <si>
    <t>Detekčný kit: na detekciu apoptózy, pre prietokovú cytometriu - Annexin V FITC Apoptosis Detection Kit</t>
  </si>
  <si>
    <t>Annexin V FITC Apoptosis Detection Kit (for BD Facs), kit na detekciu apoptózy prietokovým cytometrom BD Facs, 100 testov</t>
  </si>
  <si>
    <t>Detekčný kit: na detekciu bunkovej proliferácie, prietokovou ceytometriou - CellTrace Yellow Cell Proliferation Kit</t>
  </si>
  <si>
    <t>CellTrace Yellow Cell Proliferation Kit (for FC), kit na in vitro a in vivo značenie buniek na deteckciu proliferácie vo viacerých generáciach (6 a viac generácií) prietokovou cytometriou, Ex/Em 546/579, 180 testov</t>
  </si>
  <si>
    <t>Detekčný kit: pre detekciu poškodenia DNA - FlowCellect Multi-Color DNA Damage Response Kit</t>
  </si>
  <si>
    <t>FlowCellect Multi-Color DNA Damage Response Kit, kit na detekciu poškodenia DNA, detekcia fosforilácie ATM, SMC1 Histónu H2A.X, pre prietokovú cytometriu, 25 testov</t>
  </si>
  <si>
    <t>Detekčný kit: na detekciu hypoxie a oxidatívneho stresu - Cyto-ID kit</t>
  </si>
  <si>
    <t>Cyto-ID kit. Hypoxia/Oxidative Stress Detection Kit, kit na odlíšenie Hypoxie a oxidatíneho stresu, pre Fluorescenčnou mikroskopiou/FC/HTS, 500 testov</t>
  </si>
  <si>
    <t>detekčné prúžky - OXI test</t>
  </si>
  <si>
    <t>OXI test detekčné prúžky</t>
  </si>
  <si>
    <t>detekčné prúžky, pre analýzu moču, Dekaphan Leuco</t>
  </si>
  <si>
    <t>DEKAPHAN LEUCO, DIAGNOSTICKÉ PRÚŽKY 50 ks</t>
  </si>
  <si>
    <t>Detekčný kit: Adrenomedulín diagnostický kit</t>
  </si>
  <si>
    <t>B.R.A.H.M.S MR-proADM Kryptor</t>
  </si>
  <si>
    <t>Detekčný kit: Adrenomedulín kalibračný kit</t>
  </si>
  <si>
    <t>B.R.A.H.M.S MR-proADM Kryptor Cal</t>
  </si>
  <si>
    <t>Detekčný kit: Adrenomedulín kontrolný kit</t>
  </si>
  <si>
    <t>B.R.A.H.M.S MR-proADM Kryptor QC</t>
  </si>
  <si>
    <t>Detekčný kit: na analýzu metebolických tokov v živých bunkách - XF Glycolysis Stress Test Kit</t>
  </si>
  <si>
    <t>XF Glycolysis Stress Test Kit, test na 6 testov</t>
  </si>
  <si>
    <t>Detekčný kit: na detekciu Apoptických proteínov - Proteome Profiler Human Apoptosis Array Kit</t>
  </si>
  <si>
    <t>Proteome Profiler Human Apoptosis Array Kit, Kit na paralelnú determináciu relatívnej hladiny 35 ľudských apoptických proteínov pomocou protilátok na membráne, kit obsahuje 4 membrány</t>
  </si>
  <si>
    <t>Detekčný kit: na detekciu NAD/NADH, kolorimetrický kit</t>
  </si>
  <si>
    <t>Detekčný kit: na detekciu NADP/NADPH, kolorimetrický kit</t>
  </si>
  <si>
    <t>Detekčný kit: na detekciu ROS - Total ROS/Superoxide Detection Kit</t>
  </si>
  <si>
    <t>Total ROS/Superoxide Detection Kit, Kit na detekciu jednotlivých ROS/RNS v živých bunkách Fluorescenčnou mikroskopiou alebo prietokovou cytometriou, 200 testov</t>
  </si>
  <si>
    <t>Detekčný kit: na detekciu SOD aktivity - SOD Assay Kit</t>
  </si>
  <si>
    <t>SOD Assay Kit, Kit na determináciu SOD aktivity nepriamo xantín oxidázou a špecifickým farbivom, 500 testov</t>
  </si>
  <si>
    <t>Detekčný kit: na detekciu Topo II aktivity</t>
  </si>
  <si>
    <t>Human Topo II Assay Kit, 250 testov</t>
  </si>
  <si>
    <t>Detekčný kit: na meranie aktivity Glutathione-S-Transferázy (GST)</t>
  </si>
  <si>
    <t>Detekčný kit: na meranie aktivity Glutation Reduktázy</t>
  </si>
  <si>
    <t>Glutathione Reductase Assay Kit</t>
  </si>
  <si>
    <t>Detekčný kit: na meranie aktivity Chitinázy, fluorometrický</t>
  </si>
  <si>
    <t>Detekčný kit: na meranie aktivity kaspázy-3, fluorometrický</t>
  </si>
  <si>
    <t>Caspase-3 Fluorometric Assay Kit, kit na fluorometrické stanovenie kaspázy-3, špecifické štiepenie DEVD-AFC kaspazou-3, Ex/Em (400/505 nm), 200 testov</t>
  </si>
  <si>
    <t>Detekčný kit: na meranie aktivity kaspázy-8, fluorometrický</t>
  </si>
  <si>
    <t>Caspase-8 Fluorometric Assay Kit, kit na fluorometrické stanovenie kaspázy-8, špecifické štiepenie IETD-AFC kaspazou-8, Ex/Em (400/505 nm), 200 testov</t>
  </si>
  <si>
    <t>Detekčný kit: na meranie aktivity kaspázy-9, fluorometrický</t>
  </si>
  <si>
    <t>Caspase-9 Fluorometric Assay Kit, kit na fluorometrické stanovenie kaspázy-9, kit na fluorometrické stanovenie kaspázy-8, špecifické štiepenie LEHD-AFC kaspazou-9, Ex/Em (400/505 nm), 200 testov</t>
  </si>
  <si>
    <t>Detekčný kit: na meranie aktivity Tioredoxin Reduktázy</t>
  </si>
  <si>
    <t>Detekčný kit: na meranie mitochondriálneho potenciálu, fluorescenčný - TMRE-Mitochondrial Membrane Potential Assay</t>
  </si>
  <si>
    <t>Detekčný kit: na detekciu aktivity Topo II - Topo II Drug Screening Kit</t>
  </si>
  <si>
    <t>Topo II Drug Screening Kit, kit na detekciu aktivity Topo II, 250 testov</t>
  </si>
  <si>
    <t>Detekčný kit: na stanovenie cytokínov, pre prietokovú cytometriu: Human Inflammatory Cytokines Kit</t>
  </si>
  <si>
    <t>Kit na detekciu topoizomerázovej aktivity - Human Topoisomerase II Decatenation Kits (Kit 3)</t>
  </si>
  <si>
    <t>Human Topoisomerase II Decatenation Kits (Kit 3), test ľudskej topo II alfa aktivity,
1.000 U</t>
  </si>
  <si>
    <t>Rýchly test na zistenie fetálneho fibronektínu fFN test</t>
  </si>
  <si>
    <t>QuikCheck fFN Test. Rýchly test na zistenie fetálneho fibronektínu, použitie: 22-35 týždeň tehotenstva, ks</t>
  </si>
  <si>
    <t>Detekčný kit: na merane bunkovej proliferácie - BrdU Cell Proliferation Assay Kit</t>
  </si>
  <si>
    <t>BrdU Cell Proliferation Assay Kit, Kit na meranie bunkovej proliferácie, vysoko senzitívny, imožňuje detegovať 50 - 100 proliferujúcich buniek, 1.000 testov</t>
  </si>
  <si>
    <t>detekčný kit: na detekciu peroxidov - Oxystat</t>
  </si>
  <si>
    <t>Oxystat Assay, kit na detekciu peroxidov v biologických tekutinách, 96 testov</t>
  </si>
  <si>
    <t>ATP determination kit</t>
  </si>
  <si>
    <t>kit na stanovenie ATP luminiscenčne</t>
  </si>
  <si>
    <t>detekčný kit: na detekciu apoptózy in situ</t>
  </si>
  <si>
    <t>DeadEnd Fluorometric TUNEL System, kit pre detekciu bunkovej smrti in situ, 60 testov</t>
  </si>
  <si>
    <t>In Situ Cell Death Detection Kit, Fluorescein, kit pre detekciu bunkovej smrti in situ, 50 testov</t>
  </si>
  <si>
    <t>In situ Direct DNA Fragmentation (TUNEL) Assay Kit, kit na detekciu apoptozy in situ metodou TUNEL, 50 testov</t>
  </si>
  <si>
    <t>TUNEL Apoptosis Detection Kit, kit na detekciu apoptozy in situ metodou TUNEL, 40 testov</t>
  </si>
  <si>
    <t>detekčný kit: na detekciu bunkovej proliferácie</t>
  </si>
  <si>
    <t>dekekčný kit: na stanovenie D-/L-kyseliny mliečnej, UV metóda</t>
  </si>
  <si>
    <t>D-/L-Lactic acid, UV method, Spektrofotometrické simultánne stanovenie dvoch stereoizomérov kyseliny mliečnej (D-kyselina mliečna a L-kyselina mliečna) UV metódou pri 340 nm, 50 testov</t>
  </si>
  <si>
    <t>kalibrátor, celkový cholesterol</t>
  </si>
  <si>
    <t>kalibrátor pre RX3901 Daytona celkový cholesterol</t>
  </si>
  <si>
    <t>kalibrátor, LDL</t>
  </si>
  <si>
    <t>kalibrátor pre RX3901 Daytona LDL</t>
  </si>
  <si>
    <t>kalibrátor, HDL</t>
  </si>
  <si>
    <t>kalibrátor pre RX3901 Daytona HDL</t>
  </si>
  <si>
    <t>kalibrátor, kys. močová</t>
  </si>
  <si>
    <t>kalibrátor pre RX3901 Daytona kys. močová</t>
  </si>
  <si>
    <t>kalibrátor, hsCRP</t>
  </si>
  <si>
    <t>kalibrátor pre RX3901 Daytona hsCRP</t>
  </si>
  <si>
    <t>kalibrátor, CRP</t>
  </si>
  <si>
    <t>kalibrátor pre RX3901 Daytona CRP</t>
  </si>
  <si>
    <t>kalibrátor, triacylglycerol</t>
  </si>
  <si>
    <t>kalibrátor pre RX3901 Daytona triacylglycerol</t>
  </si>
  <si>
    <t>kalibrátor, adiponektín</t>
  </si>
  <si>
    <t>kalibrátor pre RX3901 Daytona adiponektín</t>
  </si>
  <si>
    <t>kalibrátor, Glutatiónreduktáza</t>
  </si>
  <si>
    <t>kalibrátor pre RX3901 Daytona Glutatiónreduktáza</t>
  </si>
  <si>
    <t>kalibrátor, TAS</t>
  </si>
  <si>
    <t>kalibrátor pre RX3901 Daytona TAS</t>
  </si>
  <si>
    <t>kalibrátor, Glutatiónperoxidáza</t>
  </si>
  <si>
    <t>kalibrátor pre RX3901 Daytona Glutatiónperoxidáza</t>
  </si>
  <si>
    <t>kalibrátor, glukóza</t>
  </si>
  <si>
    <t>kalibrátor pre RX3901 Daytona glukóza</t>
  </si>
  <si>
    <t>kontrola nízka, celkový cholesterol</t>
  </si>
  <si>
    <t>kontrola nízka pre RX3901 Daytona celkový cholesterol</t>
  </si>
  <si>
    <t>kontrola nízka, LDL</t>
  </si>
  <si>
    <t>kontrola nízka pre RX3901 Daytona LDL</t>
  </si>
  <si>
    <t>kontrola nízka, HDL</t>
  </si>
  <si>
    <t>kontrola nízka pre RX3901 Daytona HDL</t>
  </si>
  <si>
    <t>kontrola nízka, kys. močová</t>
  </si>
  <si>
    <t>kontrola nízka pre RX3901 Daytona kys. močová</t>
  </si>
  <si>
    <t>kontrola nízka, hsCRP</t>
  </si>
  <si>
    <t>kontrola nízka pre RX3901 Daytona hsCRP</t>
  </si>
  <si>
    <t>kontrola nízka, CRP</t>
  </si>
  <si>
    <t>kontrola nízka pre RX3901 Daytona CRP</t>
  </si>
  <si>
    <t>kontrola nízka, NEFA</t>
  </si>
  <si>
    <t>kontrola nízka pre RX3901 Daytona NEFA</t>
  </si>
  <si>
    <t>kontrola nízka, triacylglycerol</t>
  </si>
  <si>
    <t>kontrola nízka pre RX3901 Daytona triacylglycerol</t>
  </si>
  <si>
    <t>kontrola nízka, homocysteín</t>
  </si>
  <si>
    <t>kontrola nízka pre RX3901 Daytona homocysteín</t>
  </si>
  <si>
    <t>kontrola nízka, adiponektín</t>
  </si>
  <si>
    <t>kontrola nízka pre RX3901 Daytona adiponektín</t>
  </si>
  <si>
    <t>kontrola nízka, Glutatiónreduktáza</t>
  </si>
  <si>
    <t>kontrola nízka pre RX3901 Daytona Glutatiónreduktáza</t>
  </si>
  <si>
    <t>kontrola nízka, TAS</t>
  </si>
  <si>
    <t>kontrola nízka pre RX3901 Daytona TAS</t>
  </si>
  <si>
    <t>kontrola nízka, Glutatiónperoxidáza</t>
  </si>
  <si>
    <t>kontrola nízka pre RX3901 Daytona Glutatiónperoxidáza</t>
  </si>
  <si>
    <t>kontrola nízka, glukóza</t>
  </si>
  <si>
    <t>kontrola nízka pre RX3901 Daytona glukóza</t>
  </si>
  <si>
    <t>kontrola normal, celkový cholesterol</t>
  </si>
  <si>
    <t>kontrola normal pre RX3901 Daytona celkový cholesterol</t>
  </si>
  <si>
    <t>kontrola normal, LDL</t>
  </si>
  <si>
    <t>kontrola normal pre RX3901 Daytona LDL</t>
  </si>
  <si>
    <t>kontrola normal, HDL</t>
  </si>
  <si>
    <t>kontrola normal pre RX3901 Daytona HDL</t>
  </si>
  <si>
    <t>kontrola normal, kys. močová</t>
  </si>
  <si>
    <t>kontrola normal pre RX3901 Daytona kys. močová</t>
  </si>
  <si>
    <t>kontrola normal, hsCRP</t>
  </si>
  <si>
    <t>kontrola normal pre RX3901 Daytona hsCRP</t>
  </si>
  <si>
    <t>kontrola normal, CRP</t>
  </si>
  <si>
    <t>kontrola normal pre RX3901 Daytona CRP</t>
  </si>
  <si>
    <t>kontrola normal, NEFA</t>
  </si>
  <si>
    <t>kontrola normal pre RX3901 Daytona NEFA</t>
  </si>
  <si>
    <t>kontrola normal, triacylglycerol</t>
  </si>
  <si>
    <t>kontrola normal pre RX3901 Daytona triacylglycerol</t>
  </si>
  <si>
    <t>kontrola normal, homocysteín</t>
  </si>
  <si>
    <t>kontrola normal pre RX3901 Daytona homocysteín</t>
  </si>
  <si>
    <t>kontrola normal, adiponektín</t>
  </si>
  <si>
    <t>kontrola normal pre RX3901 Daytona adiponektín</t>
  </si>
  <si>
    <t>kontrola normal, Glutatiónreduktáza</t>
  </si>
  <si>
    <t>kontrola normal pre RX3901 Daytona Glutatiónreduktáza</t>
  </si>
  <si>
    <t>kontrola normal, TAS</t>
  </si>
  <si>
    <t>kontrola normal pre RX3901 Daytona TAS</t>
  </si>
  <si>
    <t>kontrola normal, Glutatiónrperoxidáza</t>
  </si>
  <si>
    <t>kontrola normal pre RX3901 Daytona Glutatiónrperoxidáza</t>
  </si>
  <si>
    <t>kontrola normal, glukóza</t>
  </si>
  <si>
    <t>kontrola normal pre RX3901 Daytona glukóza</t>
  </si>
  <si>
    <t>kontrola vysoká, celkový cholesterol</t>
  </si>
  <si>
    <t>kontrola vysoká pre RX3901 Daytona celkový cholesterol</t>
  </si>
  <si>
    <t>kontrola vysoká, LDL</t>
  </si>
  <si>
    <t>kontrola vysoká pre RX3901 Daytona LDL</t>
  </si>
  <si>
    <t>kontrola vysoká, HDL</t>
  </si>
  <si>
    <t>kontrola vysoká pre RX3901 Daytona HDL</t>
  </si>
  <si>
    <t>kontrola vysoká, kys. močová</t>
  </si>
  <si>
    <t>kontrola vysoká pre RX3901 Daytona kys. močová</t>
  </si>
  <si>
    <t>kontrola vysoká, hsCRP</t>
  </si>
  <si>
    <t>kontrola vysoká pre RX3901 Daytona hsCRP</t>
  </si>
  <si>
    <t>kontrola vysoká, CRP</t>
  </si>
  <si>
    <t>kontrola vysoká pre RX3901 Daytona CRP</t>
  </si>
  <si>
    <t>kontrola vysoká, NEFA</t>
  </si>
  <si>
    <t>kontrola vysoká pre RX3901 Daytona NEFA</t>
  </si>
  <si>
    <t>kontrola vysoká, triacylglycerol</t>
  </si>
  <si>
    <t>kontrola vysoká pre RX3901 Daytona triacylglycerol</t>
  </si>
  <si>
    <t>kontrola vysoká, homocysteín</t>
  </si>
  <si>
    <t>kontrola vysoká pre RX3901 Daytona homocysteín</t>
  </si>
  <si>
    <t>kontrola vysoká, adiponektín</t>
  </si>
  <si>
    <t>kontrola vysoká pre RX3901 Daytona adiponektín</t>
  </si>
  <si>
    <t>kontrola vysoká, Glutatiónreduktáza</t>
  </si>
  <si>
    <t>kontrola vysoká pre RX3901 Daytona Glutatiónreduktáza</t>
  </si>
  <si>
    <t>kontrola vysoká, TAS</t>
  </si>
  <si>
    <t>kontrola vysoká pre RX3901 Daytona TAS</t>
  </si>
  <si>
    <t>kontrola vysoká, Glutatiónperoxidáza</t>
  </si>
  <si>
    <t>kontrola vysoká pre RX3901 Daytona Glutatiónperoxidáza</t>
  </si>
  <si>
    <t>kontrola vysoká, glukóza</t>
  </si>
  <si>
    <t>kontrola vysoká pre RX3901 Daytona glukóza</t>
  </si>
  <si>
    <t>diagnostický set, vysoká, celkový cholesterol</t>
  </si>
  <si>
    <t>diagnostický set vysoká pre RX3901 Daytona celkový cholesterol</t>
  </si>
  <si>
    <t>diagnostický set, vysoká, LDL</t>
  </si>
  <si>
    <t>diagnostický set vysoká pre RX3901 Daytona LDL</t>
  </si>
  <si>
    <t>diagnostický set, vysoká, HDL</t>
  </si>
  <si>
    <t>diagnostický set vysoká pre RX3901 Daytona HDL</t>
  </si>
  <si>
    <t>diagnostický set, vysoká, kys. močová</t>
  </si>
  <si>
    <t>diagnostický set, vysoká, hsCRP</t>
  </si>
  <si>
    <t>diagnostický set vysoká pre RX3901 Daytona hsCRP</t>
  </si>
  <si>
    <t>diagnostický set, vysoká, CRP</t>
  </si>
  <si>
    <t>diagnostický set vysoká pre RX3901 Daytona CRP</t>
  </si>
  <si>
    <t>diagnostický set, vysoká, NEFA</t>
  </si>
  <si>
    <t>diagnostický set vysoká pre RX3901 Daytona NEFA</t>
  </si>
  <si>
    <t>diagnostický set, vysoká, triacylglycerol</t>
  </si>
  <si>
    <t>diagnostický set vysoká pre RX3901 Daytona triacylglycerol</t>
  </si>
  <si>
    <t>diagnostický set, vysoká, homocysteín</t>
  </si>
  <si>
    <t>diagnostický set vysoká pre RX3901 Daytona homocysteín</t>
  </si>
  <si>
    <t>diagnostický set, vysoká, adiponektín</t>
  </si>
  <si>
    <t>diagnostický set vysoká pre RX3901 Daytona adiponektín</t>
  </si>
  <si>
    <t>diagnostický set, vysoká, Glutatiónreduktáza</t>
  </si>
  <si>
    <t>diagnostický set vysoká pre RX3901 Daytona Glutatiónreduktáza</t>
  </si>
  <si>
    <t>diagnostický set, vysoká, TAS</t>
  </si>
  <si>
    <t>diagnostický set vysoká pre RX3901 Daytona TAS</t>
  </si>
  <si>
    <t>diagnostický set, vysoká, Glutatiónperoxidáza</t>
  </si>
  <si>
    <t>diagnostický set vysoká pre RX3901 Daytona Glutatiónperoxidáza</t>
  </si>
  <si>
    <t>diagnostický set, vysoká, glukóza</t>
  </si>
  <si>
    <t>diagnostický set vysoká pre RX3901 Daytona glukóza</t>
  </si>
  <si>
    <t>PMP - membránový permeabilizér</t>
  </si>
  <si>
    <t>PMP permeabilizér (XF Seahorse Plasma membrane permeabilizer), membránový permeabilizér pre merania na XF Seahorse analyzéry, bal</t>
  </si>
  <si>
    <t>polymér na sekvenáciu - POP-7</t>
  </si>
  <si>
    <t>POP-7 Polymer for 3500/3500xL genetic analysers, 384 reakcií</t>
  </si>
  <si>
    <t>Reagent na zníženie fluorescencie pozadia - BackDrop Green Background Suppressor</t>
  </si>
  <si>
    <t>BackDrop Green Background Suppressor, Reagent na potlačenie fluorescencie pozadia v živých bunkách, 2x 2.5 ml</t>
  </si>
  <si>
    <t>Roztoky pre Applied Biosystems 3500 series Genetic Analyzers - Anode Buffer Container</t>
  </si>
  <si>
    <t>Roztoky pre Applied Biosystems 3500 series Genetic Analyzers - Cathode Buffer Container</t>
  </si>
  <si>
    <t>Roztoky pre Applied Biosystems 3500 series Genetic Analyzers - Conditioning reagent</t>
  </si>
  <si>
    <t xml:space="preserve">X24 FluxPaks </t>
  </si>
  <si>
    <t>senzory a platničky pre merania na XF Seahorse analyzéry</t>
  </si>
  <si>
    <t>Médium pre merania na XF Seahorse analyzéry</t>
  </si>
  <si>
    <t>Médium pre merania na XF Seahorse analyzéry (XF Assay Medium), 2x 1 l</t>
  </si>
  <si>
    <t>Kalibračný roztok XF Seahorse analyzér</t>
  </si>
  <si>
    <t>Štandardy pre MALDY-TOF-MS - Bruker Bacterial Test Standard</t>
  </si>
  <si>
    <t>Bruker Bacterial Test Standard, set štandardov peptidov E.coli DHPalfa pre MALDY- TOF-MS, 5 skúmaviek</t>
  </si>
  <si>
    <t>Reagencie/chipy na kvantifikáciu proteínov pomocou Bioanalyzátora - Protein kit 80</t>
  </si>
  <si>
    <t>Agilent Protein Kit 80, kit/chipy na rozlíšenie veľkosti a kvantity vzoriek proteínov od 5 do 80 kDa. 25 mikročipov, kit kompatibilný s prístrojom Bioanalyzátor, 250 detekcii</t>
  </si>
  <si>
    <t>Reagencie/chipy na kvantifikáciu proteínov pomocou Experion</t>
  </si>
  <si>
    <t>Experion Pro260 Analysis kit for 25 chips, kit/chipy na rozlíšenie veľkosti a kvantity vzoriek proteínov od 10 do 260 kDa. 25 mikročipov, kit kompatibilný s prístrojom Experion, 250 detekcii</t>
  </si>
  <si>
    <t>Reagencie/chipy na kvantifikáciu RNA pomocou Experion</t>
  </si>
  <si>
    <t>Experion StdSens Analysis kit for 10 chips, kit/chipy na kavlity a kvantity vzoriek proteínov od 5 do 500 ng/µl. 10 mikročipov, kit kompatibilný s prístrojom Experion, 100 detekcii</t>
  </si>
  <si>
    <t>Fixačný pufor, na prípravu vzoriek pre prietokovú cytometriu</t>
  </si>
  <si>
    <t>Flow Cytometry Fixation Buffer (1X) , Fixačný roztok pre fixáciu a uskadnenie jednobunkových suspenzií, pre prietokovú cytometriu, 100 ml</t>
  </si>
  <si>
    <t xml:space="preserve">Fixačný/permeabilizačný pufor, na prípravu vzoriek pre prietokovú cytometriu, </t>
  </si>
  <si>
    <t>BD Cytofix/Cytoperm Fixation/Permeabilzation Solution kit, Roztok pre fixáciu a permeabilizáciu buniek pre farbenie intraceleulárnych cytokínov, 250 testov</t>
  </si>
  <si>
    <t>Fixačný/permeabilizačný pufor, na prípravu vzoriek pre prietokovú cytometriu</t>
  </si>
  <si>
    <t>Flow Cytometry Fixation/Permeabilization Buffer I (1X), Fixačný/Permeabilizačný roztok pre prietokovú cytometriu, 125 ml</t>
  </si>
  <si>
    <t>Permeabilizačný/premývací pufor, na prípravu vzoriek pre prietokovú cytometriu</t>
  </si>
  <si>
    <t>Flow Cytometry Permeabilization/Wash Buffer I (1X), Permeabilizačný/premývací roztok pre vnútrobunkové FC analýzy, 250 ml</t>
  </si>
  <si>
    <t>Permeabilizačný pufor, pre FC</t>
  </si>
  <si>
    <t>IC Permeabilization Buffer, permeabilizačný pufor pre farbenuie buniek, 2x 125 ml</t>
  </si>
  <si>
    <t>Kit na izoláciu mitochondrií</t>
  </si>
  <si>
    <t>mitochondria isolation kit for mammalian cells, kit na izoláciu mitochondrií</t>
  </si>
  <si>
    <t>Kit na identifikáciu a izoláciu kmeňových a progenitorových buniek exprimujúcich vysokú hladinu/aktivitu enzýmu ALDH</t>
  </si>
  <si>
    <t>ALDEFLUOR kit, Kit na identifikáciu a izoláciu kmeňových a progenitorových buniek exprimujúcich vysokú hladinu/aktivitu enzýmu ALDH, ks</t>
  </si>
  <si>
    <t>Kit Frakcionačný</t>
  </si>
  <si>
    <t>Kit na spracovanie vzoriek pre prietokovú cytometriu - FIX &amp; PERM Cell Permeabilization Kit</t>
  </si>
  <si>
    <t>FIX &amp; PERM Cell Permeabilization Kit, pre FC, 200 testov</t>
  </si>
  <si>
    <t>Kit na uskladňovanie a stabilizáciu vzoriek na izoláciu DNA - PAXgene blood DNA tube</t>
  </si>
  <si>
    <t>PAXgene blood DNA tube, DNA izolačné a preizolačná uskladňovacia sada, sada skúmaviek na uskladňovanie a stabilizáciu vzoriek krvi pre izláciu DNA, 100 ks</t>
  </si>
  <si>
    <t>Roztok na fixácium buniek perifernej krvy - BD CellFIX</t>
  </si>
  <si>
    <t>kit pre MSC fenotypizáciu</t>
  </si>
  <si>
    <t>MSC Phenotyping Kit, human, kit na fenotypizáciu ľudského MSC prietokovou cytometriou. Indentifikácia na základe CD73, CD90, CD105, a CD14, CD20, CD34, CD45. Kontrolné farbenie izotypovým koktailom, kompenzácia s jednofarebne značenými protilátkami CD90, CD73, CD105, 50 testov</t>
  </si>
  <si>
    <t>Transfekčný reagent - Lipofectamine LTX</t>
  </si>
  <si>
    <t>Transfekčný reagent - DharmaFECT</t>
  </si>
  <si>
    <t>DharmaFECT1 Transfection Reagent, Transfekčný roztok na RNAi aplikácie, roztok pre účinnú a spoľahlivú transfekciu siRNA a mikroRNA, vhodný pre pre viac ako 35 bunkových typov, 0,2 ml</t>
  </si>
  <si>
    <t>Kováčovo činidlo pre mikrobiológiu</t>
  </si>
  <si>
    <t>Diagnostický test na identifikáciu tvorby indolu z tryptofánového substrátu. Produkcia indolu je rozhodujúcim testom pri identifikácii Escherichia coli. Po inkubácii mikroorganizmov a pridaní činidla prítomnosť indolu sa prejaví zmenou z čírej na červenú. 100 ml</t>
  </si>
  <si>
    <t>DMACA činidlo pre mikrobiológiu</t>
  </si>
  <si>
    <t>Selektívne farbiace činidlo. Používa sa na stanovenie schopnosti mikroorganizmu produkovať indol z molekuly tryptofánu. Prítomnosť indolu sa prejaví zafarbením na modro. 50 ml</t>
  </si>
  <si>
    <t>Oxigenázové stripy pre mikrobiológiu</t>
  </si>
  <si>
    <t>Diagnostický test na detekciu aktivity cytochrómoxidázy mikroorganizmov do 1 minúty. V prítomnosti enzýmu cytochróm oxidázy (gramnegatívne baktérie) reagujú sfarbením na indofenolovú modrú. (100 stripov)</t>
  </si>
  <si>
    <t>v eurách          bez DPH</t>
  </si>
  <si>
    <t>DPH v eurách</t>
  </si>
  <si>
    <t xml:space="preserve"> v eurách s DPH</t>
  </si>
  <si>
    <t>Cena  za mernú jednotku (MJ)</t>
  </si>
  <si>
    <t>Cena za predpokladané množstvo MJ</t>
  </si>
  <si>
    <t>PONUKY</t>
  </si>
  <si>
    <t>Verejný obstarávateľ/Kupujúci:  Univerzita Pavla Jozefa Šafárika v Košiciach</t>
  </si>
  <si>
    <t>Uchádzač/Dodávateľ:</t>
  </si>
  <si>
    <t>Príloha č. 5 F súťažných podkladov</t>
  </si>
  <si>
    <t>Príloha č. 1 Rámcovej dohody</t>
  </si>
  <si>
    <t>v eurách    bez DPH</t>
  </si>
  <si>
    <t>v eurách s DPH</t>
  </si>
  <si>
    <t>Časť F: Diagnostické kity</t>
  </si>
  <si>
    <r>
      <t>Predmet zákazky/dohody:  Substancie pre biologický, chemický a molekulovo- biochemický výskum  -</t>
    </r>
    <r>
      <rPr>
        <sz val="11"/>
        <color rgb="FFFF0000"/>
        <rFont val="Calibri"/>
        <family val="2"/>
        <charset val="238"/>
        <scheme val="minor"/>
      </rPr>
      <t xml:space="preserve"> Časť F: Diagnostické kity</t>
    </r>
  </si>
  <si>
    <t>Rat Tumor Necrosis Factor α ELISA Kit, ELISA kit na detekciu potkanieho TNFα, 96testov</t>
  </si>
  <si>
    <t>Cytosolic Phospholipase A2 Assay Kit (cPLA2), Kit na determináciu aktivity ľudskej cPLA2, 96 testov</t>
  </si>
  <si>
    <t>In situ Apoptosis Detection Kit, kit pre kolorimetrickú detekciu  apoptózy v tkanivách, 30 testov</t>
  </si>
  <si>
    <t>Click-iT EdU Alexa Fluor® Imaging Kit, kit na detekciu proliferácie detekciou EdU, 50-250 testov</t>
  </si>
  <si>
    <t>NAD/NADH Quantitation Kit, kit na kolorimetrickú detekcia (pri 450 nm) NAD/NADH, 100 testov</t>
  </si>
  <si>
    <t>NADP/NADPH Quantitation Kit, kit na kolorimetrickú detekcia (pri 450 nm) NAD/NADH, 100 testov</t>
  </si>
  <si>
    <t>Chitinase Assay Kit (Fluorimetric), test na meranie aktivity Chitinázy, fluorometrický, Ex/Em (360/450 nm), 200 testov</t>
  </si>
  <si>
    <t>Glutathione-S-Transferase (GST) Assay Kit, kit na meranie GST aktivity pomocou substrátu CDNB, tedekcia pri 340 nm, 500 testov</t>
  </si>
  <si>
    <t>Thioredoxin Reductase Assay Kit, test na meranie aktivity Tioredoxín reduktázy, redukcia DTNB TNB, detekcia pri 412 nm, 100 testov</t>
  </si>
  <si>
    <t>TMRE-Mitochondrial Membrane Potential Assay, kit na meranie mitichondrialneho potencialu pomocou farbiva TMRE, fluorescenčná detekcia, 200 testov</t>
  </si>
  <si>
    <t>Human Inflammatory Cytokines Kit - BD Cytometric Bead Array (CBA), Kit na kvantitativne meranie hladiny ľudských IL-8, IL-1β, IL-6, IL-10, TNF, IL-12p70, 80 testov</t>
  </si>
  <si>
    <t>diagnostický set vysoká pre RX3901 Daytona kyselina močová</t>
  </si>
  <si>
    <t>Human CD163 (M130) ELISA kit, ELISA Kit na detekciu ľudského CD163 (M130), 96 testov</t>
  </si>
  <si>
    <t>Human Phospholipidase A2 (PLA2 ELISA Kit), ELISa kit na detekciu ľudskej Fosfolipidázy A2 (PLA2), 96 testov</t>
  </si>
  <si>
    <t>DRG HEV ELISA IgM kit, ELISa kit na detekciu IgM protilátok na Hepatitis E Virus, 96 testov</t>
  </si>
  <si>
    <t>Rat Insulin-like growth factor 1 (IGF-1) ELISA kit, ELISA kit na detekciu potkanieho IGF-1, 96 testov</t>
  </si>
  <si>
    <t>Rat Insulin (INS) ELISA kit, ELISA kit na detekciu potkanieho inzulínu, citlivosť 3.9 nIU/ml, 96 testov</t>
  </si>
  <si>
    <t>LBP (Human) ELISA kit, ELISA kit na detekciu ľudského LBP, rozsah 1.5 - 50 ng/mL,96 testov</t>
  </si>
  <si>
    <t>Rat Oxidized Low Density Lipoprotein (OxLDL) ELISA Kit, ELISA kit na detekciu potkanieho oxidovaného LDL, 96 testov</t>
  </si>
  <si>
    <t>Human PCSK9 ELISA Kit SimpleStep, ELISA kit na detekciu ľudského PCSK9, 96 testov</t>
  </si>
  <si>
    <t>BD FACS Accudrop fluorescent beads, Fluorescenčné guličky pre prietokový cytometer - sorter BD FACS Aria II SORP</t>
  </si>
  <si>
    <t>Kalibračný roztok pre merania na XF Seahorse analyzéry (XF Calibrant solution), 500 ml</t>
  </si>
  <si>
    <t xml:space="preserve">Nuclear/Cytosol Fractionation Kit, Kit na frakcionalizáciu, 100 reakcií </t>
  </si>
  <si>
    <t>VECTASHIELD Antifade Mounting Medium, chráni pred stratou fluorescencie (photobleaching), na priame použitie, takmer ideálny refrakčný index RI 1.45, 10 ml</t>
  </si>
  <si>
    <t>BD FACS Rinse, Čistiaci roztok pre prietokové cytometre BD FACS Calibur, VERSE, Aria II SORP, 5 l</t>
  </si>
  <si>
    <t>BD CellFIX (10X), Roztok na fixácium buniek perifernej krvy po značení pred FC analýzou, 50 ml</t>
  </si>
  <si>
    <t>ANODE BUFFER CONTAINER 3500 SERIES, Anódový pufor pre Genetický Analyzátor Applied Biosystems 3500 series, 4 pack</t>
  </si>
  <si>
    <t>CATHODE BUFFER CONTAINER 3500 SERIES, katódový pufor pre Genetický Analyzátor Applied Biosystems 3500 series, 4 pack</t>
  </si>
  <si>
    <t>Conditioning Reagent 3500 series, reagent pre Genetický Analyzátor Applied Biosystems 3500 series</t>
  </si>
  <si>
    <t>Lipofectamine LTX Reagent with PLUS Reagent, Lipofektamínový transfekčný reagent LTX s PLUS formulou, 0,3 ml</t>
  </si>
  <si>
    <t>Celková cena za časť F                      predmetu zákazky                                                  v eurách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</si>
</sst>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name val="Calibri"/>
      <family val="2"/>
      <charset val="238"/>
      <scheme val="minor"/>
    </font>
    <font>
      <sz val="10"/>
      <color rgb="FFFF0000"/>
      <name val="Calibri"/>
      <family val="2"/>
      <charset val="238"/>
      <scheme val="minor"/>
    </font>
  </fonts>
  <fills count="9">
    <fill>
      <patternFill patternType="none"/>
    </fill>
    <fill>
      <patternFill patternType="gray125"/>
    </fill>
    <fill>
      <patternFill patternType="solid">
        <fgColor theme="4" tint="0.79998168889431442"/>
        <bgColor indexed="64"/>
      </patternFill>
    </fill>
    <fill>
      <patternFill patternType="solid">
        <fgColor rgb="FF7030A0"/>
        <bgColor indexed="64"/>
      </patternFill>
    </fill>
    <fill>
      <patternFill patternType="solid">
        <fgColor theme="7" tint="-0.24994659260841701"/>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s>
  <cellStyleXfs count="3">
    <xf numFmtId="0" fontId="0" fillId="0" borderId="0"/>
    <xf numFmtId="0" fontId="2" fillId="0" borderId="0"/>
    <xf numFmtId="0" fontId="1" fillId="0" borderId="0"/>
  </cellStyleXfs>
  <cellXfs count="70">
    <xf numFmtId="0" fontId="0" fillId="0" borderId="0" xfId="0"/>
    <xf numFmtId="0" fontId="0" fillId="0" borderId="0" xfId="0" applyFont="1" applyAlignment="1">
      <alignment horizontal="center" vertical="center" wrapText="1"/>
    </xf>
    <xf numFmtId="0" fontId="0" fillId="0" borderId="0" xfId="0" applyFont="1" applyAlignment="1">
      <alignment wrapText="1"/>
    </xf>
    <xf numFmtId="0" fontId="0" fillId="0" borderId="0" xfId="0" applyFont="1" applyFill="1" applyAlignment="1">
      <alignment wrapText="1"/>
    </xf>
    <xf numFmtId="0" fontId="0" fillId="0" borderId="0" xfId="0" applyFont="1" applyFill="1"/>
    <xf numFmtId="0" fontId="0" fillId="0" borderId="0" xfId="0" applyFont="1"/>
    <xf numFmtId="0" fontId="0" fillId="3" borderId="0" xfId="0" applyFont="1" applyFill="1"/>
    <xf numFmtId="0" fontId="0" fillId="0" borderId="0" xfId="0" applyFont="1" applyBorder="1" applyAlignment="1">
      <alignment horizontal="center" vertical="center" wrapText="1"/>
    </xf>
    <xf numFmtId="0" fontId="0" fillId="0" borderId="0" xfId="0" applyFont="1" applyFill="1" applyAlignment="1">
      <alignment horizontal="center" vertical="center" wrapText="1"/>
    </xf>
    <xf numFmtId="0" fontId="3" fillId="0" borderId="0" xfId="0" applyFont="1" applyAlignment="1">
      <alignment horizontal="left" vertical="center" wrapText="1"/>
    </xf>
    <xf numFmtId="0" fontId="4" fillId="0" borderId="0" xfId="0" applyFont="1" applyFill="1" applyAlignment="1">
      <alignment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6" fillId="5" borderId="4" xfId="0" applyFont="1" applyFill="1" applyBorder="1" applyAlignment="1">
      <alignment horizontal="center" vertical="center" wrapText="1"/>
    </xf>
    <xf numFmtId="2" fontId="0" fillId="0" borderId="8" xfId="0" applyNumberFormat="1"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 fontId="7" fillId="6" borderId="4" xfId="0" applyNumberFormat="1" applyFont="1" applyFill="1" applyBorder="1" applyAlignment="1">
      <alignment horizontal="center" vertical="center" wrapText="1"/>
    </xf>
    <xf numFmtId="2" fontId="7" fillId="2"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2" fontId="4" fillId="8" borderId="1"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2" fontId="7" fillId="2" borderId="13" xfId="0" applyNumberFormat="1" applyFont="1" applyFill="1" applyBorder="1" applyAlignment="1">
      <alignment horizontal="center" vertical="center" wrapText="1"/>
    </xf>
    <xf numFmtId="2" fontId="7" fillId="2" borderId="19" xfId="0" applyNumberFormat="1" applyFont="1" applyFill="1" applyBorder="1" applyAlignment="1">
      <alignment horizontal="center" vertical="center" wrapText="1"/>
    </xf>
    <xf numFmtId="2" fontId="7" fillId="2" borderId="14" xfId="0" applyNumberFormat="1" applyFont="1" applyFill="1" applyBorder="1" applyAlignment="1">
      <alignment horizontal="center" vertical="center" wrapText="1"/>
    </xf>
    <xf numFmtId="2" fontId="7" fillId="2" borderId="15" xfId="0" applyNumberFormat="1" applyFont="1" applyFill="1" applyBorder="1" applyAlignment="1">
      <alignment horizontal="center" vertical="center" wrapText="1"/>
    </xf>
    <xf numFmtId="2" fontId="7" fillId="2" borderId="16" xfId="0" applyNumberFormat="1" applyFont="1" applyFill="1" applyBorder="1" applyAlignment="1">
      <alignment horizontal="center" vertical="center" wrapText="1"/>
    </xf>
    <xf numFmtId="2" fontId="7" fillId="2" borderId="17" xfId="0" applyNumberFormat="1" applyFont="1" applyFill="1" applyBorder="1" applyAlignment="1">
      <alignment horizontal="center" vertical="center" wrapText="1"/>
    </xf>
    <xf numFmtId="2" fontId="7" fillId="2" borderId="20" xfId="0" applyNumberFormat="1" applyFont="1" applyFill="1" applyBorder="1" applyAlignment="1">
      <alignment horizontal="center" vertical="center" wrapText="1"/>
    </xf>
    <xf numFmtId="2" fontId="7" fillId="2" borderId="18"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2" fontId="7" fillId="6" borderId="13" xfId="0" applyNumberFormat="1" applyFont="1" applyFill="1" applyBorder="1" applyAlignment="1">
      <alignment horizontal="center" vertical="center" wrapText="1"/>
    </xf>
    <xf numFmtId="1" fontId="7" fillId="6" borderId="19" xfId="0" applyNumberFormat="1" applyFont="1" applyFill="1" applyBorder="1" applyAlignment="1">
      <alignment horizontal="center" vertical="center" wrapText="1"/>
    </xf>
    <xf numFmtId="2" fontId="7" fillId="6" borderId="15" xfId="0" applyNumberFormat="1" applyFont="1" applyFill="1" applyBorder="1" applyAlignment="1">
      <alignment horizontal="center" vertical="center" wrapText="1"/>
    </xf>
    <xf numFmtId="2" fontId="7" fillId="6" borderId="23" xfId="0" applyNumberFormat="1" applyFont="1" applyFill="1" applyBorder="1" applyAlignment="1">
      <alignment horizontal="center" vertical="center" wrapText="1"/>
    </xf>
    <xf numFmtId="2" fontId="7" fillId="6" borderId="24" xfId="0" applyNumberFormat="1" applyFont="1" applyFill="1" applyBorder="1" applyAlignment="1">
      <alignment horizontal="center" vertical="center" wrapText="1"/>
    </xf>
    <xf numFmtId="2" fontId="7" fillId="6" borderId="25" xfId="0" applyNumberFormat="1" applyFont="1" applyFill="1" applyBorder="1" applyAlignment="1">
      <alignment horizontal="center" vertical="center" wrapText="1"/>
    </xf>
    <xf numFmtId="1" fontId="7" fillId="6" borderId="20" xfId="0" applyNumberFormat="1" applyFont="1" applyFill="1" applyBorder="1" applyAlignment="1">
      <alignment horizontal="center"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227"/>
  <sheetViews>
    <sheetView tabSelected="1" topLeftCell="D3" workbookViewId="0">
      <selection activeCell="G10" sqref="G10:J225"/>
    </sheetView>
  </sheetViews>
  <sheetFormatPr defaultColWidth="14.85546875" defaultRowHeight="15" x14ac:dyDescent="0.25"/>
  <cols>
    <col min="1" max="1" width="6.28515625" style="7" customWidth="1"/>
    <col min="2" max="2" width="26.140625" style="1" customWidth="1"/>
    <col min="3" max="3" width="44.5703125" style="1" customWidth="1"/>
    <col min="4" max="4" width="9" style="1" customWidth="1"/>
    <col min="5" max="5" width="11.42578125" style="1" customWidth="1"/>
    <col min="6" max="7" width="12" style="8" customWidth="1"/>
    <col min="8" max="8" width="7.28515625" style="8" customWidth="1"/>
    <col min="9" max="9" width="9" style="1" customWidth="1"/>
    <col min="10" max="10" width="11.5703125" style="1" customWidth="1"/>
    <col min="11" max="11" width="11.7109375" style="1" customWidth="1"/>
    <col min="12" max="13" width="13.7109375" style="1" customWidth="1"/>
    <col min="14" max="14" width="12.7109375" style="1" customWidth="1"/>
    <col min="15" max="15" width="11.85546875" style="1" customWidth="1"/>
    <col min="16" max="16" width="7.42578125" style="2" customWidth="1"/>
    <col min="17" max="16384" width="14.85546875" style="2"/>
  </cols>
  <sheetData>
    <row r="1" spans="1:15" x14ac:dyDescent="0.25">
      <c r="A1" s="34" t="s">
        <v>408</v>
      </c>
      <c r="B1" s="34"/>
      <c r="C1" s="34"/>
      <c r="D1" s="34"/>
      <c r="E1" s="34"/>
      <c r="F1" s="34"/>
      <c r="G1" s="34"/>
    </row>
    <row r="2" spans="1:15" x14ac:dyDescent="0.25">
      <c r="A2" s="34" t="s">
        <v>415</v>
      </c>
      <c r="B2" s="34"/>
      <c r="C2" s="34"/>
      <c r="D2" s="34"/>
      <c r="E2" s="34"/>
      <c r="F2" s="34"/>
      <c r="G2" s="34"/>
    </row>
    <row r="3" spans="1:15" x14ac:dyDescent="0.25">
      <c r="A3" s="34" t="s">
        <v>409</v>
      </c>
      <c r="B3" s="34"/>
      <c r="C3" s="34"/>
      <c r="D3" s="34"/>
      <c r="E3" s="34"/>
      <c r="F3" s="34"/>
      <c r="G3" s="34"/>
    </row>
    <row r="5" spans="1:15" x14ac:dyDescent="0.25">
      <c r="A5" s="34" t="s">
        <v>410</v>
      </c>
      <c r="B5" s="34"/>
    </row>
    <row r="6" spans="1:15" x14ac:dyDescent="0.25">
      <c r="A6" s="34" t="s">
        <v>411</v>
      </c>
      <c r="B6" s="34"/>
    </row>
    <row r="7" spans="1:15" ht="15.75" thickBot="1" x14ac:dyDescent="0.3"/>
    <row r="8" spans="1:15" s="9" customFormat="1" ht="28.5" customHeight="1" thickBot="1" x14ac:dyDescent="0.3">
      <c r="A8" s="11"/>
      <c r="B8" s="12"/>
      <c r="C8" s="12" t="s">
        <v>414</v>
      </c>
      <c r="D8" s="12"/>
      <c r="E8" s="12"/>
      <c r="F8" s="13"/>
      <c r="G8" s="37" t="s">
        <v>405</v>
      </c>
      <c r="H8" s="38"/>
      <c r="I8" s="38"/>
      <c r="J8" s="39"/>
      <c r="K8" s="37" t="s">
        <v>406</v>
      </c>
      <c r="L8" s="38"/>
      <c r="M8" s="39"/>
      <c r="N8" s="35" t="s">
        <v>407</v>
      </c>
      <c r="O8" s="36"/>
    </row>
    <row r="9" spans="1:15" s="3" customFormat="1" ht="77.25" thickBot="1" x14ac:dyDescent="0.3">
      <c r="A9" s="14" t="s">
        <v>0</v>
      </c>
      <c r="B9" s="14" t="s">
        <v>1</v>
      </c>
      <c r="C9" s="14" t="s">
        <v>2</v>
      </c>
      <c r="D9" s="14" t="s">
        <v>3</v>
      </c>
      <c r="E9" s="14" t="s">
        <v>4</v>
      </c>
      <c r="F9" s="40" t="s">
        <v>8</v>
      </c>
      <c r="G9" s="41" t="s">
        <v>402</v>
      </c>
      <c r="H9" s="42" t="s">
        <v>9</v>
      </c>
      <c r="I9" s="42" t="s">
        <v>403</v>
      </c>
      <c r="J9" s="43" t="s">
        <v>404</v>
      </c>
      <c r="K9" s="41" t="s">
        <v>412</v>
      </c>
      <c r="L9" s="42" t="s">
        <v>403</v>
      </c>
      <c r="M9" s="43" t="s">
        <v>413</v>
      </c>
      <c r="N9" s="44" t="s">
        <v>5</v>
      </c>
      <c r="O9" s="45" t="s">
        <v>6</v>
      </c>
    </row>
    <row r="10" spans="1:15" s="3" customFormat="1" ht="38.25" x14ac:dyDescent="0.25">
      <c r="A10" s="16">
        <v>1</v>
      </c>
      <c r="B10" s="17" t="s">
        <v>10</v>
      </c>
      <c r="C10" s="17" t="s">
        <v>11</v>
      </c>
      <c r="D10" s="16" t="s">
        <v>7</v>
      </c>
      <c r="E10" s="16" t="s">
        <v>7</v>
      </c>
      <c r="F10" s="60">
        <v>1</v>
      </c>
      <c r="G10" s="63"/>
      <c r="H10" s="64"/>
      <c r="I10" s="53">
        <f>G10/100*H10</f>
        <v>0</v>
      </c>
      <c r="J10" s="54">
        <f>G10+I10</f>
        <v>0</v>
      </c>
      <c r="K10" s="52">
        <f>F10*G10</f>
        <v>0</v>
      </c>
      <c r="L10" s="53">
        <f>K10/100*H10</f>
        <v>0</v>
      </c>
      <c r="M10" s="54">
        <f>K10+L10</f>
        <v>0</v>
      </c>
      <c r="N10" s="46"/>
      <c r="O10" s="47"/>
    </row>
    <row r="11" spans="1:15" s="3" customFormat="1" ht="38.25" x14ac:dyDescent="0.25">
      <c r="A11" s="20">
        <v>2</v>
      </c>
      <c r="B11" s="21" t="s">
        <v>12</v>
      </c>
      <c r="C11" s="17" t="s">
        <v>13</v>
      </c>
      <c r="D11" s="16" t="s">
        <v>7</v>
      </c>
      <c r="E11" s="16" t="s">
        <v>7</v>
      </c>
      <c r="F11" s="61">
        <v>1</v>
      </c>
      <c r="G11" s="65"/>
      <c r="H11" s="18"/>
      <c r="I11" s="19">
        <f t="shared" ref="I11:I74" si="0">G11/100*H11</f>
        <v>0</v>
      </c>
      <c r="J11" s="56">
        <f t="shared" ref="J11:J74" si="1">G11+H11</f>
        <v>0</v>
      </c>
      <c r="K11" s="55">
        <f t="shared" ref="K11:K74" si="2">F11*G11</f>
        <v>0</v>
      </c>
      <c r="L11" s="19">
        <f t="shared" ref="L11:L74" si="3">K11/100*H11</f>
        <v>0</v>
      </c>
      <c r="M11" s="56">
        <f t="shared" ref="M11:M74" si="4">K11+L11</f>
        <v>0</v>
      </c>
      <c r="N11" s="48"/>
      <c r="O11" s="49"/>
    </row>
    <row r="12" spans="1:15" s="3" customFormat="1" ht="25.5" x14ac:dyDescent="0.25">
      <c r="A12" s="20">
        <v>3</v>
      </c>
      <c r="B12" s="21" t="s">
        <v>14</v>
      </c>
      <c r="C12" s="17" t="s">
        <v>14</v>
      </c>
      <c r="D12" s="16" t="s">
        <v>7</v>
      </c>
      <c r="E12" s="16" t="s">
        <v>7</v>
      </c>
      <c r="F12" s="61">
        <v>1</v>
      </c>
      <c r="G12" s="65"/>
      <c r="H12" s="18"/>
      <c r="I12" s="19">
        <f t="shared" si="0"/>
        <v>0</v>
      </c>
      <c r="J12" s="56">
        <f t="shared" si="1"/>
        <v>0</v>
      </c>
      <c r="K12" s="55">
        <f t="shared" si="2"/>
        <v>0</v>
      </c>
      <c r="L12" s="19">
        <f t="shared" si="3"/>
        <v>0</v>
      </c>
      <c r="M12" s="56">
        <f t="shared" si="4"/>
        <v>0</v>
      </c>
      <c r="N12" s="48"/>
      <c r="O12" s="49"/>
    </row>
    <row r="13" spans="1:15" s="3" customFormat="1" x14ac:dyDescent="0.25">
      <c r="A13" s="16">
        <v>4</v>
      </c>
      <c r="B13" s="21" t="s">
        <v>204</v>
      </c>
      <c r="C13" s="17" t="s">
        <v>205</v>
      </c>
      <c r="D13" s="16" t="s">
        <v>7</v>
      </c>
      <c r="E13" s="16" t="s">
        <v>7</v>
      </c>
      <c r="F13" s="61">
        <v>2</v>
      </c>
      <c r="G13" s="65"/>
      <c r="H13" s="18"/>
      <c r="I13" s="19">
        <f t="shared" si="0"/>
        <v>0</v>
      </c>
      <c r="J13" s="56">
        <f t="shared" si="1"/>
        <v>0</v>
      </c>
      <c r="K13" s="55">
        <f t="shared" si="2"/>
        <v>0</v>
      </c>
      <c r="L13" s="19">
        <f t="shared" si="3"/>
        <v>0</v>
      </c>
      <c r="M13" s="56">
        <f t="shared" si="4"/>
        <v>0</v>
      </c>
      <c r="N13" s="48"/>
      <c r="O13" s="49"/>
    </row>
    <row r="14" spans="1:15" s="3" customFormat="1" ht="51" x14ac:dyDescent="0.25">
      <c r="A14" s="20">
        <v>5</v>
      </c>
      <c r="B14" s="21" t="s">
        <v>212</v>
      </c>
      <c r="C14" s="17" t="s">
        <v>213</v>
      </c>
      <c r="D14" s="16" t="s">
        <v>7</v>
      </c>
      <c r="E14" s="16" t="s">
        <v>7</v>
      </c>
      <c r="F14" s="61">
        <v>5</v>
      </c>
      <c r="G14" s="65"/>
      <c r="H14" s="18"/>
      <c r="I14" s="19">
        <f t="shared" si="0"/>
        <v>0</v>
      </c>
      <c r="J14" s="56">
        <f t="shared" si="1"/>
        <v>0</v>
      </c>
      <c r="K14" s="55">
        <f t="shared" si="2"/>
        <v>0</v>
      </c>
      <c r="L14" s="19">
        <f t="shared" si="3"/>
        <v>0</v>
      </c>
      <c r="M14" s="56">
        <f t="shared" si="4"/>
        <v>0</v>
      </c>
      <c r="N14" s="48"/>
      <c r="O14" s="49"/>
    </row>
    <row r="15" spans="1:15" s="3" customFormat="1" x14ac:dyDescent="0.25">
      <c r="A15" s="16">
        <v>6</v>
      </c>
      <c r="B15" s="21" t="s">
        <v>159</v>
      </c>
      <c r="C15" s="17" t="s">
        <v>160</v>
      </c>
      <c r="D15" s="16" t="s">
        <v>7</v>
      </c>
      <c r="E15" s="16" t="s">
        <v>7</v>
      </c>
      <c r="F15" s="61">
        <v>15</v>
      </c>
      <c r="G15" s="65"/>
      <c r="H15" s="18"/>
      <c r="I15" s="19">
        <f t="shared" si="0"/>
        <v>0</v>
      </c>
      <c r="J15" s="56">
        <f t="shared" si="1"/>
        <v>0</v>
      </c>
      <c r="K15" s="55">
        <f t="shared" si="2"/>
        <v>0</v>
      </c>
      <c r="L15" s="19">
        <f t="shared" si="3"/>
        <v>0</v>
      </c>
      <c r="M15" s="56">
        <f t="shared" si="4"/>
        <v>0</v>
      </c>
      <c r="N15" s="48"/>
      <c r="O15" s="49"/>
    </row>
    <row r="16" spans="1:15" s="3" customFormat="1" ht="25.5" x14ac:dyDescent="0.25">
      <c r="A16" s="20">
        <v>7</v>
      </c>
      <c r="B16" s="21" t="s">
        <v>161</v>
      </c>
      <c r="C16" s="17" t="s">
        <v>162</v>
      </c>
      <c r="D16" s="16" t="s">
        <v>7</v>
      </c>
      <c r="E16" s="16" t="s">
        <v>7</v>
      </c>
      <c r="F16" s="61">
        <v>6</v>
      </c>
      <c r="G16" s="65"/>
      <c r="H16" s="18"/>
      <c r="I16" s="19">
        <f t="shared" si="0"/>
        <v>0</v>
      </c>
      <c r="J16" s="56">
        <f t="shared" si="1"/>
        <v>0</v>
      </c>
      <c r="K16" s="55">
        <f t="shared" si="2"/>
        <v>0</v>
      </c>
      <c r="L16" s="19">
        <f t="shared" si="3"/>
        <v>0</v>
      </c>
      <c r="M16" s="56">
        <f t="shared" si="4"/>
        <v>0</v>
      </c>
      <c r="N16" s="48"/>
      <c r="O16" s="49"/>
    </row>
    <row r="17" spans="1:15" s="3" customFormat="1" ht="25.5" x14ac:dyDescent="0.25">
      <c r="A17" s="20">
        <v>8</v>
      </c>
      <c r="B17" s="21" t="s">
        <v>163</v>
      </c>
      <c r="C17" s="17" t="s">
        <v>164</v>
      </c>
      <c r="D17" s="16" t="s">
        <v>7</v>
      </c>
      <c r="E17" s="16" t="s">
        <v>7</v>
      </c>
      <c r="F17" s="61">
        <v>2</v>
      </c>
      <c r="G17" s="65"/>
      <c r="H17" s="18"/>
      <c r="I17" s="19">
        <f t="shared" si="0"/>
        <v>0</v>
      </c>
      <c r="J17" s="56">
        <f t="shared" si="1"/>
        <v>0</v>
      </c>
      <c r="K17" s="55">
        <f t="shared" si="2"/>
        <v>0</v>
      </c>
      <c r="L17" s="19">
        <f t="shared" si="3"/>
        <v>0</v>
      </c>
      <c r="M17" s="56">
        <f t="shared" si="4"/>
        <v>0</v>
      </c>
      <c r="N17" s="48"/>
      <c r="O17" s="49"/>
    </row>
    <row r="18" spans="1:15" s="3" customFormat="1" ht="25.5" x14ac:dyDescent="0.25">
      <c r="A18" s="16">
        <v>9</v>
      </c>
      <c r="B18" s="21" t="s">
        <v>165</v>
      </c>
      <c r="C18" s="17" t="s">
        <v>166</v>
      </c>
      <c r="D18" s="16" t="s">
        <v>7</v>
      </c>
      <c r="E18" s="16" t="s">
        <v>7</v>
      </c>
      <c r="F18" s="61">
        <v>1</v>
      </c>
      <c r="G18" s="65"/>
      <c r="H18" s="18"/>
      <c r="I18" s="19">
        <f t="shared" si="0"/>
        <v>0</v>
      </c>
      <c r="J18" s="56">
        <f t="shared" si="1"/>
        <v>0</v>
      </c>
      <c r="K18" s="55">
        <f t="shared" si="2"/>
        <v>0</v>
      </c>
      <c r="L18" s="19">
        <f t="shared" si="3"/>
        <v>0</v>
      </c>
      <c r="M18" s="56">
        <f t="shared" si="4"/>
        <v>0</v>
      </c>
      <c r="N18" s="48"/>
      <c r="O18" s="49"/>
    </row>
    <row r="19" spans="1:15" s="3" customFormat="1" ht="25.5" x14ac:dyDescent="0.25">
      <c r="A19" s="20">
        <v>10</v>
      </c>
      <c r="B19" s="21" t="s">
        <v>167</v>
      </c>
      <c r="C19" s="17" t="s">
        <v>168</v>
      </c>
      <c r="D19" s="16" t="s">
        <v>7</v>
      </c>
      <c r="E19" s="16" t="s">
        <v>7</v>
      </c>
      <c r="F19" s="61">
        <v>1</v>
      </c>
      <c r="G19" s="65"/>
      <c r="H19" s="18"/>
      <c r="I19" s="19">
        <f t="shared" si="0"/>
        <v>0</v>
      </c>
      <c r="J19" s="56">
        <f t="shared" si="1"/>
        <v>0</v>
      </c>
      <c r="K19" s="55">
        <f t="shared" si="2"/>
        <v>0</v>
      </c>
      <c r="L19" s="19">
        <f t="shared" si="3"/>
        <v>0</v>
      </c>
      <c r="M19" s="56">
        <f t="shared" si="4"/>
        <v>0</v>
      </c>
      <c r="N19" s="48"/>
      <c r="O19" s="49"/>
    </row>
    <row r="20" spans="1:15" s="3" customFormat="1" ht="51" x14ac:dyDescent="0.25">
      <c r="A20" s="16">
        <v>11</v>
      </c>
      <c r="B20" s="21" t="s">
        <v>169</v>
      </c>
      <c r="C20" s="17" t="s">
        <v>170</v>
      </c>
      <c r="D20" s="16" t="s">
        <v>7</v>
      </c>
      <c r="E20" s="16" t="s">
        <v>7</v>
      </c>
      <c r="F20" s="61">
        <v>1</v>
      </c>
      <c r="G20" s="65"/>
      <c r="H20" s="18"/>
      <c r="I20" s="19">
        <f t="shared" si="0"/>
        <v>0</v>
      </c>
      <c r="J20" s="56">
        <f t="shared" si="1"/>
        <v>0</v>
      </c>
      <c r="K20" s="55">
        <f t="shared" si="2"/>
        <v>0</v>
      </c>
      <c r="L20" s="19">
        <f t="shared" si="3"/>
        <v>0</v>
      </c>
      <c r="M20" s="56">
        <f t="shared" si="4"/>
        <v>0</v>
      </c>
      <c r="N20" s="48"/>
      <c r="O20" s="49"/>
    </row>
    <row r="21" spans="1:15" s="3" customFormat="1" ht="30.75" customHeight="1" x14ac:dyDescent="0.25">
      <c r="A21" s="20">
        <v>12</v>
      </c>
      <c r="B21" s="21" t="s">
        <v>46</v>
      </c>
      <c r="C21" s="17" t="s">
        <v>417</v>
      </c>
      <c r="D21" s="16" t="s">
        <v>7</v>
      </c>
      <c r="E21" s="16" t="s">
        <v>7</v>
      </c>
      <c r="F21" s="61">
        <v>10</v>
      </c>
      <c r="G21" s="65"/>
      <c r="H21" s="18"/>
      <c r="I21" s="19">
        <f t="shared" si="0"/>
        <v>0</v>
      </c>
      <c r="J21" s="56">
        <f t="shared" si="1"/>
        <v>0</v>
      </c>
      <c r="K21" s="55">
        <f t="shared" si="2"/>
        <v>0</v>
      </c>
      <c r="L21" s="19">
        <f t="shared" si="3"/>
        <v>0</v>
      </c>
      <c r="M21" s="56">
        <f t="shared" si="4"/>
        <v>0</v>
      </c>
      <c r="N21" s="48"/>
      <c r="O21" s="49"/>
    </row>
    <row r="22" spans="1:15" ht="38.25" x14ac:dyDescent="0.25">
      <c r="A22" s="20">
        <v>13</v>
      </c>
      <c r="B22" s="21" t="s">
        <v>193</v>
      </c>
      <c r="C22" s="17" t="s">
        <v>194</v>
      </c>
      <c r="D22" s="16" t="s">
        <v>7</v>
      </c>
      <c r="E22" s="16" t="s">
        <v>7</v>
      </c>
      <c r="F22" s="61">
        <v>1</v>
      </c>
      <c r="G22" s="65"/>
      <c r="H22" s="18"/>
      <c r="I22" s="19">
        <f t="shared" si="0"/>
        <v>0</v>
      </c>
      <c r="J22" s="56">
        <f t="shared" si="1"/>
        <v>0</v>
      </c>
      <c r="K22" s="55">
        <f t="shared" si="2"/>
        <v>0</v>
      </c>
      <c r="L22" s="19">
        <f t="shared" si="3"/>
        <v>0</v>
      </c>
      <c r="M22" s="56">
        <f t="shared" si="4"/>
        <v>0</v>
      </c>
      <c r="N22" s="48"/>
      <c r="O22" s="49"/>
    </row>
    <row r="23" spans="1:15" ht="51" x14ac:dyDescent="0.25">
      <c r="A23" s="16">
        <v>14</v>
      </c>
      <c r="B23" s="17" t="s">
        <v>171</v>
      </c>
      <c r="C23" s="17" t="s">
        <v>172</v>
      </c>
      <c r="D23" s="16" t="s">
        <v>7</v>
      </c>
      <c r="E23" s="16" t="s">
        <v>7</v>
      </c>
      <c r="F23" s="60">
        <v>2</v>
      </c>
      <c r="G23" s="65"/>
      <c r="H23" s="18"/>
      <c r="I23" s="19">
        <f t="shared" si="0"/>
        <v>0</v>
      </c>
      <c r="J23" s="56">
        <f t="shared" si="1"/>
        <v>0</v>
      </c>
      <c r="K23" s="55">
        <f t="shared" si="2"/>
        <v>0</v>
      </c>
      <c r="L23" s="19">
        <f t="shared" si="3"/>
        <v>0</v>
      </c>
      <c r="M23" s="56">
        <f t="shared" si="4"/>
        <v>0</v>
      </c>
      <c r="N23" s="48"/>
      <c r="O23" s="49"/>
    </row>
    <row r="24" spans="1:15" ht="25.5" x14ac:dyDescent="0.25">
      <c r="A24" s="20">
        <v>15</v>
      </c>
      <c r="B24" s="21" t="s">
        <v>206</v>
      </c>
      <c r="C24" s="17" t="s">
        <v>207</v>
      </c>
      <c r="D24" s="16" t="s">
        <v>7</v>
      </c>
      <c r="E24" s="16" t="s">
        <v>7</v>
      </c>
      <c r="F24" s="61">
        <v>1</v>
      </c>
      <c r="G24" s="65"/>
      <c r="H24" s="18"/>
      <c r="I24" s="19">
        <f t="shared" si="0"/>
        <v>0</v>
      </c>
      <c r="J24" s="56">
        <f t="shared" si="1"/>
        <v>0</v>
      </c>
      <c r="K24" s="55">
        <f t="shared" si="2"/>
        <v>0</v>
      </c>
      <c r="L24" s="19">
        <f t="shared" si="3"/>
        <v>0</v>
      </c>
      <c r="M24" s="56">
        <f t="shared" si="4"/>
        <v>0</v>
      </c>
      <c r="N24" s="48"/>
      <c r="O24" s="49"/>
    </row>
    <row r="25" spans="1:15" ht="25.5" x14ac:dyDescent="0.25">
      <c r="A25" s="16">
        <v>16</v>
      </c>
      <c r="B25" s="21" t="s">
        <v>206</v>
      </c>
      <c r="C25" s="17" t="s">
        <v>208</v>
      </c>
      <c r="D25" s="16" t="s">
        <v>7</v>
      </c>
      <c r="E25" s="16" t="s">
        <v>7</v>
      </c>
      <c r="F25" s="61">
        <v>1</v>
      </c>
      <c r="G25" s="65"/>
      <c r="H25" s="18"/>
      <c r="I25" s="19">
        <f t="shared" si="0"/>
        <v>0</v>
      </c>
      <c r="J25" s="56">
        <f t="shared" si="1"/>
        <v>0</v>
      </c>
      <c r="K25" s="55">
        <f t="shared" si="2"/>
        <v>0</v>
      </c>
      <c r="L25" s="19">
        <f t="shared" si="3"/>
        <v>0</v>
      </c>
      <c r="M25" s="56">
        <f t="shared" si="4"/>
        <v>0</v>
      </c>
      <c r="N25" s="48"/>
      <c r="O25" s="49"/>
    </row>
    <row r="26" spans="1:15" ht="25.5" x14ac:dyDescent="0.25">
      <c r="A26" s="20">
        <v>17</v>
      </c>
      <c r="B26" s="21" t="s">
        <v>206</v>
      </c>
      <c r="C26" s="17" t="s">
        <v>418</v>
      </c>
      <c r="D26" s="16" t="s">
        <v>7</v>
      </c>
      <c r="E26" s="16" t="s">
        <v>7</v>
      </c>
      <c r="F26" s="61">
        <v>1</v>
      </c>
      <c r="G26" s="65"/>
      <c r="H26" s="18"/>
      <c r="I26" s="19">
        <f t="shared" si="0"/>
        <v>0</v>
      </c>
      <c r="J26" s="56">
        <f t="shared" si="1"/>
        <v>0</v>
      </c>
      <c r="K26" s="55">
        <f t="shared" si="2"/>
        <v>0</v>
      </c>
      <c r="L26" s="19">
        <f t="shared" si="3"/>
        <v>0</v>
      </c>
      <c r="M26" s="56">
        <f t="shared" si="4"/>
        <v>0</v>
      </c>
      <c r="N26" s="48"/>
      <c r="O26" s="49"/>
    </row>
    <row r="27" spans="1:15" ht="25.5" x14ac:dyDescent="0.25">
      <c r="A27" s="20">
        <v>18</v>
      </c>
      <c r="B27" s="21" t="s">
        <v>206</v>
      </c>
      <c r="C27" s="17" t="s">
        <v>209</v>
      </c>
      <c r="D27" s="16" t="s">
        <v>7</v>
      </c>
      <c r="E27" s="16" t="s">
        <v>7</v>
      </c>
      <c r="F27" s="61">
        <v>1</v>
      </c>
      <c r="G27" s="65"/>
      <c r="H27" s="18"/>
      <c r="I27" s="19">
        <f t="shared" si="0"/>
        <v>0</v>
      </c>
      <c r="J27" s="56">
        <f t="shared" si="1"/>
        <v>0</v>
      </c>
      <c r="K27" s="55">
        <f t="shared" si="2"/>
        <v>0</v>
      </c>
      <c r="L27" s="19">
        <f t="shared" si="3"/>
        <v>0</v>
      </c>
      <c r="M27" s="56">
        <f t="shared" si="4"/>
        <v>0</v>
      </c>
      <c r="N27" s="48"/>
      <c r="O27" s="49"/>
    </row>
    <row r="28" spans="1:15" ht="25.5" x14ac:dyDescent="0.25">
      <c r="A28" s="16">
        <v>19</v>
      </c>
      <c r="B28" s="21" t="s">
        <v>206</v>
      </c>
      <c r="C28" s="17" t="s">
        <v>210</v>
      </c>
      <c r="D28" s="16" t="s">
        <v>7</v>
      </c>
      <c r="E28" s="16" t="s">
        <v>7</v>
      </c>
      <c r="F28" s="61">
        <v>5</v>
      </c>
      <c r="G28" s="65"/>
      <c r="H28" s="18"/>
      <c r="I28" s="19">
        <f t="shared" si="0"/>
        <v>0</v>
      </c>
      <c r="J28" s="56">
        <f t="shared" si="1"/>
        <v>0</v>
      </c>
      <c r="K28" s="55">
        <f t="shared" si="2"/>
        <v>0</v>
      </c>
      <c r="L28" s="19">
        <f t="shared" si="3"/>
        <v>0</v>
      </c>
      <c r="M28" s="56">
        <f t="shared" si="4"/>
        <v>0</v>
      </c>
      <c r="N28" s="48"/>
      <c r="O28" s="49"/>
    </row>
    <row r="29" spans="1:15" ht="51" x14ac:dyDescent="0.25">
      <c r="A29" s="20">
        <v>20</v>
      </c>
      <c r="B29" s="21" t="s">
        <v>151</v>
      </c>
      <c r="C29" s="17" t="s">
        <v>152</v>
      </c>
      <c r="D29" s="16" t="s">
        <v>7</v>
      </c>
      <c r="E29" s="16" t="s">
        <v>7</v>
      </c>
      <c r="F29" s="61">
        <v>2</v>
      </c>
      <c r="G29" s="65"/>
      <c r="H29" s="18"/>
      <c r="I29" s="19">
        <f t="shared" si="0"/>
        <v>0</v>
      </c>
      <c r="J29" s="56">
        <f t="shared" si="1"/>
        <v>0</v>
      </c>
      <c r="K29" s="55">
        <f t="shared" si="2"/>
        <v>0</v>
      </c>
      <c r="L29" s="19">
        <f t="shared" si="3"/>
        <v>0</v>
      </c>
      <c r="M29" s="56">
        <f t="shared" si="4"/>
        <v>0</v>
      </c>
      <c r="N29" s="48"/>
      <c r="O29" s="49"/>
    </row>
    <row r="30" spans="1:15" ht="25.5" x14ac:dyDescent="0.25">
      <c r="A30" s="16">
        <v>21</v>
      </c>
      <c r="B30" s="21" t="s">
        <v>211</v>
      </c>
      <c r="C30" s="17" t="s">
        <v>419</v>
      </c>
      <c r="D30" s="16" t="s">
        <v>7</v>
      </c>
      <c r="E30" s="16" t="s">
        <v>7</v>
      </c>
      <c r="F30" s="61">
        <v>1</v>
      </c>
      <c r="G30" s="65"/>
      <c r="H30" s="18"/>
      <c r="I30" s="19">
        <f t="shared" si="0"/>
        <v>0</v>
      </c>
      <c r="J30" s="56">
        <f t="shared" si="1"/>
        <v>0</v>
      </c>
      <c r="K30" s="55">
        <f t="shared" si="2"/>
        <v>0</v>
      </c>
      <c r="L30" s="19">
        <f t="shared" si="3"/>
        <v>0</v>
      </c>
      <c r="M30" s="56">
        <f t="shared" si="4"/>
        <v>0</v>
      </c>
      <c r="N30" s="48"/>
      <c r="O30" s="49"/>
    </row>
    <row r="31" spans="1:15" ht="63.75" x14ac:dyDescent="0.25">
      <c r="A31" s="20">
        <v>22</v>
      </c>
      <c r="B31" s="21" t="s">
        <v>153</v>
      </c>
      <c r="C31" s="17" t="s">
        <v>154</v>
      </c>
      <c r="D31" s="16" t="s">
        <v>7</v>
      </c>
      <c r="E31" s="16" t="s">
        <v>7</v>
      </c>
      <c r="F31" s="61">
        <v>2</v>
      </c>
      <c r="G31" s="65"/>
      <c r="H31" s="18"/>
      <c r="I31" s="19">
        <f t="shared" si="0"/>
        <v>0</v>
      </c>
      <c r="J31" s="56">
        <f t="shared" si="1"/>
        <v>0</v>
      </c>
      <c r="K31" s="55">
        <f t="shared" si="2"/>
        <v>0</v>
      </c>
      <c r="L31" s="19">
        <f t="shared" si="3"/>
        <v>0</v>
      </c>
      <c r="M31" s="56">
        <f t="shared" si="4"/>
        <v>0</v>
      </c>
      <c r="N31" s="48"/>
      <c r="O31" s="49"/>
    </row>
    <row r="32" spans="1:15" ht="38.25" x14ac:dyDescent="0.25">
      <c r="A32" s="20">
        <v>23</v>
      </c>
      <c r="B32" s="22" t="s">
        <v>157</v>
      </c>
      <c r="C32" s="17" t="s">
        <v>158</v>
      </c>
      <c r="D32" s="16" t="s">
        <v>7</v>
      </c>
      <c r="E32" s="16" t="s">
        <v>7</v>
      </c>
      <c r="F32" s="61">
        <v>2</v>
      </c>
      <c r="G32" s="65"/>
      <c r="H32" s="18"/>
      <c r="I32" s="19">
        <f t="shared" si="0"/>
        <v>0</v>
      </c>
      <c r="J32" s="56">
        <f t="shared" si="1"/>
        <v>0</v>
      </c>
      <c r="K32" s="55">
        <f t="shared" si="2"/>
        <v>0</v>
      </c>
      <c r="L32" s="19">
        <f t="shared" si="3"/>
        <v>0</v>
      </c>
      <c r="M32" s="56">
        <f t="shared" si="4"/>
        <v>0</v>
      </c>
      <c r="N32" s="48"/>
      <c r="O32" s="49"/>
    </row>
    <row r="33" spans="1:15" ht="25.5" x14ac:dyDescent="0.25">
      <c r="A33" s="16">
        <v>24</v>
      </c>
      <c r="B33" s="21" t="s">
        <v>173</v>
      </c>
      <c r="C33" s="17" t="s">
        <v>420</v>
      </c>
      <c r="D33" s="16" t="s">
        <v>7</v>
      </c>
      <c r="E33" s="16" t="s">
        <v>7</v>
      </c>
      <c r="F33" s="61">
        <v>1</v>
      </c>
      <c r="G33" s="65"/>
      <c r="H33" s="18"/>
      <c r="I33" s="19">
        <f t="shared" si="0"/>
        <v>0</v>
      </c>
      <c r="J33" s="56">
        <f t="shared" si="1"/>
        <v>0</v>
      </c>
      <c r="K33" s="55">
        <f t="shared" si="2"/>
        <v>0</v>
      </c>
      <c r="L33" s="19">
        <f t="shared" si="3"/>
        <v>0</v>
      </c>
      <c r="M33" s="56">
        <f t="shared" si="4"/>
        <v>0</v>
      </c>
      <c r="N33" s="48"/>
      <c r="O33" s="49"/>
    </row>
    <row r="34" spans="1:15" ht="29.25" customHeight="1" x14ac:dyDescent="0.25">
      <c r="A34" s="20">
        <v>25</v>
      </c>
      <c r="B34" s="21" t="s">
        <v>174</v>
      </c>
      <c r="C34" s="17" t="s">
        <v>421</v>
      </c>
      <c r="D34" s="16" t="s">
        <v>7</v>
      </c>
      <c r="E34" s="16" t="s">
        <v>7</v>
      </c>
      <c r="F34" s="61">
        <v>1</v>
      </c>
      <c r="G34" s="65"/>
      <c r="H34" s="18"/>
      <c r="I34" s="19">
        <f t="shared" si="0"/>
        <v>0</v>
      </c>
      <c r="J34" s="56">
        <f t="shared" si="1"/>
        <v>0</v>
      </c>
      <c r="K34" s="55">
        <f t="shared" si="2"/>
        <v>0</v>
      </c>
      <c r="L34" s="19">
        <f t="shared" si="3"/>
        <v>0</v>
      </c>
      <c r="M34" s="56">
        <f t="shared" si="4"/>
        <v>0</v>
      </c>
      <c r="N34" s="48"/>
      <c r="O34" s="49"/>
    </row>
    <row r="35" spans="1:15" ht="25.5" x14ac:dyDescent="0.25">
      <c r="A35" s="16">
        <v>26</v>
      </c>
      <c r="B35" s="21" t="s">
        <v>202</v>
      </c>
      <c r="C35" s="17" t="s">
        <v>203</v>
      </c>
      <c r="D35" s="16" t="s">
        <v>7</v>
      </c>
      <c r="E35" s="16" t="s">
        <v>7</v>
      </c>
      <c r="F35" s="61">
        <v>1</v>
      </c>
      <c r="G35" s="65"/>
      <c r="H35" s="18"/>
      <c r="I35" s="19">
        <f t="shared" si="0"/>
        <v>0</v>
      </c>
      <c r="J35" s="56">
        <f t="shared" si="1"/>
        <v>0</v>
      </c>
      <c r="K35" s="55">
        <f t="shared" si="2"/>
        <v>0</v>
      </c>
      <c r="L35" s="19">
        <f t="shared" si="3"/>
        <v>0</v>
      </c>
      <c r="M35" s="56">
        <f t="shared" si="4"/>
        <v>0</v>
      </c>
      <c r="N35" s="48"/>
      <c r="O35" s="49"/>
    </row>
    <row r="36" spans="1:15" ht="51" x14ac:dyDescent="0.25">
      <c r="A36" s="20">
        <v>27</v>
      </c>
      <c r="B36" s="21" t="s">
        <v>175</v>
      </c>
      <c r="C36" s="17" t="s">
        <v>176</v>
      </c>
      <c r="D36" s="16" t="s">
        <v>7</v>
      </c>
      <c r="E36" s="16" t="s">
        <v>7</v>
      </c>
      <c r="F36" s="61">
        <v>2</v>
      </c>
      <c r="G36" s="65"/>
      <c r="H36" s="18"/>
      <c r="I36" s="19">
        <f t="shared" si="0"/>
        <v>0</v>
      </c>
      <c r="J36" s="56">
        <f t="shared" si="1"/>
        <v>0</v>
      </c>
      <c r="K36" s="55">
        <f t="shared" si="2"/>
        <v>0</v>
      </c>
      <c r="L36" s="19">
        <f t="shared" si="3"/>
        <v>0</v>
      </c>
      <c r="M36" s="56">
        <f t="shared" si="4"/>
        <v>0</v>
      </c>
      <c r="N36" s="48"/>
      <c r="O36" s="49"/>
    </row>
    <row r="37" spans="1:15" ht="38.25" x14ac:dyDescent="0.25">
      <c r="A37" s="20">
        <v>28</v>
      </c>
      <c r="B37" s="21" t="s">
        <v>177</v>
      </c>
      <c r="C37" s="17" t="s">
        <v>178</v>
      </c>
      <c r="D37" s="16" t="s">
        <v>7</v>
      </c>
      <c r="E37" s="16" t="s">
        <v>7</v>
      </c>
      <c r="F37" s="61">
        <v>2</v>
      </c>
      <c r="G37" s="65"/>
      <c r="H37" s="18"/>
      <c r="I37" s="19">
        <f t="shared" si="0"/>
        <v>0</v>
      </c>
      <c r="J37" s="56">
        <f t="shared" si="1"/>
        <v>0</v>
      </c>
      <c r="K37" s="55">
        <f t="shared" si="2"/>
        <v>0</v>
      </c>
      <c r="L37" s="19">
        <f t="shared" si="3"/>
        <v>0</v>
      </c>
      <c r="M37" s="56">
        <f t="shared" si="4"/>
        <v>0</v>
      </c>
      <c r="N37" s="48"/>
      <c r="O37" s="49"/>
    </row>
    <row r="38" spans="1:15" ht="25.5" x14ac:dyDescent="0.25">
      <c r="A38" s="16">
        <v>29</v>
      </c>
      <c r="B38" s="21" t="s">
        <v>179</v>
      </c>
      <c r="C38" s="17" t="s">
        <v>180</v>
      </c>
      <c r="D38" s="16" t="s">
        <v>7</v>
      </c>
      <c r="E38" s="16" t="s">
        <v>7</v>
      </c>
      <c r="F38" s="61">
        <v>2</v>
      </c>
      <c r="G38" s="65"/>
      <c r="H38" s="18"/>
      <c r="I38" s="19">
        <f t="shared" si="0"/>
        <v>0</v>
      </c>
      <c r="J38" s="56">
        <f t="shared" si="1"/>
        <v>0</v>
      </c>
      <c r="K38" s="55">
        <f t="shared" si="2"/>
        <v>0</v>
      </c>
      <c r="L38" s="19">
        <f t="shared" si="3"/>
        <v>0</v>
      </c>
      <c r="M38" s="56">
        <f t="shared" si="4"/>
        <v>0</v>
      </c>
      <c r="N38" s="48"/>
      <c r="O38" s="49"/>
    </row>
    <row r="39" spans="1:15" ht="41.25" customHeight="1" x14ac:dyDescent="0.25">
      <c r="A39" s="20">
        <v>30</v>
      </c>
      <c r="B39" s="21" t="s">
        <v>200</v>
      </c>
      <c r="C39" s="17" t="s">
        <v>201</v>
      </c>
      <c r="D39" s="16" t="s">
        <v>7</v>
      </c>
      <c r="E39" s="16" t="s">
        <v>7</v>
      </c>
      <c r="F39" s="61">
        <v>2</v>
      </c>
      <c r="G39" s="65"/>
      <c r="H39" s="18"/>
      <c r="I39" s="19">
        <f t="shared" si="0"/>
        <v>0</v>
      </c>
      <c r="J39" s="56">
        <f t="shared" si="1"/>
        <v>0</v>
      </c>
      <c r="K39" s="55">
        <f t="shared" si="2"/>
        <v>0</v>
      </c>
      <c r="L39" s="19">
        <f t="shared" si="3"/>
        <v>0</v>
      </c>
      <c r="M39" s="56">
        <f t="shared" si="4"/>
        <v>0</v>
      </c>
      <c r="N39" s="48"/>
      <c r="O39" s="49"/>
    </row>
    <row r="40" spans="1:15" ht="38.25" x14ac:dyDescent="0.25">
      <c r="A40" s="16">
        <v>31</v>
      </c>
      <c r="B40" s="21" t="s">
        <v>181</v>
      </c>
      <c r="C40" s="17" t="s">
        <v>423</v>
      </c>
      <c r="D40" s="16" t="s">
        <v>7</v>
      </c>
      <c r="E40" s="16" t="s">
        <v>7</v>
      </c>
      <c r="F40" s="61">
        <v>2</v>
      </c>
      <c r="G40" s="65"/>
      <c r="H40" s="18"/>
      <c r="I40" s="19">
        <f t="shared" si="0"/>
        <v>0</v>
      </c>
      <c r="J40" s="56">
        <f t="shared" si="1"/>
        <v>0</v>
      </c>
      <c r="K40" s="55">
        <f t="shared" si="2"/>
        <v>0</v>
      </c>
      <c r="L40" s="19">
        <f t="shared" si="3"/>
        <v>0</v>
      </c>
      <c r="M40" s="56">
        <f t="shared" si="4"/>
        <v>0</v>
      </c>
      <c r="N40" s="48"/>
      <c r="O40" s="49"/>
    </row>
    <row r="41" spans="1:15" ht="30" customHeight="1" x14ac:dyDescent="0.25">
      <c r="A41" s="20">
        <v>32</v>
      </c>
      <c r="B41" s="21" t="s">
        <v>182</v>
      </c>
      <c r="C41" s="17" t="s">
        <v>183</v>
      </c>
      <c r="D41" s="16" t="s">
        <v>7</v>
      </c>
      <c r="E41" s="16" t="s">
        <v>7</v>
      </c>
      <c r="F41" s="61">
        <v>1</v>
      </c>
      <c r="G41" s="65"/>
      <c r="H41" s="18"/>
      <c r="I41" s="19">
        <f t="shared" si="0"/>
        <v>0</v>
      </c>
      <c r="J41" s="56">
        <f t="shared" si="1"/>
        <v>0</v>
      </c>
      <c r="K41" s="55">
        <f t="shared" si="2"/>
        <v>0</v>
      </c>
      <c r="L41" s="19">
        <f t="shared" si="3"/>
        <v>0</v>
      </c>
      <c r="M41" s="56">
        <f t="shared" si="4"/>
        <v>0</v>
      </c>
      <c r="N41" s="48"/>
      <c r="O41" s="49"/>
    </row>
    <row r="42" spans="1:15" ht="38.25" x14ac:dyDescent="0.25">
      <c r="A42" s="20">
        <v>33</v>
      </c>
      <c r="B42" s="21" t="s">
        <v>184</v>
      </c>
      <c r="C42" s="17" t="s">
        <v>422</v>
      </c>
      <c r="D42" s="16" t="s">
        <v>7</v>
      </c>
      <c r="E42" s="16" t="s">
        <v>7</v>
      </c>
      <c r="F42" s="61">
        <v>1</v>
      </c>
      <c r="G42" s="65"/>
      <c r="H42" s="18"/>
      <c r="I42" s="19">
        <f t="shared" si="0"/>
        <v>0</v>
      </c>
      <c r="J42" s="56">
        <f t="shared" si="1"/>
        <v>0</v>
      </c>
      <c r="K42" s="55">
        <f t="shared" si="2"/>
        <v>0</v>
      </c>
      <c r="L42" s="19">
        <f t="shared" si="3"/>
        <v>0</v>
      </c>
      <c r="M42" s="56">
        <f t="shared" si="4"/>
        <v>0</v>
      </c>
      <c r="N42" s="48"/>
      <c r="O42" s="49"/>
    </row>
    <row r="43" spans="1:15" ht="42.75" customHeight="1" x14ac:dyDescent="0.25">
      <c r="A43" s="16">
        <v>34</v>
      </c>
      <c r="B43" s="21" t="s">
        <v>185</v>
      </c>
      <c r="C43" s="17" t="s">
        <v>186</v>
      </c>
      <c r="D43" s="16" t="s">
        <v>7</v>
      </c>
      <c r="E43" s="16" t="s">
        <v>7</v>
      </c>
      <c r="F43" s="61">
        <v>2</v>
      </c>
      <c r="G43" s="65"/>
      <c r="H43" s="18"/>
      <c r="I43" s="19">
        <f t="shared" si="0"/>
        <v>0</v>
      </c>
      <c r="J43" s="56">
        <f t="shared" si="1"/>
        <v>0</v>
      </c>
      <c r="K43" s="55">
        <f t="shared" si="2"/>
        <v>0</v>
      </c>
      <c r="L43" s="19">
        <f t="shared" si="3"/>
        <v>0</v>
      </c>
      <c r="M43" s="56">
        <f t="shared" si="4"/>
        <v>0</v>
      </c>
      <c r="N43" s="48"/>
      <c r="O43" s="49"/>
    </row>
    <row r="44" spans="1:15" ht="40.5" customHeight="1" x14ac:dyDescent="0.25">
      <c r="A44" s="20">
        <v>35</v>
      </c>
      <c r="B44" s="21" t="s">
        <v>187</v>
      </c>
      <c r="C44" s="17" t="s">
        <v>188</v>
      </c>
      <c r="D44" s="16" t="s">
        <v>7</v>
      </c>
      <c r="E44" s="16" t="s">
        <v>7</v>
      </c>
      <c r="F44" s="61">
        <v>2</v>
      </c>
      <c r="G44" s="65"/>
      <c r="H44" s="18"/>
      <c r="I44" s="19">
        <f t="shared" si="0"/>
        <v>0</v>
      </c>
      <c r="J44" s="56">
        <f t="shared" si="1"/>
        <v>0</v>
      </c>
      <c r="K44" s="55">
        <f t="shared" si="2"/>
        <v>0</v>
      </c>
      <c r="L44" s="19">
        <f t="shared" si="3"/>
        <v>0</v>
      </c>
      <c r="M44" s="56">
        <f t="shared" si="4"/>
        <v>0</v>
      </c>
      <c r="N44" s="48"/>
      <c r="O44" s="49"/>
    </row>
    <row r="45" spans="1:15" ht="54" customHeight="1" x14ac:dyDescent="0.25">
      <c r="A45" s="16">
        <v>36</v>
      </c>
      <c r="B45" s="21" t="s">
        <v>189</v>
      </c>
      <c r="C45" s="17" t="s">
        <v>190</v>
      </c>
      <c r="D45" s="16" t="s">
        <v>7</v>
      </c>
      <c r="E45" s="16" t="s">
        <v>7</v>
      </c>
      <c r="F45" s="61">
        <v>2</v>
      </c>
      <c r="G45" s="65"/>
      <c r="H45" s="18"/>
      <c r="I45" s="19">
        <f t="shared" si="0"/>
        <v>0</v>
      </c>
      <c r="J45" s="56">
        <f t="shared" si="1"/>
        <v>0</v>
      </c>
      <c r="K45" s="55">
        <f t="shared" si="2"/>
        <v>0</v>
      </c>
      <c r="L45" s="19">
        <f t="shared" si="3"/>
        <v>0</v>
      </c>
      <c r="M45" s="56">
        <f t="shared" si="4"/>
        <v>0</v>
      </c>
      <c r="N45" s="48"/>
      <c r="O45" s="49"/>
    </row>
    <row r="46" spans="1:15" s="3" customFormat="1" ht="38.25" x14ac:dyDescent="0.25">
      <c r="A46" s="20">
        <v>37</v>
      </c>
      <c r="B46" s="21" t="s">
        <v>191</v>
      </c>
      <c r="C46" s="17" t="s">
        <v>424</v>
      </c>
      <c r="D46" s="16" t="s">
        <v>7</v>
      </c>
      <c r="E46" s="16" t="s">
        <v>7</v>
      </c>
      <c r="F46" s="61">
        <v>2</v>
      </c>
      <c r="G46" s="65"/>
      <c r="H46" s="18"/>
      <c r="I46" s="19">
        <f t="shared" si="0"/>
        <v>0</v>
      </c>
      <c r="J46" s="56">
        <f t="shared" si="1"/>
        <v>0</v>
      </c>
      <c r="K46" s="55">
        <f t="shared" si="2"/>
        <v>0</v>
      </c>
      <c r="L46" s="19">
        <f t="shared" si="3"/>
        <v>0</v>
      </c>
      <c r="M46" s="56">
        <f t="shared" si="4"/>
        <v>0</v>
      </c>
      <c r="N46" s="48"/>
      <c r="O46" s="49"/>
    </row>
    <row r="47" spans="1:15" ht="65.25" customHeight="1" x14ac:dyDescent="0.25">
      <c r="A47" s="20">
        <v>38</v>
      </c>
      <c r="B47" s="21" t="s">
        <v>192</v>
      </c>
      <c r="C47" s="17" t="s">
        <v>425</v>
      </c>
      <c r="D47" s="16" t="s">
        <v>7</v>
      </c>
      <c r="E47" s="16" t="s">
        <v>7</v>
      </c>
      <c r="F47" s="61">
        <v>1</v>
      </c>
      <c r="G47" s="65"/>
      <c r="H47" s="18"/>
      <c r="I47" s="19">
        <f t="shared" si="0"/>
        <v>0</v>
      </c>
      <c r="J47" s="56">
        <f t="shared" si="1"/>
        <v>0</v>
      </c>
      <c r="K47" s="55">
        <f t="shared" si="2"/>
        <v>0</v>
      </c>
      <c r="L47" s="19">
        <f t="shared" si="3"/>
        <v>0</v>
      </c>
      <c r="M47" s="56">
        <f t="shared" si="4"/>
        <v>0</v>
      </c>
      <c r="N47" s="48"/>
      <c r="O47" s="49"/>
    </row>
    <row r="48" spans="1:15" s="3" customFormat="1" ht="54" customHeight="1" x14ac:dyDescent="0.25">
      <c r="A48" s="16">
        <v>39</v>
      </c>
      <c r="B48" s="21" t="s">
        <v>195</v>
      </c>
      <c r="C48" s="17" t="s">
        <v>426</v>
      </c>
      <c r="D48" s="16" t="s">
        <v>7</v>
      </c>
      <c r="E48" s="16" t="s">
        <v>7</v>
      </c>
      <c r="F48" s="61">
        <v>2</v>
      </c>
      <c r="G48" s="65"/>
      <c r="H48" s="18"/>
      <c r="I48" s="19">
        <f t="shared" si="0"/>
        <v>0</v>
      </c>
      <c r="J48" s="56">
        <f t="shared" si="1"/>
        <v>0</v>
      </c>
      <c r="K48" s="55">
        <f t="shared" si="2"/>
        <v>0</v>
      </c>
      <c r="L48" s="19">
        <f t="shared" si="3"/>
        <v>0</v>
      </c>
      <c r="M48" s="56">
        <f t="shared" si="4"/>
        <v>0</v>
      </c>
      <c r="N48" s="48"/>
      <c r="O48" s="49"/>
    </row>
    <row r="49" spans="1:15" s="3" customFormat="1" ht="51" x14ac:dyDescent="0.25">
      <c r="A49" s="20">
        <v>40</v>
      </c>
      <c r="B49" s="21" t="s">
        <v>155</v>
      </c>
      <c r="C49" s="17" t="s">
        <v>156</v>
      </c>
      <c r="D49" s="16" t="s">
        <v>7</v>
      </c>
      <c r="E49" s="16" t="s">
        <v>7</v>
      </c>
      <c r="F49" s="61">
        <v>1</v>
      </c>
      <c r="G49" s="65"/>
      <c r="H49" s="18"/>
      <c r="I49" s="19">
        <f t="shared" si="0"/>
        <v>0</v>
      </c>
      <c r="J49" s="56">
        <f t="shared" si="1"/>
        <v>0</v>
      </c>
      <c r="K49" s="55">
        <f t="shared" si="2"/>
        <v>0</v>
      </c>
      <c r="L49" s="19">
        <f t="shared" si="3"/>
        <v>0</v>
      </c>
      <c r="M49" s="56">
        <f t="shared" si="4"/>
        <v>0</v>
      </c>
      <c r="N49" s="48"/>
      <c r="O49" s="49"/>
    </row>
    <row r="50" spans="1:15" ht="38.25" x14ac:dyDescent="0.25">
      <c r="A50" s="16">
        <v>41</v>
      </c>
      <c r="B50" s="21" t="s">
        <v>85</v>
      </c>
      <c r="C50" s="17" t="s">
        <v>86</v>
      </c>
      <c r="D50" s="16" t="s">
        <v>7</v>
      </c>
      <c r="E50" s="16" t="s">
        <v>7</v>
      </c>
      <c r="F50" s="61">
        <v>2</v>
      </c>
      <c r="G50" s="65"/>
      <c r="H50" s="18"/>
      <c r="I50" s="19">
        <f t="shared" si="0"/>
        <v>0</v>
      </c>
      <c r="J50" s="56">
        <f t="shared" si="1"/>
        <v>0</v>
      </c>
      <c r="K50" s="55">
        <f t="shared" si="2"/>
        <v>0</v>
      </c>
      <c r="L50" s="19">
        <f t="shared" si="3"/>
        <v>0</v>
      </c>
      <c r="M50" s="56">
        <f t="shared" si="4"/>
        <v>0</v>
      </c>
      <c r="N50" s="48"/>
      <c r="O50" s="49"/>
    </row>
    <row r="51" spans="1:15" s="3" customFormat="1" ht="38.25" x14ac:dyDescent="0.25">
      <c r="A51" s="20">
        <v>42</v>
      </c>
      <c r="B51" s="21" t="s">
        <v>87</v>
      </c>
      <c r="C51" s="17" t="s">
        <v>88</v>
      </c>
      <c r="D51" s="16" t="s">
        <v>7</v>
      </c>
      <c r="E51" s="16" t="s">
        <v>7</v>
      </c>
      <c r="F51" s="61">
        <v>2</v>
      </c>
      <c r="G51" s="65"/>
      <c r="H51" s="18"/>
      <c r="I51" s="19">
        <f t="shared" si="0"/>
        <v>0</v>
      </c>
      <c r="J51" s="56">
        <f t="shared" si="1"/>
        <v>0</v>
      </c>
      <c r="K51" s="55">
        <f t="shared" si="2"/>
        <v>0</v>
      </c>
      <c r="L51" s="19">
        <f t="shared" si="3"/>
        <v>0</v>
      </c>
      <c r="M51" s="56">
        <f t="shared" si="4"/>
        <v>0</v>
      </c>
      <c r="N51" s="48"/>
      <c r="O51" s="49"/>
    </row>
    <row r="52" spans="1:15" ht="25.5" x14ac:dyDescent="0.25">
      <c r="A52" s="20">
        <v>43</v>
      </c>
      <c r="B52" s="21" t="s">
        <v>339</v>
      </c>
      <c r="C52" s="17" t="s">
        <v>340</v>
      </c>
      <c r="D52" s="16" t="s">
        <v>7</v>
      </c>
      <c r="E52" s="16" t="s">
        <v>7</v>
      </c>
      <c r="F52" s="61">
        <v>3</v>
      </c>
      <c r="G52" s="65"/>
      <c r="H52" s="18"/>
      <c r="I52" s="19">
        <f t="shared" si="0"/>
        <v>0</v>
      </c>
      <c r="J52" s="56">
        <f t="shared" si="1"/>
        <v>0</v>
      </c>
      <c r="K52" s="55">
        <f t="shared" si="2"/>
        <v>0</v>
      </c>
      <c r="L52" s="19">
        <f t="shared" si="3"/>
        <v>0</v>
      </c>
      <c r="M52" s="56">
        <f t="shared" si="4"/>
        <v>0</v>
      </c>
      <c r="N52" s="48"/>
      <c r="O52" s="49"/>
    </row>
    <row r="53" spans="1:15" ht="25.5" x14ac:dyDescent="0.25">
      <c r="A53" s="16">
        <v>44</v>
      </c>
      <c r="B53" s="17" t="s">
        <v>322</v>
      </c>
      <c r="C53" s="17" t="s">
        <v>323</v>
      </c>
      <c r="D53" s="16" t="s">
        <v>7</v>
      </c>
      <c r="E53" s="16" t="s">
        <v>7</v>
      </c>
      <c r="F53" s="60">
        <v>3</v>
      </c>
      <c r="G53" s="65"/>
      <c r="H53" s="18"/>
      <c r="I53" s="19">
        <f t="shared" si="0"/>
        <v>0</v>
      </c>
      <c r="J53" s="56">
        <f t="shared" si="1"/>
        <v>0</v>
      </c>
      <c r="K53" s="55">
        <f t="shared" si="2"/>
        <v>0</v>
      </c>
      <c r="L53" s="19">
        <f t="shared" si="3"/>
        <v>0</v>
      </c>
      <c r="M53" s="56">
        <f t="shared" si="4"/>
        <v>0</v>
      </c>
      <c r="N53" s="48"/>
      <c r="O53" s="49"/>
    </row>
    <row r="54" spans="1:15" x14ac:dyDescent="0.25">
      <c r="A54" s="20">
        <v>45</v>
      </c>
      <c r="B54" s="21" t="s">
        <v>331</v>
      </c>
      <c r="C54" s="17" t="s">
        <v>332</v>
      </c>
      <c r="D54" s="16" t="s">
        <v>7</v>
      </c>
      <c r="E54" s="16" t="s">
        <v>7</v>
      </c>
      <c r="F54" s="61">
        <v>3</v>
      </c>
      <c r="G54" s="65"/>
      <c r="H54" s="18"/>
      <c r="I54" s="19">
        <f t="shared" si="0"/>
        <v>0</v>
      </c>
      <c r="J54" s="56">
        <f t="shared" si="1"/>
        <v>0</v>
      </c>
      <c r="K54" s="55">
        <f t="shared" si="2"/>
        <v>0</v>
      </c>
      <c r="L54" s="19">
        <f t="shared" si="3"/>
        <v>0</v>
      </c>
      <c r="M54" s="56">
        <f t="shared" si="4"/>
        <v>0</v>
      </c>
      <c r="N54" s="48"/>
      <c r="O54" s="49"/>
    </row>
    <row r="55" spans="1:15" ht="25.5" x14ac:dyDescent="0.25">
      <c r="A55" s="16">
        <v>46</v>
      </c>
      <c r="B55" s="21" t="s">
        <v>347</v>
      </c>
      <c r="C55" s="17" t="s">
        <v>348</v>
      </c>
      <c r="D55" s="16" t="s">
        <v>7</v>
      </c>
      <c r="E55" s="16" t="s">
        <v>7</v>
      </c>
      <c r="F55" s="61">
        <v>3</v>
      </c>
      <c r="G55" s="65"/>
      <c r="H55" s="18"/>
      <c r="I55" s="19">
        <f t="shared" si="0"/>
        <v>0</v>
      </c>
      <c r="J55" s="56">
        <f t="shared" si="1"/>
        <v>0</v>
      </c>
      <c r="K55" s="55">
        <f t="shared" si="2"/>
        <v>0</v>
      </c>
      <c r="L55" s="19">
        <f t="shared" si="3"/>
        <v>0</v>
      </c>
      <c r="M55" s="56">
        <f t="shared" si="4"/>
        <v>0</v>
      </c>
      <c r="N55" s="48"/>
      <c r="O55" s="49"/>
    </row>
    <row r="56" spans="1:15" ht="25.5" x14ac:dyDescent="0.25">
      <c r="A56" s="20">
        <v>47</v>
      </c>
      <c r="B56" s="21" t="s">
        <v>345</v>
      </c>
      <c r="C56" s="17" t="s">
        <v>346</v>
      </c>
      <c r="D56" s="16" t="s">
        <v>7</v>
      </c>
      <c r="E56" s="16" t="s">
        <v>7</v>
      </c>
      <c r="F56" s="61">
        <v>3</v>
      </c>
      <c r="G56" s="65"/>
      <c r="H56" s="18"/>
      <c r="I56" s="19">
        <f t="shared" si="0"/>
        <v>0</v>
      </c>
      <c r="J56" s="56">
        <f t="shared" si="1"/>
        <v>0</v>
      </c>
      <c r="K56" s="55">
        <f t="shared" si="2"/>
        <v>0</v>
      </c>
      <c r="L56" s="19">
        <f t="shared" si="3"/>
        <v>0</v>
      </c>
      <c r="M56" s="56">
        <f t="shared" si="4"/>
        <v>0</v>
      </c>
      <c r="N56" s="48"/>
      <c r="O56" s="49"/>
    </row>
    <row r="57" spans="1:15" ht="25.5" x14ac:dyDescent="0.25">
      <c r="A57" s="20">
        <v>48</v>
      </c>
      <c r="B57" s="21" t="s">
        <v>341</v>
      </c>
      <c r="C57" s="17" t="s">
        <v>342</v>
      </c>
      <c r="D57" s="16" t="s">
        <v>7</v>
      </c>
      <c r="E57" s="16" t="s">
        <v>7</v>
      </c>
      <c r="F57" s="61">
        <v>3</v>
      </c>
      <c r="G57" s="65"/>
      <c r="H57" s="18"/>
      <c r="I57" s="19">
        <f t="shared" si="0"/>
        <v>0</v>
      </c>
      <c r="J57" s="56">
        <f t="shared" si="1"/>
        <v>0</v>
      </c>
      <c r="K57" s="55">
        <f t="shared" si="2"/>
        <v>0</v>
      </c>
      <c r="L57" s="19">
        <f t="shared" si="3"/>
        <v>0</v>
      </c>
      <c r="M57" s="56">
        <f t="shared" si="4"/>
        <v>0</v>
      </c>
      <c r="N57" s="48"/>
      <c r="O57" s="49"/>
    </row>
    <row r="58" spans="1:15" x14ac:dyDescent="0.25">
      <c r="A58" s="16">
        <v>49</v>
      </c>
      <c r="B58" s="21" t="s">
        <v>326</v>
      </c>
      <c r="C58" s="17" t="s">
        <v>327</v>
      </c>
      <c r="D58" s="16" t="s">
        <v>7</v>
      </c>
      <c r="E58" s="16" t="s">
        <v>7</v>
      </c>
      <c r="F58" s="61">
        <v>3</v>
      </c>
      <c r="G58" s="65"/>
      <c r="H58" s="18"/>
      <c r="I58" s="19">
        <f t="shared" si="0"/>
        <v>0</v>
      </c>
      <c r="J58" s="56">
        <f t="shared" si="1"/>
        <v>0</v>
      </c>
      <c r="K58" s="55">
        <f t="shared" si="2"/>
        <v>0</v>
      </c>
      <c r="L58" s="19">
        <f t="shared" si="3"/>
        <v>0</v>
      </c>
      <c r="M58" s="56">
        <f t="shared" si="4"/>
        <v>0</v>
      </c>
      <c r="N58" s="48"/>
      <c r="O58" s="49"/>
    </row>
    <row r="59" spans="1:15" ht="25.5" x14ac:dyDescent="0.25">
      <c r="A59" s="20">
        <v>50</v>
      </c>
      <c r="B59" s="21" t="s">
        <v>337</v>
      </c>
      <c r="C59" s="17" t="s">
        <v>338</v>
      </c>
      <c r="D59" s="16" t="s">
        <v>7</v>
      </c>
      <c r="E59" s="16" t="s">
        <v>7</v>
      </c>
      <c r="F59" s="61">
        <v>3</v>
      </c>
      <c r="G59" s="65"/>
      <c r="H59" s="18"/>
      <c r="I59" s="19">
        <f t="shared" si="0"/>
        <v>0</v>
      </c>
      <c r="J59" s="56">
        <f t="shared" si="1"/>
        <v>0</v>
      </c>
      <c r="K59" s="55">
        <f t="shared" si="2"/>
        <v>0</v>
      </c>
      <c r="L59" s="19">
        <f t="shared" si="3"/>
        <v>0</v>
      </c>
      <c r="M59" s="56">
        <f t="shared" si="4"/>
        <v>0</v>
      </c>
      <c r="N59" s="48"/>
      <c r="O59" s="49"/>
    </row>
    <row r="60" spans="1:15" ht="25.5" x14ac:dyDescent="0.25">
      <c r="A60" s="16">
        <v>51</v>
      </c>
      <c r="B60" s="21" t="s">
        <v>329</v>
      </c>
      <c r="C60" s="17" t="s">
        <v>330</v>
      </c>
      <c r="D60" s="16" t="s">
        <v>7</v>
      </c>
      <c r="E60" s="16" t="s">
        <v>7</v>
      </c>
      <c r="F60" s="61">
        <v>3</v>
      </c>
      <c r="G60" s="65"/>
      <c r="H60" s="18"/>
      <c r="I60" s="19">
        <f t="shared" si="0"/>
        <v>0</v>
      </c>
      <c r="J60" s="56">
        <f t="shared" si="1"/>
        <v>0</v>
      </c>
      <c r="K60" s="55">
        <f t="shared" si="2"/>
        <v>0</v>
      </c>
      <c r="L60" s="19">
        <f t="shared" si="3"/>
        <v>0</v>
      </c>
      <c r="M60" s="56">
        <f t="shared" si="4"/>
        <v>0</v>
      </c>
      <c r="N60" s="48"/>
      <c r="O60" s="49"/>
    </row>
    <row r="61" spans="1:15" s="3" customFormat="1" ht="25.5" x14ac:dyDescent="0.25">
      <c r="A61" s="20">
        <v>52</v>
      </c>
      <c r="B61" s="17" t="s">
        <v>328</v>
      </c>
      <c r="C61" s="17" t="s">
        <v>427</v>
      </c>
      <c r="D61" s="16" t="s">
        <v>7</v>
      </c>
      <c r="E61" s="16" t="s">
        <v>7</v>
      </c>
      <c r="F61" s="60">
        <v>3</v>
      </c>
      <c r="G61" s="65"/>
      <c r="H61" s="18"/>
      <c r="I61" s="19">
        <f t="shared" si="0"/>
        <v>0</v>
      </c>
      <c r="J61" s="56">
        <f t="shared" si="1"/>
        <v>0</v>
      </c>
      <c r="K61" s="55">
        <f t="shared" si="2"/>
        <v>0</v>
      </c>
      <c r="L61" s="19">
        <f t="shared" si="3"/>
        <v>0</v>
      </c>
      <c r="M61" s="56">
        <f t="shared" si="4"/>
        <v>0</v>
      </c>
      <c r="N61" s="48"/>
      <c r="O61" s="49"/>
    </row>
    <row r="62" spans="1:15" x14ac:dyDescent="0.25">
      <c r="A62" s="20">
        <v>53</v>
      </c>
      <c r="B62" s="21" t="s">
        <v>324</v>
      </c>
      <c r="C62" s="17" t="s">
        <v>325</v>
      </c>
      <c r="D62" s="16" t="s">
        <v>7</v>
      </c>
      <c r="E62" s="16" t="s">
        <v>7</v>
      </c>
      <c r="F62" s="61">
        <v>3</v>
      </c>
      <c r="G62" s="65"/>
      <c r="H62" s="18"/>
      <c r="I62" s="19">
        <f t="shared" si="0"/>
        <v>0</v>
      </c>
      <c r="J62" s="56">
        <f t="shared" si="1"/>
        <v>0</v>
      </c>
      <c r="K62" s="55">
        <f t="shared" si="2"/>
        <v>0</v>
      </c>
      <c r="L62" s="19">
        <f t="shared" si="3"/>
        <v>0</v>
      </c>
      <c r="M62" s="56">
        <f t="shared" si="4"/>
        <v>0</v>
      </c>
      <c r="N62" s="48"/>
      <c r="O62" s="49"/>
    </row>
    <row r="63" spans="1:15" x14ac:dyDescent="0.25">
      <c r="A63" s="16">
        <v>54</v>
      </c>
      <c r="B63" s="21" t="s">
        <v>333</v>
      </c>
      <c r="C63" s="17" t="s">
        <v>334</v>
      </c>
      <c r="D63" s="16" t="s">
        <v>7</v>
      </c>
      <c r="E63" s="16" t="s">
        <v>7</v>
      </c>
      <c r="F63" s="61">
        <v>3</v>
      </c>
      <c r="G63" s="65"/>
      <c r="H63" s="18"/>
      <c r="I63" s="19">
        <f t="shared" si="0"/>
        <v>0</v>
      </c>
      <c r="J63" s="56">
        <f t="shared" si="1"/>
        <v>0</v>
      </c>
      <c r="K63" s="55">
        <f t="shared" si="2"/>
        <v>0</v>
      </c>
      <c r="L63" s="19">
        <f t="shared" si="3"/>
        <v>0</v>
      </c>
      <c r="M63" s="56">
        <f t="shared" si="4"/>
        <v>0</v>
      </c>
      <c r="N63" s="48"/>
      <c r="O63" s="49"/>
    </row>
    <row r="64" spans="1:15" x14ac:dyDescent="0.25">
      <c r="A64" s="20">
        <v>55</v>
      </c>
      <c r="B64" s="21" t="s">
        <v>343</v>
      </c>
      <c r="C64" s="17" t="s">
        <v>344</v>
      </c>
      <c r="D64" s="16" t="s">
        <v>7</v>
      </c>
      <c r="E64" s="16" t="s">
        <v>7</v>
      </c>
      <c r="F64" s="61">
        <v>3</v>
      </c>
      <c r="G64" s="65"/>
      <c r="H64" s="18"/>
      <c r="I64" s="19">
        <f t="shared" si="0"/>
        <v>0</v>
      </c>
      <c r="J64" s="56">
        <f t="shared" si="1"/>
        <v>0</v>
      </c>
      <c r="K64" s="55">
        <f t="shared" si="2"/>
        <v>0</v>
      </c>
      <c r="L64" s="19">
        <f t="shared" si="3"/>
        <v>0</v>
      </c>
      <c r="M64" s="56">
        <f t="shared" si="4"/>
        <v>0</v>
      </c>
      <c r="N64" s="48"/>
      <c r="O64" s="49"/>
    </row>
    <row r="65" spans="1:15" ht="25.5" x14ac:dyDescent="0.25">
      <c r="A65" s="16">
        <v>56</v>
      </c>
      <c r="B65" s="21" t="s">
        <v>335</v>
      </c>
      <c r="C65" s="17" t="s">
        <v>336</v>
      </c>
      <c r="D65" s="16" t="s">
        <v>7</v>
      </c>
      <c r="E65" s="16" t="s">
        <v>7</v>
      </c>
      <c r="F65" s="61">
        <v>3</v>
      </c>
      <c r="G65" s="65"/>
      <c r="H65" s="18"/>
      <c r="I65" s="19">
        <f t="shared" si="0"/>
        <v>0</v>
      </c>
      <c r="J65" s="56">
        <f t="shared" si="1"/>
        <v>0</v>
      </c>
      <c r="K65" s="55">
        <f t="shared" si="2"/>
        <v>0</v>
      </c>
      <c r="L65" s="19">
        <f t="shared" si="3"/>
        <v>0</v>
      </c>
      <c r="M65" s="56">
        <f t="shared" si="4"/>
        <v>0</v>
      </c>
      <c r="N65" s="48"/>
      <c r="O65" s="49"/>
    </row>
    <row r="66" spans="1:15" ht="45" customHeight="1" x14ac:dyDescent="0.25">
      <c r="A66" s="20">
        <v>57</v>
      </c>
      <c r="B66" s="21" t="s">
        <v>92</v>
      </c>
      <c r="C66" s="17" t="s">
        <v>93</v>
      </c>
      <c r="D66" s="16" t="s">
        <v>7</v>
      </c>
      <c r="E66" s="16" t="s">
        <v>7</v>
      </c>
      <c r="F66" s="61">
        <v>2</v>
      </c>
      <c r="G66" s="65"/>
      <c r="H66" s="18"/>
      <c r="I66" s="19">
        <f t="shared" si="0"/>
        <v>0</v>
      </c>
      <c r="J66" s="56">
        <f t="shared" si="1"/>
        <v>0</v>
      </c>
      <c r="K66" s="55">
        <f t="shared" si="2"/>
        <v>0</v>
      </c>
      <c r="L66" s="19">
        <f t="shared" si="3"/>
        <v>0</v>
      </c>
      <c r="M66" s="56">
        <f t="shared" si="4"/>
        <v>0</v>
      </c>
      <c r="N66" s="48"/>
      <c r="O66" s="49"/>
    </row>
    <row r="67" spans="1:15" s="10" customFormat="1" ht="51" x14ac:dyDescent="0.25">
      <c r="A67" s="20">
        <v>58</v>
      </c>
      <c r="B67" s="22" t="s">
        <v>398</v>
      </c>
      <c r="C67" s="23" t="s">
        <v>399</v>
      </c>
      <c r="D67" s="16" t="s">
        <v>7</v>
      </c>
      <c r="E67" s="16" t="s">
        <v>7</v>
      </c>
      <c r="F67" s="61">
        <v>2</v>
      </c>
      <c r="G67" s="65"/>
      <c r="H67" s="18"/>
      <c r="I67" s="19">
        <f t="shared" si="0"/>
        <v>0</v>
      </c>
      <c r="J67" s="56">
        <f t="shared" si="1"/>
        <v>0</v>
      </c>
      <c r="K67" s="55">
        <f t="shared" si="2"/>
        <v>0</v>
      </c>
      <c r="L67" s="19">
        <f t="shared" si="3"/>
        <v>0</v>
      </c>
      <c r="M67" s="56">
        <f t="shared" si="4"/>
        <v>0</v>
      </c>
      <c r="N67" s="48"/>
      <c r="O67" s="49"/>
    </row>
    <row r="68" spans="1:15" s="4" customFormat="1" ht="25.5" x14ac:dyDescent="0.25">
      <c r="A68" s="16">
        <v>59</v>
      </c>
      <c r="B68" s="21" t="s">
        <v>35</v>
      </c>
      <c r="C68" s="17" t="s">
        <v>36</v>
      </c>
      <c r="D68" s="16" t="s">
        <v>7</v>
      </c>
      <c r="E68" s="16" t="s">
        <v>7</v>
      </c>
      <c r="F68" s="61">
        <v>12</v>
      </c>
      <c r="G68" s="65"/>
      <c r="H68" s="18"/>
      <c r="I68" s="19">
        <f t="shared" si="0"/>
        <v>0</v>
      </c>
      <c r="J68" s="56">
        <f t="shared" si="1"/>
        <v>0</v>
      </c>
      <c r="K68" s="55">
        <f t="shared" si="2"/>
        <v>0</v>
      </c>
      <c r="L68" s="19">
        <f t="shared" si="3"/>
        <v>0</v>
      </c>
      <c r="M68" s="56">
        <f t="shared" si="4"/>
        <v>0</v>
      </c>
      <c r="N68" s="48"/>
      <c r="O68" s="49"/>
    </row>
    <row r="69" spans="1:15" s="4" customFormat="1" ht="25.5" x14ac:dyDescent="0.25">
      <c r="A69" s="20">
        <v>60</v>
      </c>
      <c r="B69" s="21" t="s">
        <v>37</v>
      </c>
      <c r="C69" s="17" t="s">
        <v>38</v>
      </c>
      <c r="D69" s="16" t="s">
        <v>7</v>
      </c>
      <c r="E69" s="16" t="s">
        <v>7</v>
      </c>
      <c r="F69" s="61">
        <v>1</v>
      </c>
      <c r="G69" s="65"/>
      <c r="H69" s="18"/>
      <c r="I69" s="19">
        <f t="shared" si="0"/>
        <v>0</v>
      </c>
      <c r="J69" s="56">
        <f t="shared" si="1"/>
        <v>0</v>
      </c>
      <c r="K69" s="55">
        <f t="shared" si="2"/>
        <v>0</v>
      </c>
      <c r="L69" s="19">
        <f t="shared" si="3"/>
        <v>0</v>
      </c>
      <c r="M69" s="56">
        <f t="shared" si="4"/>
        <v>0</v>
      </c>
      <c r="N69" s="48"/>
      <c r="O69" s="49"/>
    </row>
    <row r="70" spans="1:15" s="3" customFormat="1" ht="25.5" x14ac:dyDescent="0.25">
      <c r="A70" s="16">
        <v>61</v>
      </c>
      <c r="B70" s="21" t="s">
        <v>89</v>
      </c>
      <c r="C70" s="17" t="s">
        <v>90</v>
      </c>
      <c r="D70" s="16" t="s">
        <v>7</v>
      </c>
      <c r="E70" s="16" t="s">
        <v>7</v>
      </c>
      <c r="F70" s="61">
        <v>6</v>
      </c>
      <c r="G70" s="65"/>
      <c r="H70" s="18"/>
      <c r="I70" s="19">
        <f t="shared" si="0"/>
        <v>0</v>
      </c>
      <c r="J70" s="56">
        <f t="shared" si="1"/>
        <v>0</v>
      </c>
      <c r="K70" s="55">
        <f t="shared" si="2"/>
        <v>0</v>
      </c>
      <c r="L70" s="19">
        <f t="shared" si="3"/>
        <v>0</v>
      </c>
      <c r="M70" s="56">
        <f t="shared" si="4"/>
        <v>0</v>
      </c>
      <c r="N70" s="48"/>
      <c r="O70" s="49"/>
    </row>
    <row r="71" spans="1:15" s="3" customFormat="1" ht="25.5" x14ac:dyDescent="0.25">
      <c r="A71" s="20">
        <v>62</v>
      </c>
      <c r="B71" s="21" t="s">
        <v>39</v>
      </c>
      <c r="C71" s="17" t="s">
        <v>428</v>
      </c>
      <c r="D71" s="16" t="s">
        <v>7</v>
      </c>
      <c r="E71" s="16" t="s">
        <v>7</v>
      </c>
      <c r="F71" s="61">
        <v>10</v>
      </c>
      <c r="G71" s="65"/>
      <c r="H71" s="18"/>
      <c r="I71" s="19">
        <f t="shared" si="0"/>
        <v>0</v>
      </c>
      <c r="J71" s="56">
        <f t="shared" si="1"/>
        <v>0</v>
      </c>
      <c r="K71" s="55">
        <f t="shared" si="2"/>
        <v>0</v>
      </c>
      <c r="L71" s="19">
        <f t="shared" si="3"/>
        <v>0</v>
      </c>
      <c r="M71" s="56">
        <f t="shared" si="4"/>
        <v>0</v>
      </c>
      <c r="N71" s="48"/>
      <c r="O71" s="49"/>
    </row>
    <row r="72" spans="1:15" s="3" customFormat="1" ht="38.25" x14ac:dyDescent="0.25">
      <c r="A72" s="20">
        <v>63</v>
      </c>
      <c r="B72" s="21" t="s">
        <v>40</v>
      </c>
      <c r="C72" s="17" t="s">
        <v>41</v>
      </c>
      <c r="D72" s="16" t="s">
        <v>7</v>
      </c>
      <c r="E72" s="16" t="s">
        <v>7</v>
      </c>
      <c r="F72" s="61">
        <v>2</v>
      </c>
      <c r="G72" s="65"/>
      <c r="H72" s="18"/>
      <c r="I72" s="19">
        <f t="shared" si="0"/>
        <v>0</v>
      </c>
      <c r="J72" s="56">
        <f t="shared" si="1"/>
        <v>0</v>
      </c>
      <c r="K72" s="55">
        <f t="shared" si="2"/>
        <v>0</v>
      </c>
      <c r="L72" s="19">
        <f t="shared" si="3"/>
        <v>0</v>
      </c>
      <c r="M72" s="56">
        <f t="shared" si="4"/>
        <v>0</v>
      </c>
      <c r="N72" s="48"/>
      <c r="O72" s="49"/>
    </row>
    <row r="73" spans="1:15" x14ac:dyDescent="0.25">
      <c r="A73" s="16">
        <v>64</v>
      </c>
      <c r="B73" s="21" t="s">
        <v>42</v>
      </c>
      <c r="C73" s="17" t="s">
        <v>43</v>
      </c>
      <c r="D73" s="16" t="s">
        <v>7</v>
      </c>
      <c r="E73" s="16" t="s">
        <v>7</v>
      </c>
      <c r="F73" s="61">
        <v>1</v>
      </c>
      <c r="G73" s="65"/>
      <c r="H73" s="18"/>
      <c r="I73" s="19">
        <f t="shared" si="0"/>
        <v>0</v>
      </c>
      <c r="J73" s="56">
        <f t="shared" si="1"/>
        <v>0</v>
      </c>
      <c r="K73" s="55">
        <f t="shared" si="2"/>
        <v>0</v>
      </c>
      <c r="L73" s="19">
        <f t="shared" si="3"/>
        <v>0</v>
      </c>
      <c r="M73" s="56">
        <f t="shared" si="4"/>
        <v>0</v>
      </c>
      <c r="N73" s="48"/>
      <c r="O73" s="49"/>
    </row>
    <row r="74" spans="1:15" ht="25.5" x14ac:dyDescent="0.25">
      <c r="A74" s="20">
        <v>65</v>
      </c>
      <c r="B74" s="21" t="s">
        <v>44</v>
      </c>
      <c r="C74" s="17" t="s">
        <v>45</v>
      </c>
      <c r="D74" s="16" t="s">
        <v>7</v>
      </c>
      <c r="E74" s="16" t="s">
        <v>7</v>
      </c>
      <c r="F74" s="61">
        <v>1</v>
      </c>
      <c r="G74" s="65"/>
      <c r="H74" s="18"/>
      <c r="I74" s="19">
        <f t="shared" si="0"/>
        <v>0</v>
      </c>
      <c r="J74" s="56">
        <f t="shared" si="1"/>
        <v>0</v>
      </c>
      <c r="K74" s="55">
        <f t="shared" si="2"/>
        <v>0</v>
      </c>
      <c r="L74" s="19">
        <f t="shared" si="3"/>
        <v>0</v>
      </c>
      <c r="M74" s="56">
        <f t="shared" si="4"/>
        <v>0</v>
      </c>
      <c r="N74" s="48"/>
      <c r="O74" s="49"/>
    </row>
    <row r="75" spans="1:15" ht="25.5" x14ac:dyDescent="0.25">
      <c r="A75" s="16">
        <v>66</v>
      </c>
      <c r="B75" s="21" t="s">
        <v>47</v>
      </c>
      <c r="C75" s="17" t="s">
        <v>429</v>
      </c>
      <c r="D75" s="16" t="s">
        <v>7</v>
      </c>
      <c r="E75" s="16" t="s">
        <v>7</v>
      </c>
      <c r="F75" s="61">
        <v>10</v>
      </c>
      <c r="G75" s="65"/>
      <c r="H75" s="18"/>
      <c r="I75" s="19">
        <f t="shared" ref="I75:I138" si="5">G75/100*H75</f>
        <v>0</v>
      </c>
      <c r="J75" s="56">
        <f t="shared" ref="J75:J138" si="6">G75+H75</f>
        <v>0</v>
      </c>
      <c r="K75" s="55">
        <f t="shared" ref="K75:K138" si="7">F75*G75</f>
        <v>0</v>
      </c>
      <c r="L75" s="19">
        <f t="shared" ref="L75:L138" si="8">K75/100*H75</f>
        <v>0</v>
      </c>
      <c r="M75" s="56">
        <f t="shared" ref="M75:M138" si="9">K75+L75</f>
        <v>0</v>
      </c>
      <c r="N75" s="48"/>
      <c r="O75" s="49"/>
    </row>
    <row r="76" spans="1:15" ht="25.5" x14ac:dyDescent="0.25">
      <c r="A76" s="20">
        <v>67</v>
      </c>
      <c r="B76" s="21" t="s">
        <v>48</v>
      </c>
      <c r="C76" s="17" t="s">
        <v>49</v>
      </c>
      <c r="D76" s="16" t="s">
        <v>7</v>
      </c>
      <c r="E76" s="16" t="s">
        <v>7</v>
      </c>
      <c r="F76" s="61">
        <v>1</v>
      </c>
      <c r="G76" s="65"/>
      <c r="H76" s="18"/>
      <c r="I76" s="19">
        <f t="shared" si="5"/>
        <v>0</v>
      </c>
      <c r="J76" s="56">
        <f t="shared" si="6"/>
        <v>0</v>
      </c>
      <c r="K76" s="55">
        <f t="shared" si="7"/>
        <v>0</v>
      </c>
      <c r="L76" s="19">
        <f t="shared" si="8"/>
        <v>0</v>
      </c>
      <c r="M76" s="56">
        <f t="shared" si="9"/>
        <v>0</v>
      </c>
      <c r="N76" s="48"/>
      <c r="O76" s="49"/>
    </row>
    <row r="77" spans="1:15" ht="25.5" x14ac:dyDescent="0.25">
      <c r="A77" s="20">
        <v>68</v>
      </c>
      <c r="B77" s="21" t="s">
        <v>91</v>
      </c>
      <c r="C77" s="17" t="s">
        <v>430</v>
      </c>
      <c r="D77" s="16" t="s">
        <v>7</v>
      </c>
      <c r="E77" s="16" t="s">
        <v>7</v>
      </c>
      <c r="F77" s="61">
        <v>10</v>
      </c>
      <c r="G77" s="65"/>
      <c r="H77" s="18"/>
      <c r="I77" s="19">
        <f t="shared" si="5"/>
        <v>0</v>
      </c>
      <c r="J77" s="56">
        <f t="shared" si="6"/>
        <v>0</v>
      </c>
      <c r="K77" s="55">
        <f t="shared" si="7"/>
        <v>0</v>
      </c>
      <c r="L77" s="19">
        <f t="shared" si="8"/>
        <v>0</v>
      </c>
      <c r="M77" s="56">
        <f t="shared" si="9"/>
        <v>0</v>
      </c>
      <c r="N77" s="48"/>
      <c r="O77" s="49"/>
    </row>
    <row r="78" spans="1:15" ht="38.25" x14ac:dyDescent="0.25">
      <c r="A78" s="16">
        <v>69</v>
      </c>
      <c r="B78" s="21" t="s">
        <v>50</v>
      </c>
      <c r="C78" s="17" t="s">
        <v>51</v>
      </c>
      <c r="D78" s="16" t="s">
        <v>7</v>
      </c>
      <c r="E78" s="16" t="s">
        <v>7</v>
      </c>
      <c r="F78" s="61">
        <v>1</v>
      </c>
      <c r="G78" s="65"/>
      <c r="H78" s="18"/>
      <c r="I78" s="19">
        <f t="shared" si="5"/>
        <v>0</v>
      </c>
      <c r="J78" s="56">
        <f t="shared" si="6"/>
        <v>0</v>
      </c>
      <c r="K78" s="55">
        <f t="shared" si="7"/>
        <v>0</v>
      </c>
      <c r="L78" s="19">
        <f t="shared" si="8"/>
        <v>0</v>
      </c>
      <c r="M78" s="56">
        <f t="shared" si="9"/>
        <v>0</v>
      </c>
      <c r="N78" s="48"/>
      <c r="O78" s="49"/>
    </row>
    <row r="79" spans="1:15" ht="25.5" x14ac:dyDescent="0.25">
      <c r="A79" s="20">
        <v>70</v>
      </c>
      <c r="B79" s="21" t="s">
        <v>52</v>
      </c>
      <c r="C79" s="17" t="s">
        <v>431</v>
      </c>
      <c r="D79" s="16" t="s">
        <v>7</v>
      </c>
      <c r="E79" s="16" t="s">
        <v>7</v>
      </c>
      <c r="F79" s="61">
        <v>3</v>
      </c>
      <c r="G79" s="65"/>
      <c r="H79" s="18"/>
      <c r="I79" s="19">
        <f t="shared" si="5"/>
        <v>0</v>
      </c>
      <c r="J79" s="56">
        <f t="shared" si="6"/>
        <v>0</v>
      </c>
      <c r="K79" s="55">
        <f t="shared" si="7"/>
        <v>0</v>
      </c>
      <c r="L79" s="19">
        <f t="shared" si="8"/>
        <v>0</v>
      </c>
      <c r="M79" s="56">
        <f t="shared" si="9"/>
        <v>0</v>
      </c>
      <c r="N79" s="48"/>
      <c r="O79" s="49"/>
    </row>
    <row r="80" spans="1:15" ht="25.5" x14ac:dyDescent="0.25">
      <c r="A80" s="16">
        <v>71</v>
      </c>
      <c r="B80" s="21" t="s">
        <v>53</v>
      </c>
      <c r="C80" s="17" t="s">
        <v>54</v>
      </c>
      <c r="D80" s="16" t="s">
        <v>7</v>
      </c>
      <c r="E80" s="16" t="s">
        <v>7</v>
      </c>
      <c r="F80" s="61">
        <v>10</v>
      </c>
      <c r="G80" s="65"/>
      <c r="H80" s="18"/>
      <c r="I80" s="19">
        <f t="shared" si="5"/>
        <v>0</v>
      </c>
      <c r="J80" s="56">
        <f t="shared" si="6"/>
        <v>0</v>
      </c>
      <c r="K80" s="55">
        <f t="shared" si="7"/>
        <v>0</v>
      </c>
      <c r="L80" s="19">
        <f t="shared" si="8"/>
        <v>0</v>
      </c>
      <c r="M80" s="56">
        <f t="shared" si="9"/>
        <v>0</v>
      </c>
      <c r="N80" s="48"/>
      <c r="O80" s="49"/>
    </row>
    <row r="81" spans="1:15" ht="25.5" x14ac:dyDescent="0.25">
      <c r="A81" s="20">
        <v>72</v>
      </c>
      <c r="B81" s="17" t="s">
        <v>55</v>
      </c>
      <c r="C81" s="17" t="s">
        <v>56</v>
      </c>
      <c r="D81" s="16" t="s">
        <v>7</v>
      </c>
      <c r="E81" s="16" t="s">
        <v>7</v>
      </c>
      <c r="F81" s="60">
        <v>1</v>
      </c>
      <c r="G81" s="65"/>
      <c r="H81" s="18"/>
      <c r="I81" s="19">
        <f t="shared" si="5"/>
        <v>0</v>
      </c>
      <c r="J81" s="56">
        <f t="shared" si="6"/>
        <v>0</v>
      </c>
      <c r="K81" s="55">
        <f t="shared" si="7"/>
        <v>0</v>
      </c>
      <c r="L81" s="19">
        <f t="shared" si="8"/>
        <v>0</v>
      </c>
      <c r="M81" s="56">
        <f t="shared" si="9"/>
        <v>0</v>
      </c>
      <c r="N81" s="48"/>
      <c r="O81" s="49"/>
    </row>
    <row r="82" spans="1:15" ht="18.75" customHeight="1" x14ac:dyDescent="0.25">
      <c r="A82" s="20">
        <v>73</v>
      </c>
      <c r="B82" s="21" t="s">
        <v>59</v>
      </c>
      <c r="C82" s="17" t="s">
        <v>60</v>
      </c>
      <c r="D82" s="16" t="s">
        <v>7</v>
      </c>
      <c r="E82" s="16" t="s">
        <v>7</v>
      </c>
      <c r="F82" s="61">
        <v>5</v>
      </c>
      <c r="G82" s="65"/>
      <c r="H82" s="18"/>
      <c r="I82" s="19">
        <f t="shared" si="5"/>
        <v>0</v>
      </c>
      <c r="J82" s="56">
        <f t="shared" si="6"/>
        <v>0</v>
      </c>
      <c r="K82" s="55">
        <f t="shared" si="7"/>
        <v>0</v>
      </c>
      <c r="L82" s="19">
        <f t="shared" si="8"/>
        <v>0</v>
      </c>
      <c r="M82" s="56">
        <f t="shared" si="9"/>
        <v>0</v>
      </c>
      <c r="N82" s="48"/>
      <c r="O82" s="49"/>
    </row>
    <row r="83" spans="1:15" ht="51" x14ac:dyDescent="0.25">
      <c r="A83" s="16">
        <v>74</v>
      </c>
      <c r="B83" s="21" t="s">
        <v>61</v>
      </c>
      <c r="C83" s="17" t="s">
        <v>62</v>
      </c>
      <c r="D83" s="16" t="s">
        <v>7</v>
      </c>
      <c r="E83" s="16" t="s">
        <v>7</v>
      </c>
      <c r="F83" s="61">
        <v>10</v>
      </c>
      <c r="G83" s="65"/>
      <c r="H83" s="18"/>
      <c r="I83" s="19">
        <f t="shared" si="5"/>
        <v>0</v>
      </c>
      <c r="J83" s="56">
        <f t="shared" si="6"/>
        <v>0</v>
      </c>
      <c r="K83" s="55">
        <f t="shared" si="7"/>
        <v>0</v>
      </c>
      <c r="L83" s="19">
        <f t="shared" si="8"/>
        <v>0</v>
      </c>
      <c r="M83" s="56">
        <f t="shared" si="9"/>
        <v>0</v>
      </c>
      <c r="N83" s="48"/>
      <c r="O83" s="49"/>
    </row>
    <row r="84" spans="1:15" ht="51" x14ac:dyDescent="0.25">
      <c r="A84" s="20">
        <v>75</v>
      </c>
      <c r="B84" s="21" t="s">
        <v>63</v>
      </c>
      <c r="C84" s="17" t="s">
        <v>64</v>
      </c>
      <c r="D84" s="16" t="s">
        <v>7</v>
      </c>
      <c r="E84" s="16" t="s">
        <v>7</v>
      </c>
      <c r="F84" s="61">
        <v>11</v>
      </c>
      <c r="G84" s="65"/>
      <c r="H84" s="18"/>
      <c r="I84" s="19">
        <f t="shared" si="5"/>
        <v>0</v>
      </c>
      <c r="J84" s="56">
        <f t="shared" si="6"/>
        <v>0</v>
      </c>
      <c r="K84" s="55">
        <f t="shared" si="7"/>
        <v>0</v>
      </c>
      <c r="L84" s="19">
        <f t="shared" si="8"/>
        <v>0</v>
      </c>
      <c r="M84" s="56">
        <f t="shared" si="9"/>
        <v>0</v>
      </c>
      <c r="N84" s="48"/>
      <c r="O84" s="49"/>
    </row>
    <row r="85" spans="1:15" ht="42" customHeight="1" x14ac:dyDescent="0.25">
      <c r="A85" s="16">
        <v>76</v>
      </c>
      <c r="B85" s="21" t="s">
        <v>57</v>
      </c>
      <c r="C85" s="17" t="s">
        <v>58</v>
      </c>
      <c r="D85" s="16" t="s">
        <v>7</v>
      </c>
      <c r="E85" s="16" t="s">
        <v>7</v>
      </c>
      <c r="F85" s="61">
        <v>3</v>
      </c>
      <c r="G85" s="65"/>
      <c r="H85" s="18"/>
      <c r="I85" s="19">
        <f t="shared" si="5"/>
        <v>0</v>
      </c>
      <c r="J85" s="56">
        <f t="shared" si="6"/>
        <v>0</v>
      </c>
      <c r="K85" s="55">
        <f t="shared" si="7"/>
        <v>0</v>
      </c>
      <c r="L85" s="19">
        <f t="shared" si="8"/>
        <v>0</v>
      </c>
      <c r="M85" s="56">
        <f t="shared" si="9"/>
        <v>0</v>
      </c>
      <c r="N85" s="48"/>
      <c r="O85" s="49"/>
    </row>
    <row r="86" spans="1:15" ht="25.5" x14ac:dyDescent="0.25">
      <c r="A86" s="20">
        <v>77</v>
      </c>
      <c r="B86" s="21" t="s">
        <v>65</v>
      </c>
      <c r="C86" s="17" t="s">
        <v>432</v>
      </c>
      <c r="D86" s="16" t="s">
        <v>7</v>
      </c>
      <c r="E86" s="16" t="s">
        <v>7</v>
      </c>
      <c r="F86" s="61">
        <v>3</v>
      </c>
      <c r="G86" s="65"/>
      <c r="H86" s="18"/>
      <c r="I86" s="19">
        <f t="shared" si="5"/>
        <v>0</v>
      </c>
      <c r="J86" s="56">
        <f t="shared" si="6"/>
        <v>0</v>
      </c>
      <c r="K86" s="55">
        <f t="shared" si="7"/>
        <v>0</v>
      </c>
      <c r="L86" s="19">
        <f t="shared" si="8"/>
        <v>0</v>
      </c>
      <c r="M86" s="56">
        <f t="shared" si="9"/>
        <v>0</v>
      </c>
      <c r="N86" s="48"/>
      <c r="O86" s="49"/>
    </row>
    <row r="87" spans="1:15" ht="25.5" x14ac:dyDescent="0.25">
      <c r="A87" s="20">
        <v>78</v>
      </c>
      <c r="B87" s="21" t="s">
        <v>66</v>
      </c>
      <c r="C87" s="17" t="s">
        <v>433</v>
      </c>
      <c r="D87" s="16" t="s">
        <v>7</v>
      </c>
      <c r="E87" s="16" t="s">
        <v>7</v>
      </c>
      <c r="F87" s="61">
        <v>1</v>
      </c>
      <c r="G87" s="65"/>
      <c r="H87" s="18"/>
      <c r="I87" s="19">
        <f t="shared" si="5"/>
        <v>0</v>
      </c>
      <c r="J87" s="56">
        <f t="shared" si="6"/>
        <v>0</v>
      </c>
      <c r="K87" s="55">
        <f t="shared" si="7"/>
        <v>0</v>
      </c>
      <c r="L87" s="19">
        <f t="shared" si="8"/>
        <v>0</v>
      </c>
      <c r="M87" s="56">
        <f t="shared" si="9"/>
        <v>0</v>
      </c>
      <c r="N87" s="48"/>
      <c r="O87" s="49"/>
    </row>
    <row r="88" spans="1:15" ht="25.5" x14ac:dyDescent="0.25">
      <c r="A88" s="16">
        <v>79</v>
      </c>
      <c r="B88" s="21" t="s">
        <v>67</v>
      </c>
      <c r="C88" s="17" t="s">
        <v>68</v>
      </c>
      <c r="D88" s="16" t="s">
        <v>7</v>
      </c>
      <c r="E88" s="16" t="s">
        <v>7</v>
      </c>
      <c r="F88" s="61">
        <v>1</v>
      </c>
      <c r="G88" s="65"/>
      <c r="H88" s="18"/>
      <c r="I88" s="19">
        <f t="shared" si="5"/>
        <v>0</v>
      </c>
      <c r="J88" s="56">
        <f t="shared" si="6"/>
        <v>0</v>
      </c>
      <c r="K88" s="55">
        <f t="shared" si="7"/>
        <v>0</v>
      </c>
      <c r="L88" s="19">
        <f t="shared" si="8"/>
        <v>0</v>
      </c>
      <c r="M88" s="56">
        <f t="shared" si="9"/>
        <v>0</v>
      </c>
      <c r="N88" s="48"/>
      <c r="O88" s="49"/>
    </row>
    <row r="89" spans="1:15" ht="25.5" x14ac:dyDescent="0.25">
      <c r="A89" s="20">
        <v>80</v>
      </c>
      <c r="B89" s="21" t="s">
        <v>69</v>
      </c>
      <c r="C89" s="17" t="s">
        <v>70</v>
      </c>
      <c r="D89" s="16" t="s">
        <v>7</v>
      </c>
      <c r="E89" s="16" t="s">
        <v>7</v>
      </c>
      <c r="F89" s="61">
        <v>1</v>
      </c>
      <c r="G89" s="65"/>
      <c r="H89" s="18"/>
      <c r="I89" s="19">
        <f t="shared" si="5"/>
        <v>0</v>
      </c>
      <c r="J89" s="56">
        <f t="shared" si="6"/>
        <v>0</v>
      </c>
      <c r="K89" s="55">
        <f t="shared" si="7"/>
        <v>0</v>
      </c>
      <c r="L89" s="19">
        <f t="shared" si="8"/>
        <v>0</v>
      </c>
      <c r="M89" s="56">
        <f t="shared" si="9"/>
        <v>0</v>
      </c>
      <c r="N89" s="48"/>
      <c r="O89" s="49"/>
    </row>
    <row r="90" spans="1:15" ht="38.25" x14ac:dyDescent="0.25">
      <c r="A90" s="16">
        <v>81</v>
      </c>
      <c r="B90" s="21" t="s">
        <v>71</v>
      </c>
      <c r="C90" s="17" t="s">
        <v>434</v>
      </c>
      <c r="D90" s="16" t="s">
        <v>7</v>
      </c>
      <c r="E90" s="16" t="s">
        <v>7</v>
      </c>
      <c r="F90" s="61">
        <v>1</v>
      </c>
      <c r="G90" s="65"/>
      <c r="H90" s="18"/>
      <c r="I90" s="19">
        <f t="shared" si="5"/>
        <v>0</v>
      </c>
      <c r="J90" s="56">
        <f t="shared" si="6"/>
        <v>0</v>
      </c>
      <c r="K90" s="55">
        <f t="shared" si="7"/>
        <v>0</v>
      </c>
      <c r="L90" s="19">
        <f t="shared" si="8"/>
        <v>0</v>
      </c>
      <c r="M90" s="56">
        <f t="shared" si="9"/>
        <v>0</v>
      </c>
      <c r="N90" s="48"/>
      <c r="O90" s="49"/>
    </row>
    <row r="91" spans="1:15" ht="25.5" x14ac:dyDescent="0.25">
      <c r="A91" s="20">
        <v>82</v>
      </c>
      <c r="B91" s="21" t="s">
        <v>74</v>
      </c>
      <c r="C91" s="17" t="s">
        <v>435</v>
      </c>
      <c r="D91" s="16" t="s">
        <v>7</v>
      </c>
      <c r="E91" s="16" t="s">
        <v>7</v>
      </c>
      <c r="F91" s="61">
        <v>2</v>
      </c>
      <c r="G91" s="65"/>
      <c r="H91" s="18"/>
      <c r="I91" s="19">
        <f t="shared" si="5"/>
        <v>0</v>
      </c>
      <c r="J91" s="56">
        <f t="shared" si="6"/>
        <v>0</v>
      </c>
      <c r="K91" s="55">
        <f t="shared" si="7"/>
        <v>0</v>
      </c>
      <c r="L91" s="19">
        <f t="shared" si="8"/>
        <v>0</v>
      </c>
      <c r="M91" s="56">
        <f t="shared" si="9"/>
        <v>0</v>
      </c>
      <c r="N91" s="48"/>
      <c r="O91" s="49"/>
    </row>
    <row r="92" spans="1:15" ht="25.5" x14ac:dyDescent="0.25">
      <c r="A92" s="20">
        <v>83</v>
      </c>
      <c r="B92" s="21" t="s">
        <v>77</v>
      </c>
      <c r="C92" s="17" t="s">
        <v>78</v>
      </c>
      <c r="D92" s="16" t="s">
        <v>7</v>
      </c>
      <c r="E92" s="16" t="s">
        <v>7</v>
      </c>
      <c r="F92" s="61">
        <v>1</v>
      </c>
      <c r="G92" s="65"/>
      <c r="H92" s="18"/>
      <c r="I92" s="19">
        <f t="shared" si="5"/>
        <v>0</v>
      </c>
      <c r="J92" s="56">
        <f t="shared" si="6"/>
        <v>0</v>
      </c>
      <c r="K92" s="55">
        <f t="shared" si="7"/>
        <v>0</v>
      </c>
      <c r="L92" s="19">
        <f t="shared" si="8"/>
        <v>0</v>
      </c>
      <c r="M92" s="56">
        <f t="shared" si="9"/>
        <v>0</v>
      </c>
      <c r="N92" s="48"/>
      <c r="O92" s="49"/>
    </row>
    <row r="93" spans="1:15" s="3" customFormat="1" x14ac:dyDescent="0.25">
      <c r="A93" s="16">
        <v>84</v>
      </c>
      <c r="B93" s="21" t="s">
        <v>79</v>
      </c>
      <c r="C93" s="17" t="s">
        <v>80</v>
      </c>
      <c r="D93" s="16" t="s">
        <v>7</v>
      </c>
      <c r="E93" s="16" t="s">
        <v>7</v>
      </c>
      <c r="F93" s="61">
        <v>2</v>
      </c>
      <c r="G93" s="65"/>
      <c r="H93" s="18"/>
      <c r="I93" s="19">
        <f t="shared" si="5"/>
        <v>0</v>
      </c>
      <c r="J93" s="56">
        <f t="shared" si="6"/>
        <v>0</v>
      </c>
      <c r="K93" s="55">
        <f t="shared" si="7"/>
        <v>0</v>
      </c>
      <c r="L93" s="19">
        <f t="shared" si="8"/>
        <v>0</v>
      </c>
      <c r="M93" s="56">
        <f t="shared" si="9"/>
        <v>0</v>
      </c>
      <c r="N93" s="48"/>
      <c r="O93" s="49"/>
    </row>
    <row r="94" spans="1:15" s="3" customFormat="1" ht="29.25" customHeight="1" x14ac:dyDescent="0.25">
      <c r="A94" s="20">
        <v>85</v>
      </c>
      <c r="B94" s="17" t="s">
        <v>72</v>
      </c>
      <c r="C94" s="17" t="s">
        <v>73</v>
      </c>
      <c r="D94" s="16" t="s">
        <v>7</v>
      </c>
      <c r="E94" s="16" t="s">
        <v>7</v>
      </c>
      <c r="F94" s="60">
        <v>2</v>
      </c>
      <c r="G94" s="65"/>
      <c r="H94" s="18"/>
      <c r="I94" s="19">
        <f t="shared" si="5"/>
        <v>0</v>
      </c>
      <c r="J94" s="56">
        <f t="shared" si="6"/>
        <v>0</v>
      </c>
      <c r="K94" s="55">
        <f t="shared" si="7"/>
        <v>0</v>
      </c>
      <c r="L94" s="19">
        <f t="shared" si="8"/>
        <v>0</v>
      </c>
      <c r="M94" s="56">
        <f t="shared" si="9"/>
        <v>0</v>
      </c>
      <c r="N94" s="48"/>
      <c r="O94" s="49"/>
    </row>
    <row r="95" spans="1:15" s="3" customFormat="1" ht="25.5" x14ac:dyDescent="0.25">
      <c r="A95" s="16">
        <v>86</v>
      </c>
      <c r="B95" s="21" t="s">
        <v>83</v>
      </c>
      <c r="C95" s="17" t="s">
        <v>416</v>
      </c>
      <c r="D95" s="16" t="s">
        <v>7</v>
      </c>
      <c r="E95" s="16" t="s">
        <v>7</v>
      </c>
      <c r="F95" s="61">
        <v>3</v>
      </c>
      <c r="G95" s="65"/>
      <c r="H95" s="18"/>
      <c r="I95" s="19">
        <f t="shared" si="5"/>
        <v>0</v>
      </c>
      <c r="J95" s="56">
        <f t="shared" si="6"/>
        <v>0</v>
      </c>
      <c r="K95" s="55">
        <f t="shared" si="7"/>
        <v>0</v>
      </c>
      <c r="L95" s="19">
        <f t="shared" si="8"/>
        <v>0</v>
      </c>
      <c r="M95" s="56">
        <f t="shared" si="9"/>
        <v>0</v>
      </c>
      <c r="N95" s="48"/>
      <c r="O95" s="49"/>
    </row>
    <row r="96" spans="1:15" s="3" customFormat="1" ht="25.5" x14ac:dyDescent="0.25">
      <c r="A96" s="20">
        <v>87</v>
      </c>
      <c r="B96" s="21" t="s">
        <v>83</v>
      </c>
      <c r="C96" s="17" t="s">
        <v>84</v>
      </c>
      <c r="D96" s="16" t="s">
        <v>7</v>
      </c>
      <c r="E96" s="16" t="s">
        <v>7</v>
      </c>
      <c r="F96" s="61">
        <v>2</v>
      </c>
      <c r="G96" s="65"/>
      <c r="H96" s="18"/>
      <c r="I96" s="19">
        <f t="shared" si="5"/>
        <v>0</v>
      </c>
      <c r="J96" s="56">
        <f t="shared" si="6"/>
        <v>0</v>
      </c>
      <c r="K96" s="55">
        <f t="shared" si="7"/>
        <v>0</v>
      </c>
      <c r="L96" s="19">
        <f t="shared" si="8"/>
        <v>0</v>
      </c>
      <c r="M96" s="56">
        <f t="shared" si="9"/>
        <v>0</v>
      </c>
      <c r="N96" s="48"/>
      <c r="O96" s="49"/>
    </row>
    <row r="97" spans="1:15" s="3" customFormat="1" ht="51" x14ac:dyDescent="0.25">
      <c r="A97" s="20">
        <v>88</v>
      </c>
      <c r="B97" s="21" t="s">
        <v>81</v>
      </c>
      <c r="C97" s="17" t="s">
        <v>82</v>
      </c>
      <c r="D97" s="16" t="s">
        <v>7</v>
      </c>
      <c r="E97" s="16" t="s">
        <v>7</v>
      </c>
      <c r="F97" s="61">
        <v>13</v>
      </c>
      <c r="G97" s="65"/>
      <c r="H97" s="18"/>
      <c r="I97" s="19">
        <f t="shared" si="5"/>
        <v>0</v>
      </c>
      <c r="J97" s="56">
        <f t="shared" si="6"/>
        <v>0</v>
      </c>
      <c r="K97" s="55">
        <f t="shared" si="7"/>
        <v>0</v>
      </c>
      <c r="L97" s="19">
        <f t="shared" si="8"/>
        <v>0</v>
      </c>
      <c r="M97" s="56">
        <f t="shared" si="9"/>
        <v>0</v>
      </c>
      <c r="N97" s="48"/>
      <c r="O97" s="49"/>
    </row>
    <row r="98" spans="1:15" s="3" customFormat="1" ht="25.5" x14ac:dyDescent="0.25">
      <c r="A98" s="16">
        <v>89</v>
      </c>
      <c r="B98" s="21" t="s">
        <v>75</v>
      </c>
      <c r="C98" s="17" t="s">
        <v>76</v>
      </c>
      <c r="D98" s="16" t="s">
        <v>7</v>
      </c>
      <c r="E98" s="16" t="s">
        <v>7</v>
      </c>
      <c r="F98" s="61">
        <v>2</v>
      </c>
      <c r="G98" s="65"/>
      <c r="H98" s="18"/>
      <c r="I98" s="19">
        <f t="shared" si="5"/>
        <v>0</v>
      </c>
      <c r="J98" s="56">
        <f t="shared" si="6"/>
        <v>0</v>
      </c>
      <c r="K98" s="55">
        <f t="shared" si="7"/>
        <v>0</v>
      </c>
      <c r="L98" s="19">
        <f t="shared" si="8"/>
        <v>0</v>
      </c>
      <c r="M98" s="56">
        <f t="shared" si="9"/>
        <v>0</v>
      </c>
      <c r="N98" s="48"/>
      <c r="O98" s="49"/>
    </row>
    <row r="99" spans="1:15" s="3" customFormat="1" ht="25.5" x14ac:dyDescent="0.25">
      <c r="A99" s="20">
        <v>90</v>
      </c>
      <c r="B99" s="21" t="s">
        <v>99</v>
      </c>
      <c r="C99" s="17" t="s">
        <v>100</v>
      </c>
      <c r="D99" s="16" t="s">
        <v>7</v>
      </c>
      <c r="E99" s="16" t="s">
        <v>7</v>
      </c>
      <c r="F99" s="61">
        <v>2</v>
      </c>
      <c r="G99" s="65"/>
      <c r="H99" s="18"/>
      <c r="I99" s="19">
        <f t="shared" si="5"/>
        <v>0</v>
      </c>
      <c r="J99" s="56">
        <f t="shared" si="6"/>
        <v>0</v>
      </c>
      <c r="K99" s="55">
        <f t="shared" si="7"/>
        <v>0</v>
      </c>
      <c r="L99" s="19">
        <f t="shared" si="8"/>
        <v>0</v>
      </c>
      <c r="M99" s="56">
        <f t="shared" si="9"/>
        <v>0</v>
      </c>
      <c r="N99" s="48"/>
      <c r="O99" s="49"/>
    </row>
    <row r="100" spans="1:15" s="3" customFormat="1" ht="25.5" x14ac:dyDescent="0.25">
      <c r="A100" s="16">
        <v>91</v>
      </c>
      <c r="B100" s="21" t="s">
        <v>101</v>
      </c>
      <c r="C100" s="17" t="s">
        <v>102</v>
      </c>
      <c r="D100" s="16" t="s">
        <v>7</v>
      </c>
      <c r="E100" s="16" t="s">
        <v>7</v>
      </c>
      <c r="F100" s="61">
        <v>1</v>
      </c>
      <c r="G100" s="65"/>
      <c r="H100" s="18"/>
      <c r="I100" s="19">
        <f t="shared" si="5"/>
        <v>0</v>
      </c>
      <c r="J100" s="56">
        <f t="shared" si="6"/>
        <v>0</v>
      </c>
      <c r="K100" s="55">
        <f t="shared" si="7"/>
        <v>0</v>
      </c>
      <c r="L100" s="19">
        <f t="shared" si="8"/>
        <v>0</v>
      </c>
      <c r="M100" s="56">
        <f t="shared" si="9"/>
        <v>0</v>
      </c>
      <c r="N100" s="48"/>
      <c r="O100" s="49"/>
    </row>
    <row r="101" spans="1:15" s="3" customFormat="1" ht="25.5" x14ac:dyDescent="0.25">
      <c r="A101" s="20">
        <v>92</v>
      </c>
      <c r="B101" s="21" t="s">
        <v>103</v>
      </c>
      <c r="C101" s="17" t="s">
        <v>104</v>
      </c>
      <c r="D101" s="16" t="s">
        <v>7</v>
      </c>
      <c r="E101" s="16" t="s">
        <v>7</v>
      </c>
      <c r="F101" s="61">
        <v>6</v>
      </c>
      <c r="G101" s="65"/>
      <c r="H101" s="18"/>
      <c r="I101" s="19">
        <f t="shared" si="5"/>
        <v>0</v>
      </c>
      <c r="J101" s="56">
        <f t="shared" si="6"/>
        <v>0</v>
      </c>
      <c r="K101" s="55">
        <f t="shared" si="7"/>
        <v>0</v>
      </c>
      <c r="L101" s="19">
        <f t="shared" si="8"/>
        <v>0</v>
      </c>
      <c r="M101" s="56">
        <f t="shared" si="9"/>
        <v>0</v>
      </c>
      <c r="N101" s="48"/>
      <c r="O101" s="49"/>
    </row>
    <row r="102" spans="1:15" s="3" customFormat="1" ht="25.5" x14ac:dyDescent="0.25">
      <c r="A102" s="20">
        <v>93</v>
      </c>
      <c r="B102" s="21" t="s">
        <v>105</v>
      </c>
      <c r="C102" s="17" t="s">
        <v>106</v>
      </c>
      <c r="D102" s="16" t="s">
        <v>7</v>
      </c>
      <c r="E102" s="16" t="s">
        <v>7</v>
      </c>
      <c r="F102" s="61">
        <v>6</v>
      </c>
      <c r="G102" s="65"/>
      <c r="H102" s="18"/>
      <c r="I102" s="19">
        <f t="shared" si="5"/>
        <v>0</v>
      </c>
      <c r="J102" s="56">
        <f t="shared" si="6"/>
        <v>0</v>
      </c>
      <c r="K102" s="55">
        <f t="shared" si="7"/>
        <v>0</v>
      </c>
      <c r="L102" s="19">
        <f t="shared" si="8"/>
        <v>0</v>
      </c>
      <c r="M102" s="56">
        <f t="shared" si="9"/>
        <v>0</v>
      </c>
      <c r="N102" s="48"/>
      <c r="O102" s="49"/>
    </row>
    <row r="103" spans="1:15" s="3" customFormat="1" ht="25.5" x14ac:dyDescent="0.25">
      <c r="A103" s="16">
        <v>94</v>
      </c>
      <c r="B103" s="21" t="s">
        <v>107</v>
      </c>
      <c r="C103" s="17" t="s">
        <v>108</v>
      </c>
      <c r="D103" s="16" t="s">
        <v>7</v>
      </c>
      <c r="E103" s="16" t="s">
        <v>7</v>
      </c>
      <c r="F103" s="61">
        <v>6</v>
      </c>
      <c r="G103" s="65"/>
      <c r="H103" s="18"/>
      <c r="I103" s="19">
        <f t="shared" si="5"/>
        <v>0</v>
      </c>
      <c r="J103" s="56">
        <f t="shared" si="6"/>
        <v>0</v>
      </c>
      <c r="K103" s="55">
        <f t="shared" si="7"/>
        <v>0</v>
      </c>
      <c r="L103" s="19">
        <f t="shared" si="8"/>
        <v>0</v>
      </c>
      <c r="M103" s="56">
        <f t="shared" si="9"/>
        <v>0</v>
      </c>
      <c r="N103" s="48"/>
      <c r="O103" s="49"/>
    </row>
    <row r="104" spans="1:15" s="3" customFormat="1" ht="25.5" x14ac:dyDescent="0.25">
      <c r="A104" s="20">
        <v>95</v>
      </c>
      <c r="B104" s="21" t="s">
        <v>109</v>
      </c>
      <c r="C104" s="17" t="s">
        <v>110</v>
      </c>
      <c r="D104" s="16" t="s">
        <v>7</v>
      </c>
      <c r="E104" s="16" t="s">
        <v>7</v>
      </c>
      <c r="F104" s="61">
        <v>2</v>
      </c>
      <c r="G104" s="65"/>
      <c r="H104" s="18"/>
      <c r="I104" s="19">
        <f t="shared" si="5"/>
        <v>0</v>
      </c>
      <c r="J104" s="56">
        <f t="shared" si="6"/>
        <v>0</v>
      </c>
      <c r="K104" s="55">
        <f t="shared" si="7"/>
        <v>0</v>
      </c>
      <c r="L104" s="19">
        <f t="shared" si="8"/>
        <v>0</v>
      </c>
      <c r="M104" s="56">
        <f t="shared" si="9"/>
        <v>0</v>
      </c>
      <c r="N104" s="48"/>
      <c r="O104" s="49"/>
    </row>
    <row r="105" spans="1:15" s="3" customFormat="1" ht="38.25" x14ac:dyDescent="0.25">
      <c r="A105" s="16">
        <v>96</v>
      </c>
      <c r="B105" s="21" t="s">
        <v>111</v>
      </c>
      <c r="C105" s="17" t="s">
        <v>112</v>
      </c>
      <c r="D105" s="16" t="s">
        <v>7</v>
      </c>
      <c r="E105" s="16" t="s">
        <v>7</v>
      </c>
      <c r="F105" s="61">
        <v>6</v>
      </c>
      <c r="G105" s="65"/>
      <c r="H105" s="18"/>
      <c r="I105" s="19">
        <f t="shared" si="5"/>
        <v>0</v>
      </c>
      <c r="J105" s="56">
        <f t="shared" si="6"/>
        <v>0</v>
      </c>
      <c r="K105" s="55">
        <f t="shared" si="7"/>
        <v>0</v>
      </c>
      <c r="L105" s="19">
        <f t="shared" si="8"/>
        <v>0</v>
      </c>
      <c r="M105" s="56">
        <f t="shared" si="9"/>
        <v>0</v>
      </c>
      <c r="N105" s="48"/>
      <c r="O105" s="49"/>
    </row>
    <row r="106" spans="1:15" x14ac:dyDescent="0.25">
      <c r="A106" s="20">
        <v>97</v>
      </c>
      <c r="B106" s="21" t="s">
        <v>113</v>
      </c>
      <c r="C106" s="17" t="s">
        <v>114</v>
      </c>
      <c r="D106" s="16" t="s">
        <v>7</v>
      </c>
      <c r="E106" s="16" t="s">
        <v>7</v>
      </c>
      <c r="F106" s="61">
        <v>1</v>
      </c>
      <c r="G106" s="65"/>
      <c r="H106" s="18"/>
      <c r="I106" s="19">
        <f t="shared" si="5"/>
        <v>0</v>
      </c>
      <c r="J106" s="56">
        <f t="shared" si="6"/>
        <v>0</v>
      </c>
      <c r="K106" s="55">
        <f t="shared" si="7"/>
        <v>0</v>
      </c>
      <c r="L106" s="19">
        <f t="shared" si="8"/>
        <v>0</v>
      </c>
      <c r="M106" s="56">
        <f t="shared" si="9"/>
        <v>0</v>
      </c>
      <c r="N106" s="48"/>
      <c r="O106" s="49"/>
    </row>
    <row r="107" spans="1:15" ht="38.25" x14ac:dyDescent="0.25">
      <c r="A107" s="20">
        <v>98</v>
      </c>
      <c r="B107" s="21" t="s">
        <v>371</v>
      </c>
      <c r="C107" s="17" t="s">
        <v>372</v>
      </c>
      <c r="D107" s="16" t="s">
        <v>7</v>
      </c>
      <c r="E107" s="16" t="s">
        <v>7</v>
      </c>
      <c r="F107" s="61">
        <v>2</v>
      </c>
      <c r="G107" s="65"/>
      <c r="H107" s="18"/>
      <c r="I107" s="19">
        <f t="shared" si="5"/>
        <v>0</v>
      </c>
      <c r="J107" s="56">
        <f t="shared" si="6"/>
        <v>0</v>
      </c>
      <c r="K107" s="55">
        <f t="shared" si="7"/>
        <v>0</v>
      </c>
      <c r="L107" s="19">
        <f t="shared" si="8"/>
        <v>0</v>
      </c>
      <c r="M107" s="56">
        <f t="shared" si="9"/>
        <v>0</v>
      </c>
      <c r="N107" s="48"/>
      <c r="O107" s="49"/>
    </row>
    <row r="108" spans="1:15" ht="38.25" x14ac:dyDescent="0.25">
      <c r="A108" s="16">
        <v>99</v>
      </c>
      <c r="B108" s="21" t="s">
        <v>375</v>
      </c>
      <c r="C108" s="17" t="s">
        <v>376</v>
      </c>
      <c r="D108" s="16" t="s">
        <v>7</v>
      </c>
      <c r="E108" s="16" t="s">
        <v>7</v>
      </c>
      <c r="F108" s="61">
        <v>2</v>
      </c>
      <c r="G108" s="65"/>
      <c r="H108" s="18"/>
      <c r="I108" s="19">
        <f t="shared" si="5"/>
        <v>0</v>
      </c>
      <c r="J108" s="56">
        <f t="shared" si="6"/>
        <v>0</v>
      </c>
      <c r="K108" s="55">
        <f t="shared" si="7"/>
        <v>0</v>
      </c>
      <c r="L108" s="19">
        <f t="shared" si="8"/>
        <v>0</v>
      </c>
      <c r="M108" s="56">
        <f t="shared" si="9"/>
        <v>0</v>
      </c>
      <c r="N108" s="48"/>
      <c r="O108" s="49"/>
    </row>
    <row r="109" spans="1:15" ht="43.5" customHeight="1" x14ac:dyDescent="0.25">
      <c r="A109" s="20">
        <v>100</v>
      </c>
      <c r="B109" s="21" t="s">
        <v>373</v>
      </c>
      <c r="C109" s="17" t="s">
        <v>374</v>
      </c>
      <c r="D109" s="16" t="s">
        <v>7</v>
      </c>
      <c r="E109" s="16" t="s">
        <v>7</v>
      </c>
      <c r="F109" s="61">
        <v>1</v>
      </c>
      <c r="G109" s="65"/>
      <c r="H109" s="18"/>
      <c r="I109" s="19">
        <f t="shared" si="5"/>
        <v>0</v>
      </c>
      <c r="J109" s="56">
        <f t="shared" si="6"/>
        <v>0</v>
      </c>
      <c r="K109" s="55">
        <f t="shared" si="7"/>
        <v>0</v>
      </c>
      <c r="L109" s="19">
        <f t="shared" si="8"/>
        <v>0</v>
      </c>
      <c r="M109" s="56">
        <f t="shared" si="9"/>
        <v>0</v>
      </c>
      <c r="N109" s="48"/>
      <c r="O109" s="49"/>
    </row>
    <row r="110" spans="1:15" ht="38.25" x14ac:dyDescent="0.25">
      <c r="A110" s="16">
        <v>101</v>
      </c>
      <c r="B110" s="21" t="s">
        <v>15</v>
      </c>
      <c r="C110" s="17" t="s">
        <v>16</v>
      </c>
      <c r="D110" s="16" t="s">
        <v>7</v>
      </c>
      <c r="E110" s="16" t="s">
        <v>7</v>
      </c>
      <c r="F110" s="61">
        <v>1</v>
      </c>
      <c r="G110" s="65"/>
      <c r="H110" s="18"/>
      <c r="I110" s="19">
        <f t="shared" si="5"/>
        <v>0</v>
      </c>
      <c r="J110" s="56">
        <f t="shared" si="6"/>
        <v>0</v>
      </c>
      <c r="K110" s="55">
        <f t="shared" si="7"/>
        <v>0</v>
      </c>
      <c r="L110" s="19">
        <f t="shared" si="8"/>
        <v>0</v>
      </c>
      <c r="M110" s="56">
        <f t="shared" si="9"/>
        <v>0</v>
      </c>
      <c r="N110" s="48"/>
      <c r="O110" s="49"/>
    </row>
    <row r="111" spans="1:15" x14ac:dyDescent="0.25">
      <c r="A111" s="20">
        <v>102</v>
      </c>
      <c r="B111" s="21" t="s">
        <v>31</v>
      </c>
      <c r="C111" s="17" t="s">
        <v>32</v>
      </c>
      <c r="D111" s="16" t="s">
        <v>7</v>
      </c>
      <c r="E111" s="16" t="s">
        <v>7</v>
      </c>
      <c r="F111" s="61">
        <v>13</v>
      </c>
      <c r="G111" s="65"/>
      <c r="H111" s="18"/>
      <c r="I111" s="19">
        <f t="shared" si="5"/>
        <v>0</v>
      </c>
      <c r="J111" s="56">
        <f t="shared" si="6"/>
        <v>0</v>
      </c>
      <c r="K111" s="55">
        <f t="shared" si="7"/>
        <v>0</v>
      </c>
      <c r="L111" s="19">
        <f t="shared" si="8"/>
        <v>0</v>
      </c>
      <c r="M111" s="56">
        <f t="shared" si="9"/>
        <v>0</v>
      </c>
      <c r="N111" s="48"/>
      <c r="O111" s="49"/>
    </row>
    <row r="112" spans="1:15" ht="38.25" x14ac:dyDescent="0.25">
      <c r="A112" s="20">
        <v>103</v>
      </c>
      <c r="B112" s="21" t="s">
        <v>142</v>
      </c>
      <c r="C112" s="17" t="s">
        <v>436</v>
      </c>
      <c r="D112" s="16" t="s">
        <v>7</v>
      </c>
      <c r="E112" s="16" t="s">
        <v>7</v>
      </c>
      <c r="F112" s="61">
        <v>1</v>
      </c>
      <c r="G112" s="65"/>
      <c r="H112" s="18"/>
      <c r="I112" s="19">
        <f t="shared" si="5"/>
        <v>0</v>
      </c>
      <c r="J112" s="56">
        <f t="shared" si="6"/>
        <v>0</v>
      </c>
      <c r="K112" s="55">
        <f t="shared" si="7"/>
        <v>0</v>
      </c>
      <c r="L112" s="19">
        <f t="shared" si="8"/>
        <v>0</v>
      </c>
      <c r="M112" s="56">
        <f t="shared" si="9"/>
        <v>0</v>
      </c>
      <c r="N112" s="48"/>
      <c r="O112" s="49"/>
    </row>
    <row r="113" spans="1:15" ht="38.25" x14ac:dyDescent="0.25">
      <c r="A113" s="16">
        <v>104</v>
      </c>
      <c r="B113" s="21" t="s">
        <v>143</v>
      </c>
      <c r="C113" s="17" t="s">
        <v>144</v>
      </c>
      <c r="D113" s="16" t="s">
        <v>7</v>
      </c>
      <c r="E113" s="16" t="s">
        <v>7</v>
      </c>
      <c r="F113" s="61">
        <v>2</v>
      </c>
      <c r="G113" s="65"/>
      <c r="H113" s="18"/>
      <c r="I113" s="19">
        <f t="shared" si="5"/>
        <v>0</v>
      </c>
      <c r="J113" s="56">
        <f t="shared" si="6"/>
        <v>0</v>
      </c>
      <c r="K113" s="55">
        <f t="shared" si="7"/>
        <v>0</v>
      </c>
      <c r="L113" s="19">
        <f t="shared" si="8"/>
        <v>0</v>
      </c>
      <c r="M113" s="56">
        <f t="shared" si="9"/>
        <v>0</v>
      </c>
      <c r="N113" s="48"/>
      <c r="O113" s="49"/>
    </row>
    <row r="114" spans="1:15" ht="76.5" x14ac:dyDescent="0.25">
      <c r="A114" s="20">
        <v>105</v>
      </c>
      <c r="B114" s="21" t="s">
        <v>145</v>
      </c>
      <c r="C114" s="17" t="s">
        <v>146</v>
      </c>
      <c r="D114" s="16" t="s">
        <v>7</v>
      </c>
      <c r="E114" s="16" t="s">
        <v>7</v>
      </c>
      <c r="F114" s="61">
        <v>1</v>
      </c>
      <c r="G114" s="65"/>
      <c r="H114" s="18"/>
      <c r="I114" s="19">
        <f t="shared" si="5"/>
        <v>0</v>
      </c>
      <c r="J114" s="56">
        <f t="shared" si="6"/>
        <v>0</v>
      </c>
      <c r="K114" s="55">
        <f t="shared" si="7"/>
        <v>0</v>
      </c>
      <c r="L114" s="19">
        <f t="shared" si="8"/>
        <v>0</v>
      </c>
      <c r="M114" s="56">
        <f t="shared" si="9"/>
        <v>0</v>
      </c>
      <c r="N114" s="48"/>
      <c r="O114" s="49"/>
    </row>
    <row r="115" spans="1:15" ht="38.25" x14ac:dyDescent="0.25">
      <c r="A115" s="16">
        <v>106</v>
      </c>
      <c r="B115" s="21" t="s">
        <v>147</v>
      </c>
      <c r="C115" s="17" t="s">
        <v>148</v>
      </c>
      <c r="D115" s="16" t="s">
        <v>7</v>
      </c>
      <c r="E115" s="16" t="s">
        <v>7</v>
      </c>
      <c r="F115" s="61">
        <v>1</v>
      </c>
      <c r="G115" s="65"/>
      <c r="H115" s="18"/>
      <c r="I115" s="19">
        <f t="shared" si="5"/>
        <v>0</v>
      </c>
      <c r="J115" s="56">
        <f t="shared" si="6"/>
        <v>0</v>
      </c>
      <c r="K115" s="55">
        <f t="shared" si="7"/>
        <v>0</v>
      </c>
      <c r="L115" s="19">
        <f t="shared" si="8"/>
        <v>0</v>
      </c>
      <c r="M115" s="56">
        <f t="shared" si="9"/>
        <v>0</v>
      </c>
      <c r="N115" s="48"/>
      <c r="O115" s="49"/>
    </row>
    <row r="116" spans="1:15" ht="38.25" x14ac:dyDescent="0.25">
      <c r="A116" s="20">
        <v>107</v>
      </c>
      <c r="B116" s="21" t="s">
        <v>149</v>
      </c>
      <c r="C116" s="17" t="s">
        <v>150</v>
      </c>
      <c r="D116" s="16" t="s">
        <v>7</v>
      </c>
      <c r="E116" s="16" t="s">
        <v>7</v>
      </c>
      <c r="F116" s="61">
        <v>1</v>
      </c>
      <c r="G116" s="65"/>
      <c r="H116" s="18"/>
      <c r="I116" s="19">
        <f t="shared" si="5"/>
        <v>0</v>
      </c>
      <c r="J116" s="56">
        <f t="shared" si="6"/>
        <v>0</v>
      </c>
      <c r="K116" s="55">
        <f t="shared" si="7"/>
        <v>0</v>
      </c>
      <c r="L116" s="19">
        <f t="shared" si="8"/>
        <v>0</v>
      </c>
      <c r="M116" s="56">
        <f t="shared" si="9"/>
        <v>0</v>
      </c>
      <c r="N116" s="48"/>
      <c r="O116" s="49"/>
    </row>
    <row r="117" spans="1:15" s="3" customFormat="1" ht="25.5" x14ac:dyDescent="0.25">
      <c r="A117" s="20">
        <v>108</v>
      </c>
      <c r="B117" s="21" t="s">
        <v>115</v>
      </c>
      <c r="C117" s="17" t="s">
        <v>116</v>
      </c>
      <c r="D117" s="16" t="s">
        <v>7</v>
      </c>
      <c r="E117" s="16" t="s">
        <v>7</v>
      </c>
      <c r="F117" s="61">
        <v>5</v>
      </c>
      <c r="G117" s="65"/>
      <c r="H117" s="18"/>
      <c r="I117" s="19">
        <f t="shared" si="5"/>
        <v>0</v>
      </c>
      <c r="J117" s="56">
        <f t="shared" si="6"/>
        <v>0</v>
      </c>
      <c r="K117" s="55">
        <f t="shared" si="7"/>
        <v>0</v>
      </c>
      <c r="L117" s="19">
        <f t="shared" si="8"/>
        <v>0</v>
      </c>
      <c r="M117" s="56">
        <f t="shared" si="9"/>
        <v>0</v>
      </c>
      <c r="N117" s="48"/>
      <c r="O117" s="49"/>
    </row>
    <row r="118" spans="1:15" x14ac:dyDescent="0.25">
      <c r="A118" s="16">
        <v>109</v>
      </c>
      <c r="B118" s="21" t="s">
        <v>115</v>
      </c>
      <c r="C118" s="17" t="s">
        <v>119</v>
      </c>
      <c r="D118" s="16" t="s">
        <v>7</v>
      </c>
      <c r="E118" s="16" t="s">
        <v>7</v>
      </c>
      <c r="F118" s="61">
        <v>4</v>
      </c>
      <c r="G118" s="65"/>
      <c r="H118" s="18"/>
      <c r="I118" s="19">
        <f t="shared" si="5"/>
        <v>0</v>
      </c>
      <c r="J118" s="56">
        <f t="shared" si="6"/>
        <v>0</v>
      </c>
      <c r="K118" s="55">
        <f t="shared" si="7"/>
        <v>0</v>
      </c>
      <c r="L118" s="19">
        <f t="shared" si="8"/>
        <v>0</v>
      </c>
      <c r="M118" s="56">
        <f t="shared" si="9"/>
        <v>0</v>
      </c>
      <c r="N118" s="48"/>
      <c r="O118" s="49"/>
    </row>
    <row r="119" spans="1:15" s="5" customFormat="1" x14ac:dyDescent="0.25">
      <c r="A119" s="20">
        <v>110</v>
      </c>
      <c r="B119" s="21" t="s">
        <v>117</v>
      </c>
      <c r="C119" s="17" t="s">
        <v>118</v>
      </c>
      <c r="D119" s="16" t="s">
        <v>7</v>
      </c>
      <c r="E119" s="16" t="s">
        <v>7</v>
      </c>
      <c r="F119" s="61">
        <v>120</v>
      </c>
      <c r="G119" s="65"/>
      <c r="H119" s="18"/>
      <c r="I119" s="19">
        <f t="shared" si="5"/>
        <v>0</v>
      </c>
      <c r="J119" s="56">
        <f t="shared" si="6"/>
        <v>0</v>
      </c>
      <c r="K119" s="55">
        <f t="shared" si="7"/>
        <v>0</v>
      </c>
      <c r="L119" s="19">
        <f t="shared" si="8"/>
        <v>0</v>
      </c>
      <c r="M119" s="56">
        <f t="shared" si="9"/>
        <v>0</v>
      </c>
      <c r="N119" s="48"/>
      <c r="O119" s="49"/>
    </row>
    <row r="120" spans="1:15" s="4" customFormat="1" ht="25.5" x14ac:dyDescent="0.25">
      <c r="A120" s="16">
        <v>111</v>
      </c>
      <c r="B120" s="21" t="s">
        <v>33</v>
      </c>
      <c r="C120" s="17" t="s">
        <v>34</v>
      </c>
      <c r="D120" s="16" t="s">
        <v>7</v>
      </c>
      <c r="E120" s="16" t="s">
        <v>7</v>
      </c>
      <c r="F120" s="61">
        <v>50</v>
      </c>
      <c r="G120" s="65"/>
      <c r="H120" s="18"/>
      <c r="I120" s="19">
        <f t="shared" si="5"/>
        <v>0</v>
      </c>
      <c r="J120" s="56">
        <f t="shared" si="6"/>
        <v>0</v>
      </c>
      <c r="K120" s="55">
        <f t="shared" si="7"/>
        <v>0</v>
      </c>
      <c r="L120" s="19">
        <f t="shared" si="8"/>
        <v>0</v>
      </c>
      <c r="M120" s="56">
        <f t="shared" si="9"/>
        <v>0</v>
      </c>
      <c r="N120" s="48"/>
      <c r="O120" s="49"/>
    </row>
    <row r="121" spans="1:15" s="4" customFormat="1" ht="25.5" x14ac:dyDescent="0.25">
      <c r="A121" s="20">
        <v>112</v>
      </c>
      <c r="B121" s="21" t="s">
        <v>362</v>
      </c>
      <c r="C121" s="17" t="s">
        <v>437</v>
      </c>
      <c r="D121" s="16" t="s">
        <v>7</v>
      </c>
      <c r="E121" s="16" t="s">
        <v>7</v>
      </c>
      <c r="F121" s="61">
        <v>2</v>
      </c>
      <c r="G121" s="65"/>
      <c r="H121" s="18"/>
      <c r="I121" s="19">
        <f t="shared" si="5"/>
        <v>0</v>
      </c>
      <c r="J121" s="56">
        <f t="shared" si="6"/>
        <v>0</v>
      </c>
      <c r="K121" s="55">
        <f t="shared" si="7"/>
        <v>0</v>
      </c>
      <c r="L121" s="19">
        <f t="shared" si="8"/>
        <v>0</v>
      </c>
      <c r="M121" s="56">
        <f t="shared" si="9"/>
        <v>0</v>
      </c>
      <c r="N121" s="48"/>
      <c r="O121" s="49"/>
    </row>
    <row r="122" spans="1:15" s="4" customFormat="1" x14ac:dyDescent="0.25">
      <c r="A122" s="20">
        <v>113</v>
      </c>
      <c r="B122" s="21" t="s">
        <v>228</v>
      </c>
      <c r="C122" s="17" t="s">
        <v>229</v>
      </c>
      <c r="D122" s="16" t="s">
        <v>7</v>
      </c>
      <c r="E122" s="16" t="s">
        <v>7</v>
      </c>
      <c r="F122" s="61">
        <v>1</v>
      </c>
      <c r="G122" s="65"/>
      <c r="H122" s="18"/>
      <c r="I122" s="19">
        <f t="shared" si="5"/>
        <v>0</v>
      </c>
      <c r="J122" s="56">
        <f t="shared" si="6"/>
        <v>0</v>
      </c>
      <c r="K122" s="55">
        <f t="shared" si="7"/>
        <v>0</v>
      </c>
      <c r="L122" s="19">
        <f t="shared" si="8"/>
        <v>0</v>
      </c>
      <c r="M122" s="56">
        <f t="shared" si="9"/>
        <v>0</v>
      </c>
      <c r="N122" s="48"/>
      <c r="O122" s="49"/>
    </row>
    <row r="123" spans="1:15" s="4" customFormat="1" x14ac:dyDescent="0.25">
      <c r="A123" s="16">
        <v>114</v>
      </c>
      <c r="B123" s="21" t="s">
        <v>214</v>
      </c>
      <c r="C123" s="17" t="s">
        <v>215</v>
      </c>
      <c r="D123" s="16" t="s">
        <v>7</v>
      </c>
      <c r="E123" s="16" t="s">
        <v>7</v>
      </c>
      <c r="F123" s="61">
        <v>1</v>
      </c>
      <c r="G123" s="65"/>
      <c r="H123" s="18"/>
      <c r="I123" s="19">
        <f t="shared" si="5"/>
        <v>0</v>
      </c>
      <c r="J123" s="56">
        <f t="shared" si="6"/>
        <v>0</v>
      </c>
      <c r="K123" s="55">
        <f t="shared" si="7"/>
        <v>0</v>
      </c>
      <c r="L123" s="19">
        <f t="shared" si="8"/>
        <v>0</v>
      </c>
      <c r="M123" s="56">
        <f t="shared" si="9"/>
        <v>0</v>
      </c>
      <c r="N123" s="48"/>
      <c r="O123" s="49"/>
    </row>
    <row r="124" spans="1:15" s="4" customFormat="1" x14ac:dyDescent="0.25">
      <c r="A124" s="20">
        <v>115</v>
      </c>
      <c r="B124" s="21" t="s">
        <v>224</v>
      </c>
      <c r="C124" s="17" t="s">
        <v>225</v>
      </c>
      <c r="D124" s="16" t="s">
        <v>7</v>
      </c>
      <c r="E124" s="16" t="s">
        <v>7</v>
      </c>
      <c r="F124" s="61">
        <v>1</v>
      </c>
      <c r="G124" s="65"/>
      <c r="H124" s="18"/>
      <c r="I124" s="19">
        <f t="shared" si="5"/>
        <v>0</v>
      </c>
      <c r="J124" s="56">
        <f t="shared" si="6"/>
        <v>0</v>
      </c>
      <c r="K124" s="55">
        <f t="shared" si="7"/>
        <v>0</v>
      </c>
      <c r="L124" s="19">
        <f t="shared" si="8"/>
        <v>0</v>
      </c>
      <c r="M124" s="56">
        <f t="shared" si="9"/>
        <v>0</v>
      </c>
      <c r="N124" s="48"/>
      <c r="O124" s="49"/>
    </row>
    <row r="125" spans="1:15" s="4" customFormat="1" x14ac:dyDescent="0.25">
      <c r="A125" s="16">
        <v>116</v>
      </c>
      <c r="B125" s="21" t="s">
        <v>236</v>
      </c>
      <c r="C125" s="17" t="s">
        <v>237</v>
      </c>
      <c r="D125" s="16" t="s">
        <v>7</v>
      </c>
      <c r="E125" s="16" t="s">
        <v>7</v>
      </c>
      <c r="F125" s="61">
        <v>1</v>
      </c>
      <c r="G125" s="65"/>
      <c r="H125" s="18"/>
      <c r="I125" s="19">
        <f t="shared" si="5"/>
        <v>0</v>
      </c>
      <c r="J125" s="56">
        <f t="shared" si="6"/>
        <v>0</v>
      </c>
      <c r="K125" s="55">
        <f t="shared" si="7"/>
        <v>0</v>
      </c>
      <c r="L125" s="19">
        <f t="shared" si="8"/>
        <v>0</v>
      </c>
      <c r="M125" s="56">
        <f t="shared" si="9"/>
        <v>0</v>
      </c>
      <c r="N125" s="48"/>
      <c r="O125" s="49"/>
    </row>
    <row r="126" spans="1:15" s="4" customFormat="1" ht="25.5" x14ac:dyDescent="0.25">
      <c r="A126" s="20">
        <v>117</v>
      </c>
      <c r="B126" s="21" t="s">
        <v>234</v>
      </c>
      <c r="C126" s="17" t="s">
        <v>235</v>
      </c>
      <c r="D126" s="16" t="s">
        <v>7</v>
      </c>
      <c r="E126" s="16" t="s">
        <v>7</v>
      </c>
      <c r="F126" s="61">
        <v>1</v>
      </c>
      <c r="G126" s="65"/>
      <c r="H126" s="18"/>
      <c r="I126" s="19">
        <f t="shared" si="5"/>
        <v>0</v>
      </c>
      <c r="J126" s="56">
        <f t="shared" si="6"/>
        <v>0</v>
      </c>
      <c r="K126" s="55">
        <f t="shared" si="7"/>
        <v>0</v>
      </c>
      <c r="L126" s="19">
        <f t="shared" si="8"/>
        <v>0</v>
      </c>
      <c r="M126" s="56">
        <f t="shared" si="9"/>
        <v>0</v>
      </c>
      <c r="N126" s="48"/>
      <c r="O126" s="49"/>
    </row>
    <row r="127" spans="1:15" s="4" customFormat="1" x14ac:dyDescent="0.25">
      <c r="A127" s="20">
        <v>118</v>
      </c>
      <c r="B127" s="21" t="s">
        <v>230</v>
      </c>
      <c r="C127" s="17" t="s">
        <v>231</v>
      </c>
      <c r="D127" s="16" t="s">
        <v>7</v>
      </c>
      <c r="E127" s="16" t="s">
        <v>7</v>
      </c>
      <c r="F127" s="61">
        <v>1</v>
      </c>
      <c r="G127" s="65"/>
      <c r="H127" s="18"/>
      <c r="I127" s="19">
        <f t="shared" si="5"/>
        <v>0</v>
      </c>
      <c r="J127" s="56">
        <f t="shared" si="6"/>
        <v>0</v>
      </c>
      <c r="K127" s="55">
        <f t="shared" si="7"/>
        <v>0</v>
      </c>
      <c r="L127" s="19">
        <f t="shared" si="8"/>
        <v>0</v>
      </c>
      <c r="M127" s="56">
        <f t="shared" si="9"/>
        <v>0</v>
      </c>
      <c r="N127" s="48"/>
      <c r="O127" s="49"/>
    </row>
    <row r="128" spans="1:15" s="4" customFormat="1" x14ac:dyDescent="0.25">
      <c r="A128" s="16">
        <v>119</v>
      </c>
      <c r="B128" s="21" t="s">
        <v>218</v>
      </c>
      <c r="C128" s="17" t="s">
        <v>219</v>
      </c>
      <c r="D128" s="16" t="s">
        <v>7</v>
      </c>
      <c r="E128" s="16" t="s">
        <v>7</v>
      </c>
      <c r="F128" s="61">
        <v>1</v>
      </c>
      <c r="G128" s="65"/>
      <c r="H128" s="18"/>
      <c r="I128" s="19">
        <f t="shared" si="5"/>
        <v>0</v>
      </c>
      <c r="J128" s="56">
        <f t="shared" si="6"/>
        <v>0</v>
      </c>
      <c r="K128" s="55">
        <f t="shared" si="7"/>
        <v>0</v>
      </c>
      <c r="L128" s="19">
        <f t="shared" si="8"/>
        <v>0</v>
      </c>
      <c r="M128" s="56">
        <f t="shared" si="9"/>
        <v>0</v>
      </c>
      <c r="N128" s="48"/>
      <c r="O128" s="49"/>
    </row>
    <row r="129" spans="1:15" s="4" customFormat="1" x14ac:dyDescent="0.25">
      <c r="A129" s="20">
        <v>120</v>
      </c>
      <c r="B129" s="21" t="s">
        <v>222</v>
      </c>
      <c r="C129" s="17" t="s">
        <v>223</v>
      </c>
      <c r="D129" s="16" t="s">
        <v>7</v>
      </c>
      <c r="E129" s="16" t="s">
        <v>7</v>
      </c>
      <c r="F129" s="61">
        <v>1</v>
      </c>
      <c r="G129" s="65"/>
      <c r="H129" s="18"/>
      <c r="I129" s="19">
        <f t="shared" si="5"/>
        <v>0</v>
      </c>
      <c r="J129" s="56">
        <f t="shared" si="6"/>
        <v>0</v>
      </c>
      <c r="K129" s="55">
        <f t="shared" si="7"/>
        <v>0</v>
      </c>
      <c r="L129" s="19">
        <f t="shared" si="8"/>
        <v>0</v>
      </c>
      <c r="M129" s="56">
        <f t="shared" si="9"/>
        <v>0</v>
      </c>
      <c r="N129" s="48"/>
      <c r="O129" s="49"/>
    </row>
    <row r="130" spans="1:15" s="4" customFormat="1" x14ac:dyDescent="0.25">
      <c r="A130" s="16">
        <v>121</v>
      </c>
      <c r="B130" s="21" t="s">
        <v>220</v>
      </c>
      <c r="C130" s="17" t="s">
        <v>221</v>
      </c>
      <c r="D130" s="16" t="s">
        <v>7</v>
      </c>
      <c r="E130" s="16" t="s">
        <v>7</v>
      </c>
      <c r="F130" s="61">
        <v>1</v>
      </c>
      <c r="G130" s="65"/>
      <c r="H130" s="18"/>
      <c r="I130" s="19">
        <f t="shared" si="5"/>
        <v>0</v>
      </c>
      <c r="J130" s="56">
        <f t="shared" si="6"/>
        <v>0</v>
      </c>
      <c r="K130" s="55">
        <f t="shared" si="7"/>
        <v>0</v>
      </c>
      <c r="L130" s="19">
        <f t="shared" si="8"/>
        <v>0</v>
      </c>
      <c r="M130" s="56">
        <f t="shared" si="9"/>
        <v>0</v>
      </c>
      <c r="N130" s="48"/>
      <c r="O130" s="49"/>
    </row>
    <row r="131" spans="1:15" s="4" customFormat="1" x14ac:dyDescent="0.25">
      <c r="A131" s="20">
        <v>122</v>
      </c>
      <c r="B131" s="21" t="s">
        <v>216</v>
      </c>
      <c r="C131" s="17" t="s">
        <v>217</v>
      </c>
      <c r="D131" s="16" t="s">
        <v>7</v>
      </c>
      <c r="E131" s="16" t="s">
        <v>7</v>
      </c>
      <c r="F131" s="61">
        <v>1</v>
      </c>
      <c r="G131" s="65"/>
      <c r="H131" s="18"/>
      <c r="I131" s="19">
        <f t="shared" si="5"/>
        <v>0</v>
      </c>
      <c r="J131" s="56">
        <f t="shared" si="6"/>
        <v>0</v>
      </c>
      <c r="K131" s="55">
        <f t="shared" si="7"/>
        <v>0</v>
      </c>
      <c r="L131" s="19">
        <f t="shared" si="8"/>
        <v>0</v>
      </c>
      <c r="M131" s="56">
        <f t="shared" si="9"/>
        <v>0</v>
      </c>
      <c r="N131" s="48"/>
      <c r="O131" s="49"/>
    </row>
    <row r="132" spans="1:15" s="4" customFormat="1" x14ac:dyDescent="0.25">
      <c r="A132" s="20">
        <v>123</v>
      </c>
      <c r="B132" s="21" t="s">
        <v>232</v>
      </c>
      <c r="C132" s="17" t="s">
        <v>233</v>
      </c>
      <c r="D132" s="16" t="s">
        <v>7</v>
      </c>
      <c r="E132" s="16" t="s">
        <v>7</v>
      </c>
      <c r="F132" s="61">
        <v>1</v>
      </c>
      <c r="G132" s="65"/>
      <c r="H132" s="18"/>
      <c r="I132" s="19">
        <f t="shared" si="5"/>
        <v>0</v>
      </c>
      <c r="J132" s="56">
        <f t="shared" si="6"/>
        <v>0</v>
      </c>
      <c r="K132" s="55">
        <f t="shared" si="7"/>
        <v>0</v>
      </c>
      <c r="L132" s="19">
        <f t="shared" si="8"/>
        <v>0</v>
      </c>
      <c r="M132" s="56">
        <f t="shared" si="9"/>
        <v>0</v>
      </c>
      <c r="N132" s="48"/>
      <c r="O132" s="49"/>
    </row>
    <row r="133" spans="1:15" s="4" customFormat="1" x14ac:dyDescent="0.25">
      <c r="A133" s="16">
        <v>124</v>
      </c>
      <c r="B133" s="21" t="s">
        <v>226</v>
      </c>
      <c r="C133" s="17" t="s">
        <v>227</v>
      </c>
      <c r="D133" s="16" t="s">
        <v>7</v>
      </c>
      <c r="E133" s="16" t="s">
        <v>7</v>
      </c>
      <c r="F133" s="61">
        <v>1</v>
      </c>
      <c r="G133" s="65"/>
      <c r="H133" s="18"/>
      <c r="I133" s="19">
        <f t="shared" si="5"/>
        <v>0</v>
      </c>
      <c r="J133" s="56">
        <f t="shared" si="6"/>
        <v>0</v>
      </c>
      <c r="K133" s="55">
        <f t="shared" si="7"/>
        <v>0</v>
      </c>
      <c r="L133" s="19">
        <f t="shared" si="8"/>
        <v>0</v>
      </c>
      <c r="M133" s="56">
        <f t="shared" si="9"/>
        <v>0</v>
      </c>
      <c r="N133" s="48"/>
      <c r="O133" s="49"/>
    </row>
    <row r="134" spans="1:15" s="4" customFormat="1" ht="25.5" x14ac:dyDescent="0.25">
      <c r="A134" s="20">
        <v>125</v>
      </c>
      <c r="B134" s="24" t="s">
        <v>385</v>
      </c>
      <c r="C134" s="17" t="s">
        <v>438</v>
      </c>
      <c r="D134" s="16" t="s">
        <v>7</v>
      </c>
      <c r="E134" s="16" t="s">
        <v>7</v>
      </c>
      <c r="F134" s="61">
        <v>1</v>
      </c>
      <c r="G134" s="65"/>
      <c r="H134" s="18"/>
      <c r="I134" s="19">
        <f t="shared" si="5"/>
        <v>0</v>
      </c>
      <c r="J134" s="56">
        <f t="shared" si="6"/>
        <v>0</v>
      </c>
      <c r="K134" s="55">
        <f t="shared" si="7"/>
        <v>0</v>
      </c>
      <c r="L134" s="19">
        <f t="shared" si="8"/>
        <v>0</v>
      </c>
      <c r="M134" s="56">
        <f t="shared" si="9"/>
        <v>0</v>
      </c>
      <c r="N134" s="48"/>
      <c r="O134" s="49"/>
    </row>
    <row r="135" spans="1:15" s="4" customFormat="1" ht="57" customHeight="1" x14ac:dyDescent="0.25">
      <c r="A135" s="16">
        <v>126</v>
      </c>
      <c r="B135" s="21" t="s">
        <v>196</v>
      </c>
      <c r="C135" s="17" t="s">
        <v>197</v>
      </c>
      <c r="D135" s="16" t="s">
        <v>7</v>
      </c>
      <c r="E135" s="16" t="s">
        <v>7</v>
      </c>
      <c r="F135" s="61">
        <v>2</v>
      </c>
      <c r="G135" s="65"/>
      <c r="H135" s="18"/>
      <c r="I135" s="19">
        <f t="shared" si="5"/>
        <v>0</v>
      </c>
      <c r="J135" s="56">
        <f t="shared" si="6"/>
        <v>0</v>
      </c>
      <c r="K135" s="55">
        <f t="shared" si="7"/>
        <v>0</v>
      </c>
      <c r="L135" s="19">
        <f t="shared" si="8"/>
        <v>0</v>
      </c>
      <c r="M135" s="56">
        <f t="shared" si="9"/>
        <v>0</v>
      </c>
      <c r="N135" s="48"/>
      <c r="O135" s="49"/>
    </row>
    <row r="136" spans="1:15" s="4" customFormat="1" ht="54" customHeight="1" x14ac:dyDescent="0.25">
      <c r="A136" s="20">
        <v>127</v>
      </c>
      <c r="B136" s="21" t="s">
        <v>383</v>
      </c>
      <c r="C136" s="17" t="s">
        <v>384</v>
      </c>
      <c r="D136" s="16" t="s">
        <v>7</v>
      </c>
      <c r="E136" s="16" t="s">
        <v>7</v>
      </c>
      <c r="F136" s="61">
        <v>2</v>
      </c>
      <c r="G136" s="65"/>
      <c r="H136" s="18"/>
      <c r="I136" s="19">
        <f t="shared" si="5"/>
        <v>0</v>
      </c>
      <c r="J136" s="56">
        <f t="shared" si="6"/>
        <v>0</v>
      </c>
      <c r="K136" s="55">
        <f t="shared" si="7"/>
        <v>0</v>
      </c>
      <c r="L136" s="19">
        <f t="shared" si="8"/>
        <v>0</v>
      </c>
      <c r="M136" s="56">
        <f t="shared" si="9"/>
        <v>0</v>
      </c>
      <c r="N136" s="48"/>
      <c r="O136" s="49"/>
    </row>
    <row r="137" spans="1:15" s="4" customFormat="1" ht="25.5" x14ac:dyDescent="0.25">
      <c r="A137" s="20">
        <v>128</v>
      </c>
      <c r="B137" s="21" t="s">
        <v>381</v>
      </c>
      <c r="C137" s="17" t="s">
        <v>382</v>
      </c>
      <c r="D137" s="16" t="s">
        <v>7</v>
      </c>
      <c r="E137" s="16" t="s">
        <v>7</v>
      </c>
      <c r="F137" s="61">
        <v>1</v>
      </c>
      <c r="G137" s="65"/>
      <c r="H137" s="18"/>
      <c r="I137" s="19">
        <f t="shared" si="5"/>
        <v>0</v>
      </c>
      <c r="J137" s="56">
        <f t="shared" si="6"/>
        <v>0</v>
      </c>
      <c r="K137" s="55">
        <f t="shared" si="7"/>
        <v>0</v>
      </c>
      <c r="L137" s="19">
        <f t="shared" si="8"/>
        <v>0</v>
      </c>
      <c r="M137" s="56">
        <f t="shared" si="9"/>
        <v>0</v>
      </c>
      <c r="N137" s="48"/>
      <c r="O137" s="49"/>
    </row>
    <row r="138" spans="1:15" s="4" customFormat="1" ht="39.75" customHeight="1" x14ac:dyDescent="0.25">
      <c r="A138" s="16">
        <v>129</v>
      </c>
      <c r="B138" s="21" t="s">
        <v>386</v>
      </c>
      <c r="C138" s="17" t="s">
        <v>387</v>
      </c>
      <c r="D138" s="16" t="s">
        <v>7</v>
      </c>
      <c r="E138" s="16" t="s">
        <v>7</v>
      </c>
      <c r="F138" s="61">
        <v>1</v>
      </c>
      <c r="G138" s="65"/>
      <c r="H138" s="18"/>
      <c r="I138" s="19">
        <f t="shared" si="5"/>
        <v>0</v>
      </c>
      <c r="J138" s="56">
        <f t="shared" si="6"/>
        <v>0</v>
      </c>
      <c r="K138" s="55">
        <f t="shared" si="7"/>
        <v>0</v>
      </c>
      <c r="L138" s="19">
        <f t="shared" si="8"/>
        <v>0</v>
      </c>
      <c r="M138" s="56">
        <f t="shared" si="9"/>
        <v>0</v>
      </c>
      <c r="N138" s="48"/>
      <c r="O138" s="49"/>
    </row>
    <row r="139" spans="1:15" s="4" customFormat="1" ht="51" x14ac:dyDescent="0.25">
      <c r="A139" s="20">
        <v>130</v>
      </c>
      <c r="B139" s="21" t="s">
        <v>388</v>
      </c>
      <c r="C139" s="17" t="s">
        <v>389</v>
      </c>
      <c r="D139" s="16" t="s">
        <v>7</v>
      </c>
      <c r="E139" s="16" t="s">
        <v>7</v>
      </c>
      <c r="F139" s="61">
        <v>3</v>
      </c>
      <c r="G139" s="65"/>
      <c r="H139" s="18"/>
      <c r="I139" s="19">
        <f t="shared" ref="I139:I202" si="10">G139/100*H139</f>
        <v>0</v>
      </c>
      <c r="J139" s="56">
        <f t="shared" ref="J139:J202" si="11">G139+H139</f>
        <v>0</v>
      </c>
      <c r="K139" s="55">
        <f t="shared" ref="K139:K202" si="12">F139*G139</f>
        <v>0</v>
      </c>
      <c r="L139" s="19">
        <f t="shared" ref="L139:L202" si="13">K139/100*H139</f>
        <v>0</v>
      </c>
      <c r="M139" s="56">
        <f t="shared" ref="M139:M202" si="14">K139+L139</f>
        <v>0</v>
      </c>
      <c r="N139" s="48"/>
      <c r="O139" s="49"/>
    </row>
    <row r="140" spans="1:15" s="4" customFormat="1" ht="76.5" x14ac:dyDescent="0.25">
      <c r="A140" s="16">
        <v>131</v>
      </c>
      <c r="B140" s="21" t="s">
        <v>391</v>
      </c>
      <c r="C140" s="17" t="s">
        <v>392</v>
      </c>
      <c r="D140" s="16" t="s">
        <v>7</v>
      </c>
      <c r="E140" s="16" t="s">
        <v>7</v>
      </c>
      <c r="F140" s="61">
        <v>3</v>
      </c>
      <c r="G140" s="65"/>
      <c r="H140" s="18"/>
      <c r="I140" s="19">
        <f t="shared" si="10"/>
        <v>0</v>
      </c>
      <c r="J140" s="56">
        <f t="shared" si="11"/>
        <v>0</v>
      </c>
      <c r="K140" s="55">
        <f t="shared" si="12"/>
        <v>0</v>
      </c>
      <c r="L140" s="19">
        <f t="shared" si="13"/>
        <v>0</v>
      </c>
      <c r="M140" s="56">
        <f t="shared" si="14"/>
        <v>0</v>
      </c>
      <c r="N140" s="48"/>
      <c r="O140" s="49"/>
    </row>
    <row r="141" spans="1:15" s="4" customFormat="1" x14ac:dyDescent="0.25">
      <c r="A141" s="20">
        <v>132</v>
      </c>
      <c r="B141" s="21" t="s">
        <v>256</v>
      </c>
      <c r="C141" s="17" t="s">
        <v>257</v>
      </c>
      <c r="D141" s="16" t="s">
        <v>7</v>
      </c>
      <c r="E141" s="16" t="s">
        <v>7</v>
      </c>
      <c r="F141" s="61">
        <v>1</v>
      </c>
      <c r="G141" s="65"/>
      <c r="H141" s="18"/>
      <c r="I141" s="19">
        <f t="shared" si="10"/>
        <v>0</v>
      </c>
      <c r="J141" s="56">
        <f t="shared" si="11"/>
        <v>0</v>
      </c>
      <c r="K141" s="55">
        <f t="shared" si="12"/>
        <v>0</v>
      </c>
      <c r="L141" s="19">
        <f t="shared" si="13"/>
        <v>0</v>
      </c>
      <c r="M141" s="56">
        <f t="shared" si="14"/>
        <v>0</v>
      </c>
      <c r="N141" s="48"/>
      <c r="O141" s="49"/>
    </row>
    <row r="142" spans="1:15" s="4" customFormat="1" ht="25.5" x14ac:dyDescent="0.25">
      <c r="A142" s="20">
        <v>133</v>
      </c>
      <c r="B142" s="21" t="s">
        <v>238</v>
      </c>
      <c r="C142" s="17" t="s">
        <v>239</v>
      </c>
      <c r="D142" s="16" t="s">
        <v>7</v>
      </c>
      <c r="E142" s="16" t="s">
        <v>7</v>
      </c>
      <c r="F142" s="61">
        <v>1</v>
      </c>
      <c r="G142" s="65"/>
      <c r="H142" s="18"/>
      <c r="I142" s="19">
        <f t="shared" si="10"/>
        <v>0</v>
      </c>
      <c r="J142" s="56">
        <f t="shared" si="11"/>
        <v>0</v>
      </c>
      <c r="K142" s="55">
        <f t="shared" si="12"/>
        <v>0</v>
      </c>
      <c r="L142" s="19">
        <f t="shared" si="13"/>
        <v>0</v>
      </c>
      <c r="M142" s="56">
        <f t="shared" si="14"/>
        <v>0</v>
      </c>
      <c r="N142" s="48"/>
      <c r="O142" s="49"/>
    </row>
    <row r="143" spans="1:15" s="4" customFormat="1" x14ac:dyDescent="0.25">
      <c r="A143" s="16">
        <v>134</v>
      </c>
      <c r="B143" s="21" t="s">
        <v>248</v>
      </c>
      <c r="C143" s="17" t="s">
        <v>249</v>
      </c>
      <c r="D143" s="16" t="s">
        <v>7</v>
      </c>
      <c r="E143" s="16" t="s">
        <v>7</v>
      </c>
      <c r="F143" s="61">
        <v>1</v>
      </c>
      <c r="G143" s="65"/>
      <c r="H143" s="18"/>
      <c r="I143" s="19">
        <f t="shared" si="10"/>
        <v>0</v>
      </c>
      <c r="J143" s="56">
        <f t="shared" si="11"/>
        <v>0</v>
      </c>
      <c r="K143" s="55">
        <f t="shared" si="12"/>
        <v>0</v>
      </c>
      <c r="L143" s="19">
        <f t="shared" si="13"/>
        <v>0</v>
      </c>
      <c r="M143" s="56">
        <f t="shared" si="14"/>
        <v>0</v>
      </c>
      <c r="N143" s="48"/>
      <c r="O143" s="49"/>
    </row>
    <row r="144" spans="1:15" s="4" customFormat="1" x14ac:dyDescent="0.25">
      <c r="A144" s="20">
        <v>135</v>
      </c>
      <c r="B144" s="21" t="s">
        <v>264</v>
      </c>
      <c r="C144" s="17" t="s">
        <v>265</v>
      </c>
      <c r="D144" s="16" t="s">
        <v>7</v>
      </c>
      <c r="E144" s="16" t="s">
        <v>7</v>
      </c>
      <c r="F144" s="61">
        <v>1</v>
      </c>
      <c r="G144" s="65"/>
      <c r="H144" s="18"/>
      <c r="I144" s="19">
        <f t="shared" si="10"/>
        <v>0</v>
      </c>
      <c r="J144" s="56">
        <f t="shared" si="11"/>
        <v>0</v>
      </c>
      <c r="K144" s="55">
        <f t="shared" si="12"/>
        <v>0</v>
      </c>
      <c r="L144" s="19">
        <f t="shared" si="13"/>
        <v>0</v>
      </c>
      <c r="M144" s="56">
        <f t="shared" si="14"/>
        <v>0</v>
      </c>
      <c r="N144" s="48"/>
      <c r="O144" s="49"/>
    </row>
    <row r="145" spans="1:15" s="4" customFormat="1" ht="25.5" x14ac:dyDescent="0.25">
      <c r="A145" s="16">
        <v>136</v>
      </c>
      <c r="B145" s="21" t="s">
        <v>262</v>
      </c>
      <c r="C145" s="17" t="s">
        <v>263</v>
      </c>
      <c r="D145" s="16" t="s">
        <v>7</v>
      </c>
      <c r="E145" s="16" t="s">
        <v>7</v>
      </c>
      <c r="F145" s="61">
        <v>1</v>
      </c>
      <c r="G145" s="65"/>
      <c r="H145" s="18"/>
      <c r="I145" s="19">
        <f t="shared" si="10"/>
        <v>0</v>
      </c>
      <c r="J145" s="56">
        <f t="shared" si="11"/>
        <v>0</v>
      </c>
      <c r="K145" s="55">
        <f t="shared" si="12"/>
        <v>0</v>
      </c>
      <c r="L145" s="19">
        <f t="shared" si="13"/>
        <v>0</v>
      </c>
      <c r="M145" s="56">
        <f t="shared" si="14"/>
        <v>0</v>
      </c>
      <c r="N145" s="48"/>
      <c r="O145" s="49"/>
    </row>
    <row r="146" spans="1:15" s="4" customFormat="1" ht="25.5" x14ac:dyDescent="0.25">
      <c r="A146" s="20">
        <v>137</v>
      </c>
      <c r="B146" s="21" t="s">
        <v>258</v>
      </c>
      <c r="C146" s="17" t="s">
        <v>259</v>
      </c>
      <c r="D146" s="16" t="s">
        <v>7</v>
      </c>
      <c r="E146" s="16" t="s">
        <v>7</v>
      </c>
      <c r="F146" s="61">
        <v>1</v>
      </c>
      <c r="G146" s="65"/>
      <c r="H146" s="18"/>
      <c r="I146" s="19">
        <f t="shared" si="10"/>
        <v>0</v>
      </c>
      <c r="J146" s="56">
        <f t="shared" si="11"/>
        <v>0</v>
      </c>
      <c r="K146" s="55">
        <f t="shared" si="12"/>
        <v>0</v>
      </c>
      <c r="L146" s="19">
        <f t="shared" si="13"/>
        <v>0</v>
      </c>
      <c r="M146" s="56">
        <f t="shared" si="14"/>
        <v>0</v>
      </c>
      <c r="N146" s="48"/>
      <c r="O146" s="49"/>
    </row>
    <row r="147" spans="1:15" s="4" customFormat="1" x14ac:dyDescent="0.25">
      <c r="A147" s="20">
        <v>138</v>
      </c>
      <c r="B147" s="21" t="s">
        <v>242</v>
      </c>
      <c r="C147" s="17" t="s">
        <v>243</v>
      </c>
      <c r="D147" s="16" t="s">
        <v>7</v>
      </c>
      <c r="E147" s="16" t="s">
        <v>7</v>
      </c>
      <c r="F147" s="61">
        <v>1</v>
      </c>
      <c r="G147" s="65"/>
      <c r="H147" s="18"/>
      <c r="I147" s="19">
        <f t="shared" si="10"/>
        <v>0</v>
      </c>
      <c r="J147" s="56">
        <f t="shared" si="11"/>
        <v>0</v>
      </c>
      <c r="K147" s="55">
        <f t="shared" si="12"/>
        <v>0</v>
      </c>
      <c r="L147" s="19">
        <f t="shared" si="13"/>
        <v>0</v>
      </c>
      <c r="M147" s="56">
        <f t="shared" si="14"/>
        <v>0</v>
      </c>
      <c r="N147" s="48"/>
      <c r="O147" s="49"/>
    </row>
    <row r="148" spans="1:15" s="4" customFormat="1" x14ac:dyDescent="0.25">
      <c r="A148" s="16">
        <v>139</v>
      </c>
      <c r="B148" s="21" t="s">
        <v>254</v>
      </c>
      <c r="C148" s="17" t="s">
        <v>255</v>
      </c>
      <c r="D148" s="16" t="s">
        <v>7</v>
      </c>
      <c r="E148" s="16" t="s">
        <v>7</v>
      </c>
      <c r="F148" s="61">
        <v>1</v>
      </c>
      <c r="G148" s="65"/>
      <c r="H148" s="18"/>
      <c r="I148" s="19">
        <f t="shared" si="10"/>
        <v>0</v>
      </c>
      <c r="J148" s="56">
        <f t="shared" si="11"/>
        <v>0</v>
      </c>
      <c r="K148" s="55">
        <f t="shared" si="12"/>
        <v>0</v>
      </c>
      <c r="L148" s="19">
        <f t="shared" si="13"/>
        <v>0</v>
      </c>
      <c r="M148" s="56">
        <f t="shared" si="14"/>
        <v>0</v>
      </c>
      <c r="N148" s="48"/>
      <c r="O148" s="49"/>
    </row>
    <row r="149" spans="1:15" s="4" customFormat="1" x14ac:dyDescent="0.25">
      <c r="A149" s="20">
        <v>140</v>
      </c>
      <c r="B149" s="21" t="s">
        <v>246</v>
      </c>
      <c r="C149" s="17" t="s">
        <v>247</v>
      </c>
      <c r="D149" s="16" t="s">
        <v>7</v>
      </c>
      <c r="E149" s="16" t="s">
        <v>7</v>
      </c>
      <c r="F149" s="61">
        <v>1</v>
      </c>
      <c r="G149" s="65"/>
      <c r="H149" s="18"/>
      <c r="I149" s="19">
        <f t="shared" si="10"/>
        <v>0</v>
      </c>
      <c r="J149" s="56">
        <f t="shared" si="11"/>
        <v>0</v>
      </c>
      <c r="K149" s="55">
        <f t="shared" si="12"/>
        <v>0</v>
      </c>
      <c r="L149" s="19">
        <f t="shared" si="13"/>
        <v>0</v>
      </c>
      <c r="M149" s="56">
        <f t="shared" si="14"/>
        <v>0</v>
      </c>
      <c r="N149" s="48"/>
      <c r="O149" s="49"/>
    </row>
    <row r="150" spans="1:15" s="4" customFormat="1" x14ac:dyDescent="0.25">
      <c r="A150" s="16">
        <v>141</v>
      </c>
      <c r="B150" s="21" t="s">
        <v>244</v>
      </c>
      <c r="C150" s="17" t="s">
        <v>245</v>
      </c>
      <c r="D150" s="16" t="s">
        <v>7</v>
      </c>
      <c r="E150" s="16" t="s">
        <v>7</v>
      </c>
      <c r="F150" s="61">
        <v>1</v>
      </c>
      <c r="G150" s="65"/>
      <c r="H150" s="18"/>
      <c r="I150" s="19">
        <f t="shared" si="10"/>
        <v>0</v>
      </c>
      <c r="J150" s="56">
        <f t="shared" si="11"/>
        <v>0</v>
      </c>
      <c r="K150" s="55">
        <f t="shared" si="12"/>
        <v>0</v>
      </c>
      <c r="L150" s="19">
        <f t="shared" si="13"/>
        <v>0</v>
      </c>
      <c r="M150" s="56">
        <f t="shared" si="14"/>
        <v>0</v>
      </c>
      <c r="N150" s="48"/>
      <c r="O150" s="49"/>
    </row>
    <row r="151" spans="1:15" s="4" customFormat="1" x14ac:dyDescent="0.25">
      <c r="A151" s="20">
        <v>142</v>
      </c>
      <c r="B151" s="21" t="s">
        <v>240</v>
      </c>
      <c r="C151" s="17" t="s">
        <v>241</v>
      </c>
      <c r="D151" s="16" t="s">
        <v>7</v>
      </c>
      <c r="E151" s="16" t="s">
        <v>7</v>
      </c>
      <c r="F151" s="61">
        <v>1</v>
      </c>
      <c r="G151" s="65"/>
      <c r="H151" s="18"/>
      <c r="I151" s="19">
        <f t="shared" si="10"/>
        <v>0</v>
      </c>
      <c r="J151" s="56">
        <f t="shared" si="11"/>
        <v>0</v>
      </c>
      <c r="K151" s="55">
        <f t="shared" si="12"/>
        <v>0</v>
      </c>
      <c r="L151" s="19">
        <f t="shared" si="13"/>
        <v>0</v>
      </c>
      <c r="M151" s="56">
        <f t="shared" si="14"/>
        <v>0</v>
      </c>
      <c r="N151" s="48"/>
      <c r="O151" s="49"/>
    </row>
    <row r="152" spans="1:15" s="4" customFormat="1" x14ac:dyDescent="0.25">
      <c r="A152" s="20">
        <v>143</v>
      </c>
      <c r="B152" s="21" t="s">
        <v>250</v>
      </c>
      <c r="C152" s="17" t="s">
        <v>251</v>
      </c>
      <c r="D152" s="16" t="s">
        <v>7</v>
      </c>
      <c r="E152" s="16" t="s">
        <v>7</v>
      </c>
      <c r="F152" s="61">
        <v>1</v>
      </c>
      <c r="G152" s="65"/>
      <c r="H152" s="18"/>
      <c r="I152" s="19">
        <f t="shared" si="10"/>
        <v>0</v>
      </c>
      <c r="J152" s="56">
        <f t="shared" si="11"/>
        <v>0</v>
      </c>
      <c r="K152" s="55">
        <f t="shared" si="12"/>
        <v>0</v>
      </c>
      <c r="L152" s="19">
        <f t="shared" si="13"/>
        <v>0</v>
      </c>
      <c r="M152" s="56">
        <f t="shared" si="14"/>
        <v>0</v>
      </c>
      <c r="N152" s="48"/>
      <c r="O152" s="49"/>
    </row>
    <row r="153" spans="1:15" s="4" customFormat="1" x14ac:dyDescent="0.25">
      <c r="A153" s="16">
        <v>144</v>
      </c>
      <c r="B153" s="21" t="s">
        <v>260</v>
      </c>
      <c r="C153" s="17" t="s">
        <v>261</v>
      </c>
      <c r="D153" s="16" t="s">
        <v>7</v>
      </c>
      <c r="E153" s="16" t="s">
        <v>7</v>
      </c>
      <c r="F153" s="61">
        <v>1</v>
      </c>
      <c r="G153" s="65"/>
      <c r="H153" s="18"/>
      <c r="I153" s="19">
        <f t="shared" si="10"/>
        <v>0</v>
      </c>
      <c r="J153" s="56">
        <f t="shared" si="11"/>
        <v>0</v>
      </c>
      <c r="K153" s="55">
        <f t="shared" si="12"/>
        <v>0</v>
      </c>
      <c r="L153" s="19">
        <f t="shared" si="13"/>
        <v>0</v>
      </c>
      <c r="M153" s="56">
        <f t="shared" si="14"/>
        <v>0</v>
      </c>
      <c r="N153" s="48"/>
      <c r="O153" s="49"/>
    </row>
    <row r="154" spans="1:15" s="4" customFormat="1" x14ac:dyDescent="0.25">
      <c r="A154" s="20">
        <v>145</v>
      </c>
      <c r="B154" s="21" t="s">
        <v>252</v>
      </c>
      <c r="C154" s="17" t="s">
        <v>253</v>
      </c>
      <c r="D154" s="16" t="s">
        <v>7</v>
      </c>
      <c r="E154" s="16" t="s">
        <v>7</v>
      </c>
      <c r="F154" s="61">
        <v>1</v>
      </c>
      <c r="G154" s="65"/>
      <c r="H154" s="18"/>
      <c r="I154" s="19">
        <f t="shared" si="10"/>
        <v>0</v>
      </c>
      <c r="J154" s="56">
        <f t="shared" si="11"/>
        <v>0</v>
      </c>
      <c r="K154" s="55">
        <f t="shared" si="12"/>
        <v>0</v>
      </c>
      <c r="L154" s="19">
        <f t="shared" si="13"/>
        <v>0</v>
      </c>
      <c r="M154" s="56">
        <f t="shared" si="14"/>
        <v>0</v>
      </c>
      <c r="N154" s="48"/>
      <c r="O154" s="49"/>
    </row>
    <row r="155" spans="1:15" s="4" customFormat="1" x14ac:dyDescent="0.25">
      <c r="A155" s="16">
        <v>146</v>
      </c>
      <c r="B155" s="21" t="s">
        <v>284</v>
      </c>
      <c r="C155" s="17" t="s">
        <v>285</v>
      </c>
      <c r="D155" s="16" t="s">
        <v>7</v>
      </c>
      <c r="E155" s="16" t="s">
        <v>7</v>
      </c>
      <c r="F155" s="61">
        <v>1</v>
      </c>
      <c r="G155" s="65"/>
      <c r="H155" s="18"/>
      <c r="I155" s="19">
        <f t="shared" si="10"/>
        <v>0</v>
      </c>
      <c r="J155" s="56">
        <f t="shared" si="11"/>
        <v>0</v>
      </c>
      <c r="K155" s="55">
        <f t="shared" si="12"/>
        <v>0</v>
      </c>
      <c r="L155" s="19">
        <f t="shared" si="13"/>
        <v>0</v>
      </c>
      <c r="M155" s="56">
        <f t="shared" si="14"/>
        <v>0</v>
      </c>
      <c r="N155" s="48"/>
      <c r="O155" s="49"/>
    </row>
    <row r="156" spans="1:15" s="4" customFormat="1" ht="25.5" x14ac:dyDescent="0.25">
      <c r="A156" s="20">
        <v>147</v>
      </c>
      <c r="B156" s="21" t="s">
        <v>266</v>
      </c>
      <c r="C156" s="17" t="s">
        <v>267</v>
      </c>
      <c r="D156" s="16" t="s">
        <v>7</v>
      </c>
      <c r="E156" s="16" t="s">
        <v>7</v>
      </c>
      <c r="F156" s="61">
        <v>1</v>
      </c>
      <c r="G156" s="65"/>
      <c r="H156" s="18"/>
      <c r="I156" s="19">
        <f t="shared" si="10"/>
        <v>0</v>
      </c>
      <c r="J156" s="56">
        <f t="shared" si="11"/>
        <v>0</v>
      </c>
      <c r="K156" s="55">
        <f t="shared" si="12"/>
        <v>0</v>
      </c>
      <c r="L156" s="19">
        <f t="shared" si="13"/>
        <v>0</v>
      </c>
      <c r="M156" s="56">
        <f t="shared" si="14"/>
        <v>0</v>
      </c>
      <c r="N156" s="48"/>
      <c r="O156" s="49"/>
    </row>
    <row r="157" spans="1:15" s="4" customFormat="1" x14ac:dyDescent="0.25">
      <c r="A157" s="20">
        <v>148</v>
      </c>
      <c r="B157" s="21" t="s">
        <v>276</v>
      </c>
      <c r="C157" s="17" t="s">
        <v>277</v>
      </c>
      <c r="D157" s="16" t="s">
        <v>7</v>
      </c>
      <c r="E157" s="16" t="s">
        <v>7</v>
      </c>
      <c r="F157" s="61">
        <v>1</v>
      </c>
      <c r="G157" s="65"/>
      <c r="H157" s="18"/>
      <c r="I157" s="19">
        <f t="shared" si="10"/>
        <v>0</v>
      </c>
      <c r="J157" s="56">
        <f t="shared" si="11"/>
        <v>0</v>
      </c>
      <c r="K157" s="55">
        <f t="shared" si="12"/>
        <v>0</v>
      </c>
      <c r="L157" s="19">
        <f t="shared" si="13"/>
        <v>0</v>
      </c>
      <c r="M157" s="56">
        <f t="shared" si="14"/>
        <v>0</v>
      </c>
      <c r="N157" s="48"/>
      <c r="O157" s="49"/>
    </row>
    <row r="158" spans="1:15" s="4" customFormat="1" x14ac:dyDescent="0.25">
      <c r="A158" s="16">
        <v>149</v>
      </c>
      <c r="B158" s="21" t="s">
        <v>292</v>
      </c>
      <c r="C158" s="17" t="s">
        <v>293</v>
      </c>
      <c r="D158" s="16" t="s">
        <v>7</v>
      </c>
      <c r="E158" s="16" t="s">
        <v>7</v>
      </c>
      <c r="F158" s="61">
        <v>1</v>
      </c>
      <c r="G158" s="65"/>
      <c r="H158" s="18"/>
      <c r="I158" s="19">
        <f t="shared" si="10"/>
        <v>0</v>
      </c>
      <c r="J158" s="56">
        <f t="shared" si="11"/>
        <v>0</v>
      </c>
      <c r="K158" s="55">
        <f t="shared" si="12"/>
        <v>0</v>
      </c>
      <c r="L158" s="19">
        <f t="shared" si="13"/>
        <v>0</v>
      </c>
      <c r="M158" s="56">
        <f t="shared" si="14"/>
        <v>0</v>
      </c>
      <c r="N158" s="48"/>
      <c r="O158" s="49"/>
    </row>
    <row r="159" spans="1:15" s="4" customFormat="1" ht="25.5" x14ac:dyDescent="0.25">
      <c r="A159" s="20">
        <v>150</v>
      </c>
      <c r="B159" s="21" t="s">
        <v>286</v>
      </c>
      <c r="C159" s="17" t="s">
        <v>287</v>
      </c>
      <c r="D159" s="16" t="s">
        <v>7</v>
      </c>
      <c r="E159" s="16" t="s">
        <v>7</v>
      </c>
      <c r="F159" s="61">
        <v>1</v>
      </c>
      <c r="G159" s="65"/>
      <c r="H159" s="18"/>
      <c r="I159" s="19">
        <f t="shared" si="10"/>
        <v>0</v>
      </c>
      <c r="J159" s="56">
        <f t="shared" si="11"/>
        <v>0</v>
      </c>
      <c r="K159" s="55">
        <f t="shared" si="12"/>
        <v>0</v>
      </c>
      <c r="L159" s="19">
        <f t="shared" si="13"/>
        <v>0</v>
      </c>
      <c r="M159" s="56">
        <f t="shared" si="14"/>
        <v>0</v>
      </c>
      <c r="N159" s="48"/>
      <c r="O159" s="49"/>
    </row>
    <row r="160" spans="1:15" s="4" customFormat="1" ht="25.5" x14ac:dyDescent="0.25">
      <c r="A160" s="16">
        <v>151</v>
      </c>
      <c r="B160" s="21" t="s">
        <v>290</v>
      </c>
      <c r="C160" s="17" t="s">
        <v>291</v>
      </c>
      <c r="D160" s="16" t="s">
        <v>7</v>
      </c>
      <c r="E160" s="16" t="s">
        <v>7</v>
      </c>
      <c r="F160" s="61">
        <v>1</v>
      </c>
      <c r="G160" s="65"/>
      <c r="H160" s="18"/>
      <c r="I160" s="19">
        <f t="shared" si="10"/>
        <v>0</v>
      </c>
      <c r="J160" s="56">
        <f t="shared" si="11"/>
        <v>0</v>
      </c>
      <c r="K160" s="55">
        <f t="shared" si="12"/>
        <v>0</v>
      </c>
      <c r="L160" s="19">
        <f t="shared" si="13"/>
        <v>0</v>
      </c>
      <c r="M160" s="56">
        <f t="shared" si="14"/>
        <v>0</v>
      </c>
      <c r="N160" s="48"/>
      <c r="O160" s="49"/>
    </row>
    <row r="161" spans="1:15" s="4" customFormat="1" x14ac:dyDescent="0.25">
      <c r="A161" s="20">
        <v>152</v>
      </c>
      <c r="B161" s="21" t="s">
        <v>270</v>
      </c>
      <c r="C161" s="17" t="s">
        <v>271</v>
      </c>
      <c r="D161" s="16" t="s">
        <v>7</v>
      </c>
      <c r="E161" s="16" t="s">
        <v>7</v>
      </c>
      <c r="F161" s="61">
        <v>1</v>
      </c>
      <c r="G161" s="65"/>
      <c r="H161" s="18"/>
      <c r="I161" s="19">
        <f t="shared" si="10"/>
        <v>0</v>
      </c>
      <c r="J161" s="56">
        <f t="shared" si="11"/>
        <v>0</v>
      </c>
      <c r="K161" s="55">
        <f t="shared" si="12"/>
        <v>0</v>
      </c>
      <c r="L161" s="19">
        <f t="shared" si="13"/>
        <v>0</v>
      </c>
      <c r="M161" s="56">
        <f t="shared" si="14"/>
        <v>0</v>
      </c>
      <c r="N161" s="48"/>
      <c r="O161" s="49"/>
    </row>
    <row r="162" spans="1:15" s="4" customFormat="1" x14ac:dyDescent="0.25">
      <c r="A162" s="20">
        <v>153</v>
      </c>
      <c r="B162" s="21" t="s">
        <v>282</v>
      </c>
      <c r="C162" s="17" t="s">
        <v>283</v>
      </c>
      <c r="D162" s="16" t="s">
        <v>7</v>
      </c>
      <c r="E162" s="16" t="s">
        <v>7</v>
      </c>
      <c r="F162" s="61">
        <v>1</v>
      </c>
      <c r="G162" s="65"/>
      <c r="H162" s="18"/>
      <c r="I162" s="19">
        <f t="shared" si="10"/>
        <v>0</v>
      </c>
      <c r="J162" s="56">
        <f t="shared" si="11"/>
        <v>0</v>
      </c>
      <c r="K162" s="55">
        <f t="shared" si="12"/>
        <v>0</v>
      </c>
      <c r="L162" s="19">
        <f t="shared" si="13"/>
        <v>0</v>
      </c>
      <c r="M162" s="56">
        <f t="shared" si="14"/>
        <v>0</v>
      </c>
      <c r="N162" s="48"/>
      <c r="O162" s="49"/>
    </row>
    <row r="163" spans="1:15" s="4" customFormat="1" x14ac:dyDescent="0.25">
      <c r="A163" s="16">
        <v>154</v>
      </c>
      <c r="B163" s="21" t="s">
        <v>274</v>
      </c>
      <c r="C163" s="17" t="s">
        <v>275</v>
      </c>
      <c r="D163" s="16" t="s">
        <v>7</v>
      </c>
      <c r="E163" s="16" t="s">
        <v>7</v>
      </c>
      <c r="F163" s="61">
        <v>1</v>
      </c>
      <c r="G163" s="65"/>
      <c r="H163" s="18"/>
      <c r="I163" s="19">
        <f t="shared" si="10"/>
        <v>0</v>
      </c>
      <c r="J163" s="56">
        <f t="shared" si="11"/>
        <v>0</v>
      </c>
      <c r="K163" s="55">
        <f t="shared" si="12"/>
        <v>0</v>
      </c>
      <c r="L163" s="19">
        <f t="shared" si="13"/>
        <v>0</v>
      </c>
      <c r="M163" s="56">
        <f t="shared" si="14"/>
        <v>0</v>
      </c>
      <c r="N163" s="48"/>
      <c r="O163" s="49"/>
    </row>
    <row r="164" spans="1:15" s="4" customFormat="1" x14ac:dyDescent="0.25">
      <c r="A164" s="20">
        <v>155</v>
      </c>
      <c r="B164" s="21" t="s">
        <v>272</v>
      </c>
      <c r="C164" s="17" t="s">
        <v>273</v>
      </c>
      <c r="D164" s="16" t="s">
        <v>7</v>
      </c>
      <c r="E164" s="16" t="s">
        <v>7</v>
      </c>
      <c r="F164" s="61">
        <v>1</v>
      </c>
      <c r="G164" s="65"/>
      <c r="H164" s="18"/>
      <c r="I164" s="19">
        <f t="shared" si="10"/>
        <v>0</v>
      </c>
      <c r="J164" s="56">
        <f t="shared" si="11"/>
        <v>0</v>
      </c>
      <c r="K164" s="55">
        <f t="shared" si="12"/>
        <v>0</v>
      </c>
      <c r="L164" s="19">
        <f t="shared" si="13"/>
        <v>0</v>
      </c>
      <c r="M164" s="56">
        <f t="shared" si="14"/>
        <v>0</v>
      </c>
      <c r="N164" s="48"/>
      <c r="O164" s="49"/>
    </row>
    <row r="165" spans="1:15" s="4" customFormat="1" x14ac:dyDescent="0.25">
      <c r="A165" s="16">
        <v>156</v>
      </c>
      <c r="B165" s="21" t="s">
        <v>268</v>
      </c>
      <c r="C165" s="17" t="s">
        <v>269</v>
      </c>
      <c r="D165" s="16" t="s">
        <v>7</v>
      </c>
      <c r="E165" s="16" t="s">
        <v>7</v>
      </c>
      <c r="F165" s="61">
        <v>1</v>
      </c>
      <c r="G165" s="65"/>
      <c r="H165" s="18"/>
      <c r="I165" s="19">
        <f t="shared" si="10"/>
        <v>0</v>
      </c>
      <c r="J165" s="56">
        <f t="shared" si="11"/>
        <v>0</v>
      </c>
      <c r="K165" s="55">
        <f t="shared" si="12"/>
        <v>0</v>
      </c>
      <c r="L165" s="19">
        <f t="shared" si="13"/>
        <v>0</v>
      </c>
      <c r="M165" s="56">
        <f t="shared" si="14"/>
        <v>0</v>
      </c>
      <c r="N165" s="48"/>
      <c r="O165" s="49"/>
    </row>
    <row r="166" spans="1:15" s="4" customFormat="1" x14ac:dyDescent="0.25">
      <c r="A166" s="20">
        <v>157</v>
      </c>
      <c r="B166" s="21" t="s">
        <v>278</v>
      </c>
      <c r="C166" s="17" t="s">
        <v>279</v>
      </c>
      <c r="D166" s="16" t="s">
        <v>7</v>
      </c>
      <c r="E166" s="16" t="s">
        <v>7</v>
      </c>
      <c r="F166" s="61">
        <v>1</v>
      </c>
      <c r="G166" s="65"/>
      <c r="H166" s="18"/>
      <c r="I166" s="19">
        <f t="shared" si="10"/>
        <v>0</v>
      </c>
      <c r="J166" s="56">
        <f t="shared" si="11"/>
        <v>0</v>
      </c>
      <c r="K166" s="55">
        <f t="shared" si="12"/>
        <v>0</v>
      </c>
      <c r="L166" s="19">
        <f t="shared" si="13"/>
        <v>0</v>
      </c>
      <c r="M166" s="56">
        <f t="shared" si="14"/>
        <v>0</v>
      </c>
      <c r="N166" s="48"/>
      <c r="O166" s="49"/>
    </row>
    <row r="167" spans="1:15" s="4" customFormat="1" x14ac:dyDescent="0.25">
      <c r="A167" s="20">
        <v>158</v>
      </c>
      <c r="B167" s="21" t="s">
        <v>288</v>
      </c>
      <c r="C167" s="17" t="s">
        <v>289</v>
      </c>
      <c r="D167" s="16" t="s">
        <v>7</v>
      </c>
      <c r="E167" s="16" t="s">
        <v>7</v>
      </c>
      <c r="F167" s="61">
        <v>1</v>
      </c>
      <c r="G167" s="65"/>
      <c r="H167" s="18"/>
      <c r="I167" s="19">
        <f t="shared" si="10"/>
        <v>0</v>
      </c>
      <c r="J167" s="56">
        <f t="shared" si="11"/>
        <v>0</v>
      </c>
      <c r="K167" s="55">
        <f t="shared" si="12"/>
        <v>0</v>
      </c>
      <c r="L167" s="19">
        <f t="shared" si="13"/>
        <v>0</v>
      </c>
      <c r="M167" s="56">
        <f t="shared" si="14"/>
        <v>0</v>
      </c>
      <c r="N167" s="48"/>
      <c r="O167" s="49"/>
    </row>
    <row r="168" spans="1:15" s="4" customFormat="1" ht="25.5" x14ac:dyDescent="0.25">
      <c r="A168" s="16">
        <v>159</v>
      </c>
      <c r="B168" s="21" t="s">
        <v>280</v>
      </c>
      <c r="C168" s="17" t="s">
        <v>281</v>
      </c>
      <c r="D168" s="16" t="s">
        <v>7</v>
      </c>
      <c r="E168" s="16" t="s">
        <v>7</v>
      </c>
      <c r="F168" s="61">
        <v>1</v>
      </c>
      <c r="G168" s="65"/>
      <c r="H168" s="18"/>
      <c r="I168" s="19">
        <f t="shared" si="10"/>
        <v>0</v>
      </c>
      <c r="J168" s="56">
        <f t="shared" si="11"/>
        <v>0</v>
      </c>
      <c r="K168" s="55">
        <f t="shared" si="12"/>
        <v>0</v>
      </c>
      <c r="L168" s="19">
        <f t="shared" si="13"/>
        <v>0</v>
      </c>
      <c r="M168" s="56">
        <f t="shared" si="14"/>
        <v>0</v>
      </c>
      <c r="N168" s="48"/>
      <c r="O168" s="49"/>
    </row>
    <row r="169" spans="1:15" s="4" customFormat="1" x14ac:dyDescent="0.25">
      <c r="A169" s="20">
        <v>160</v>
      </c>
      <c r="B169" s="21" t="s">
        <v>312</v>
      </c>
      <c r="C169" s="17" t="s">
        <v>313</v>
      </c>
      <c r="D169" s="16" t="s">
        <v>7</v>
      </c>
      <c r="E169" s="16" t="s">
        <v>7</v>
      </c>
      <c r="F169" s="61">
        <v>1</v>
      </c>
      <c r="G169" s="65"/>
      <c r="H169" s="18"/>
      <c r="I169" s="19">
        <f t="shared" si="10"/>
        <v>0</v>
      </c>
      <c r="J169" s="56">
        <f t="shared" si="11"/>
        <v>0</v>
      </c>
      <c r="K169" s="55">
        <f t="shared" si="12"/>
        <v>0</v>
      </c>
      <c r="L169" s="19">
        <f t="shared" si="13"/>
        <v>0</v>
      </c>
      <c r="M169" s="56">
        <f t="shared" si="14"/>
        <v>0</v>
      </c>
      <c r="N169" s="48"/>
      <c r="O169" s="49"/>
    </row>
    <row r="170" spans="1:15" s="4" customFormat="1" ht="25.5" x14ac:dyDescent="0.25">
      <c r="A170" s="16">
        <v>161</v>
      </c>
      <c r="B170" s="21" t="s">
        <v>294</v>
      </c>
      <c r="C170" s="17" t="s">
        <v>295</v>
      </c>
      <c r="D170" s="16" t="s">
        <v>7</v>
      </c>
      <c r="E170" s="16" t="s">
        <v>7</v>
      </c>
      <c r="F170" s="61">
        <v>1</v>
      </c>
      <c r="G170" s="65"/>
      <c r="H170" s="18"/>
      <c r="I170" s="19">
        <f t="shared" si="10"/>
        <v>0</v>
      </c>
      <c r="J170" s="56">
        <f t="shared" si="11"/>
        <v>0</v>
      </c>
      <c r="K170" s="55">
        <f t="shared" si="12"/>
        <v>0</v>
      </c>
      <c r="L170" s="19">
        <f t="shared" si="13"/>
        <v>0</v>
      </c>
      <c r="M170" s="56">
        <f t="shared" si="14"/>
        <v>0</v>
      </c>
      <c r="N170" s="48"/>
      <c r="O170" s="49"/>
    </row>
    <row r="171" spans="1:15" s="4" customFormat="1" x14ac:dyDescent="0.25">
      <c r="A171" s="20">
        <v>162</v>
      </c>
      <c r="B171" s="21" t="s">
        <v>304</v>
      </c>
      <c r="C171" s="17" t="s">
        <v>305</v>
      </c>
      <c r="D171" s="16" t="s">
        <v>7</v>
      </c>
      <c r="E171" s="16" t="s">
        <v>7</v>
      </c>
      <c r="F171" s="61">
        <v>1</v>
      </c>
      <c r="G171" s="65"/>
      <c r="H171" s="18"/>
      <c r="I171" s="19">
        <f t="shared" si="10"/>
        <v>0</v>
      </c>
      <c r="J171" s="56">
        <f t="shared" si="11"/>
        <v>0</v>
      </c>
      <c r="K171" s="55">
        <f t="shared" si="12"/>
        <v>0</v>
      </c>
      <c r="L171" s="19">
        <f t="shared" si="13"/>
        <v>0</v>
      </c>
      <c r="M171" s="56">
        <f t="shared" si="14"/>
        <v>0</v>
      </c>
      <c r="N171" s="48"/>
      <c r="O171" s="49"/>
    </row>
    <row r="172" spans="1:15" s="4" customFormat="1" x14ac:dyDescent="0.25">
      <c r="A172" s="20">
        <v>163</v>
      </c>
      <c r="B172" s="21" t="s">
        <v>320</v>
      </c>
      <c r="C172" s="17" t="s">
        <v>321</v>
      </c>
      <c r="D172" s="16" t="s">
        <v>7</v>
      </c>
      <c r="E172" s="16" t="s">
        <v>7</v>
      </c>
      <c r="F172" s="61">
        <v>1</v>
      </c>
      <c r="G172" s="65"/>
      <c r="H172" s="18"/>
      <c r="I172" s="19">
        <f t="shared" si="10"/>
        <v>0</v>
      </c>
      <c r="J172" s="56">
        <f t="shared" si="11"/>
        <v>0</v>
      </c>
      <c r="K172" s="55">
        <f t="shared" si="12"/>
        <v>0</v>
      </c>
      <c r="L172" s="19">
        <f t="shared" si="13"/>
        <v>0</v>
      </c>
      <c r="M172" s="56">
        <f t="shared" si="14"/>
        <v>0</v>
      </c>
      <c r="N172" s="48"/>
      <c r="O172" s="49"/>
    </row>
    <row r="173" spans="1:15" s="4" customFormat="1" ht="25.5" x14ac:dyDescent="0.25">
      <c r="A173" s="16">
        <v>164</v>
      </c>
      <c r="B173" s="21" t="s">
        <v>318</v>
      </c>
      <c r="C173" s="17" t="s">
        <v>319</v>
      </c>
      <c r="D173" s="16" t="s">
        <v>7</v>
      </c>
      <c r="E173" s="16" t="s">
        <v>7</v>
      </c>
      <c r="F173" s="61">
        <v>1</v>
      </c>
      <c r="G173" s="65"/>
      <c r="H173" s="18"/>
      <c r="I173" s="19">
        <f t="shared" si="10"/>
        <v>0</v>
      </c>
      <c r="J173" s="56">
        <f t="shared" si="11"/>
        <v>0</v>
      </c>
      <c r="K173" s="55">
        <f t="shared" si="12"/>
        <v>0</v>
      </c>
      <c r="L173" s="19">
        <f t="shared" si="13"/>
        <v>0</v>
      </c>
      <c r="M173" s="56">
        <f t="shared" si="14"/>
        <v>0</v>
      </c>
      <c r="N173" s="48"/>
      <c r="O173" s="49"/>
    </row>
    <row r="174" spans="1:15" s="4" customFormat="1" ht="25.5" x14ac:dyDescent="0.25">
      <c r="A174" s="20">
        <v>165</v>
      </c>
      <c r="B174" s="21" t="s">
        <v>314</v>
      </c>
      <c r="C174" s="17" t="s">
        <v>315</v>
      </c>
      <c r="D174" s="16" t="s">
        <v>7</v>
      </c>
      <c r="E174" s="16" t="s">
        <v>7</v>
      </c>
      <c r="F174" s="61">
        <v>1</v>
      </c>
      <c r="G174" s="65"/>
      <c r="H174" s="18"/>
      <c r="I174" s="19">
        <f t="shared" si="10"/>
        <v>0</v>
      </c>
      <c r="J174" s="56">
        <f t="shared" si="11"/>
        <v>0</v>
      </c>
      <c r="K174" s="55">
        <f t="shared" si="12"/>
        <v>0</v>
      </c>
      <c r="L174" s="19">
        <f t="shared" si="13"/>
        <v>0</v>
      </c>
      <c r="M174" s="56">
        <f t="shared" si="14"/>
        <v>0</v>
      </c>
      <c r="N174" s="48"/>
      <c r="O174" s="49"/>
    </row>
    <row r="175" spans="1:15" s="4" customFormat="1" x14ac:dyDescent="0.25">
      <c r="A175" s="16">
        <v>166</v>
      </c>
      <c r="B175" s="21" t="s">
        <v>298</v>
      </c>
      <c r="C175" s="17" t="s">
        <v>299</v>
      </c>
      <c r="D175" s="16" t="s">
        <v>7</v>
      </c>
      <c r="E175" s="16" t="s">
        <v>7</v>
      </c>
      <c r="F175" s="61">
        <v>1</v>
      </c>
      <c r="G175" s="65"/>
      <c r="H175" s="18"/>
      <c r="I175" s="19">
        <f t="shared" si="10"/>
        <v>0</v>
      </c>
      <c r="J175" s="56">
        <f t="shared" si="11"/>
        <v>0</v>
      </c>
      <c r="K175" s="55">
        <f t="shared" si="12"/>
        <v>0</v>
      </c>
      <c r="L175" s="19">
        <f t="shared" si="13"/>
        <v>0</v>
      </c>
      <c r="M175" s="56">
        <f t="shared" si="14"/>
        <v>0</v>
      </c>
      <c r="N175" s="48"/>
      <c r="O175" s="49"/>
    </row>
    <row r="176" spans="1:15" s="4" customFormat="1" x14ac:dyDescent="0.25">
      <c r="A176" s="20">
        <v>167</v>
      </c>
      <c r="B176" s="21" t="s">
        <v>310</v>
      </c>
      <c r="C176" s="17" t="s">
        <v>311</v>
      </c>
      <c r="D176" s="16" t="s">
        <v>7</v>
      </c>
      <c r="E176" s="16" t="s">
        <v>7</v>
      </c>
      <c r="F176" s="61">
        <v>1</v>
      </c>
      <c r="G176" s="65"/>
      <c r="H176" s="18"/>
      <c r="I176" s="19">
        <f t="shared" si="10"/>
        <v>0</v>
      </c>
      <c r="J176" s="56">
        <f t="shared" si="11"/>
        <v>0</v>
      </c>
      <c r="K176" s="55">
        <f t="shared" si="12"/>
        <v>0</v>
      </c>
      <c r="L176" s="19">
        <f t="shared" si="13"/>
        <v>0</v>
      </c>
      <c r="M176" s="56">
        <f t="shared" si="14"/>
        <v>0</v>
      </c>
      <c r="N176" s="48"/>
      <c r="O176" s="49"/>
    </row>
    <row r="177" spans="1:15" s="4" customFormat="1" x14ac:dyDescent="0.25">
      <c r="A177" s="20">
        <v>168</v>
      </c>
      <c r="B177" s="21" t="s">
        <v>302</v>
      </c>
      <c r="C177" s="17" t="s">
        <v>303</v>
      </c>
      <c r="D177" s="16" t="s">
        <v>7</v>
      </c>
      <c r="E177" s="16" t="s">
        <v>7</v>
      </c>
      <c r="F177" s="61">
        <v>1</v>
      </c>
      <c r="G177" s="65"/>
      <c r="H177" s="18"/>
      <c r="I177" s="19">
        <f t="shared" si="10"/>
        <v>0</v>
      </c>
      <c r="J177" s="56">
        <f t="shared" si="11"/>
        <v>0</v>
      </c>
      <c r="K177" s="55">
        <f t="shared" si="12"/>
        <v>0</v>
      </c>
      <c r="L177" s="19">
        <f t="shared" si="13"/>
        <v>0</v>
      </c>
      <c r="M177" s="56">
        <f t="shared" si="14"/>
        <v>0</v>
      </c>
      <c r="N177" s="48"/>
      <c r="O177" s="49"/>
    </row>
    <row r="178" spans="1:15" s="4" customFormat="1" x14ac:dyDescent="0.25">
      <c r="A178" s="16">
        <v>169</v>
      </c>
      <c r="B178" s="21" t="s">
        <v>300</v>
      </c>
      <c r="C178" s="17" t="s">
        <v>301</v>
      </c>
      <c r="D178" s="16" t="s">
        <v>7</v>
      </c>
      <c r="E178" s="16" t="s">
        <v>7</v>
      </c>
      <c r="F178" s="61">
        <v>1</v>
      </c>
      <c r="G178" s="65"/>
      <c r="H178" s="18"/>
      <c r="I178" s="19">
        <f t="shared" si="10"/>
        <v>0</v>
      </c>
      <c r="J178" s="56">
        <f t="shared" si="11"/>
        <v>0</v>
      </c>
      <c r="K178" s="55">
        <f t="shared" si="12"/>
        <v>0</v>
      </c>
      <c r="L178" s="19">
        <f t="shared" si="13"/>
        <v>0</v>
      </c>
      <c r="M178" s="56">
        <f t="shared" si="14"/>
        <v>0</v>
      </c>
      <c r="N178" s="48"/>
      <c r="O178" s="49"/>
    </row>
    <row r="179" spans="1:15" s="4" customFormat="1" x14ac:dyDescent="0.25">
      <c r="A179" s="20">
        <v>170</v>
      </c>
      <c r="B179" s="21" t="s">
        <v>296</v>
      </c>
      <c r="C179" s="17" t="s">
        <v>297</v>
      </c>
      <c r="D179" s="16" t="s">
        <v>7</v>
      </c>
      <c r="E179" s="16" t="s">
        <v>7</v>
      </c>
      <c r="F179" s="61">
        <v>1</v>
      </c>
      <c r="G179" s="65"/>
      <c r="H179" s="18"/>
      <c r="I179" s="19">
        <f t="shared" si="10"/>
        <v>0</v>
      </c>
      <c r="J179" s="56">
        <f t="shared" si="11"/>
        <v>0</v>
      </c>
      <c r="K179" s="55">
        <f t="shared" si="12"/>
        <v>0</v>
      </c>
      <c r="L179" s="19">
        <f t="shared" si="13"/>
        <v>0</v>
      </c>
      <c r="M179" s="56">
        <f t="shared" si="14"/>
        <v>0</v>
      </c>
      <c r="N179" s="48"/>
      <c r="O179" s="49"/>
    </row>
    <row r="180" spans="1:15" s="4" customFormat="1" x14ac:dyDescent="0.25">
      <c r="A180" s="16">
        <v>171</v>
      </c>
      <c r="B180" s="21" t="s">
        <v>306</v>
      </c>
      <c r="C180" s="17" t="s">
        <v>307</v>
      </c>
      <c r="D180" s="16" t="s">
        <v>7</v>
      </c>
      <c r="E180" s="16" t="s">
        <v>7</v>
      </c>
      <c r="F180" s="61">
        <v>1</v>
      </c>
      <c r="G180" s="65"/>
      <c r="H180" s="18"/>
      <c r="I180" s="19">
        <f t="shared" si="10"/>
        <v>0</v>
      </c>
      <c r="J180" s="56">
        <f t="shared" si="11"/>
        <v>0</v>
      </c>
      <c r="K180" s="55">
        <f t="shared" si="12"/>
        <v>0</v>
      </c>
      <c r="L180" s="19">
        <f t="shared" si="13"/>
        <v>0</v>
      </c>
      <c r="M180" s="56">
        <f t="shared" si="14"/>
        <v>0</v>
      </c>
      <c r="N180" s="48"/>
      <c r="O180" s="49"/>
    </row>
    <row r="181" spans="1:15" s="4" customFormat="1" x14ac:dyDescent="0.25">
      <c r="A181" s="20">
        <v>172</v>
      </c>
      <c r="B181" s="21" t="s">
        <v>316</v>
      </c>
      <c r="C181" s="17" t="s">
        <v>317</v>
      </c>
      <c r="D181" s="16" t="s">
        <v>7</v>
      </c>
      <c r="E181" s="16" t="s">
        <v>7</v>
      </c>
      <c r="F181" s="61">
        <v>1</v>
      </c>
      <c r="G181" s="65"/>
      <c r="H181" s="18"/>
      <c r="I181" s="19">
        <f t="shared" si="10"/>
        <v>0</v>
      </c>
      <c r="J181" s="56">
        <f t="shared" si="11"/>
        <v>0</v>
      </c>
      <c r="K181" s="55">
        <f t="shared" si="12"/>
        <v>0</v>
      </c>
      <c r="L181" s="19">
        <f t="shared" si="13"/>
        <v>0</v>
      </c>
      <c r="M181" s="56">
        <f t="shared" si="14"/>
        <v>0</v>
      </c>
      <c r="N181" s="48"/>
      <c r="O181" s="49"/>
    </row>
    <row r="182" spans="1:15" s="4" customFormat="1" ht="25.5" x14ac:dyDescent="0.25">
      <c r="A182" s="20">
        <v>173</v>
      </c>
      <c r="B182" s="21" t="s">
        <v>308</v>
      </c>
      <c r="C182" s="17" t="s">
        <v>309</v>
      </c>
      <c r="D182" s="16" t="s">
        <v>7</v>
      </c>
      <c r="E182" s="16" t="s">
        <v>7</v>
      </c>
      <c r="F182" s="61">
        <v>1</v>
      </c>
      <c r="G182" s="65"/>
      <c r="H182" s="18"/>
      <c r="I182" s="19">
        <f t="shared" si="10"/>
        <v>0</v>
      </c>
      <c r="J182" s="56">
        <f t="shared" si="11"/>
        <v>0</v>
      </c>
      <c r="K182" s="55">
        <f t="shared" si="12"/>
        <v>0</v>
      </c>
      <c r="L182" s="19">
        <f t="shared" si="13"/>
        <v>0</v>
      </c>
      <c r="M182" s="56">
        <f t="shared" si="14"/>
        <v>0</v>
      </c>
      <c r="N182" s="48"/>
      <c r="O182" s="49"/>
    </row>
    <row r="183" spans="1:15" s="4" customFormat="1" ht="25.5" x14ac:dyDescent="0.25">
      <c r="A183" s="16">
        <v>174</v>
      </c>
      <c r="B183" s="21" t="s">
        <v>19</v>
      </c>
      <c r="C183" s="17" t="s">
        <v>20</v>
      </c>
      <c r="D183" s="16" t="s">
        <v>7</v>
      </c>
      <c r="E183" s="16" t="s">
        <v>7</v>
      </c>
      <c r="F183" s="61">
        <v>1</v>
      </c>
      <c r="G183" s="65"/>
      <c r="H183" s="18"/>
      <c r="I183" s="19">
        <f t="shared" si="10"/>
        <v>0</v>
      </c>
      <c r="J183" s="56">
        <f t="shared" si="11"/>
        <v>0</v>
      </c>
      <c r="K183" s="55">
        <f t="shared" si="12"/>
        <v>0</v>
      </c>
      <c r="L183" s="19">
        <f t="shared" si="13"/>
        <v>0</v>
      </c>
      <c r="M183" s="56">
        <f t="shared" si="14"/>
        <v>0</v>
      </c>
      <c r="N183" s="48"/>
      <c r="O183" s="49"/>
    </row>
    <row r="184" spans="1:15" s="4" customFormat="1" ht="76.5" x14ac:dyDescent="0.25">
      <c r="A184" s="20">
        <v>175</v>
      </c>
      <c r="B184" s="22" t="s">
        <v>396</v>
      </c>
      <c r="C184" s="23" t="s">
        <v>397</v>
      </c>
      <c r="D184" s="16" t="s">
        <v>7</v>
      </c>
      <c r="E184" s="16" t="s">
        <v>7</v>
      </c>
      <c r="F184" s="61">
        <v>2</v>
      </c>
      <c r="G184" s="65"/>
      <c r="H184" s="18"/>
      <c r="I184" s="19">
        <f t="shared" si="10"/>
        <v>0</v>
      </c>
      <c r="J184" s="56">
        <f t="shared" si="11"/>
        <v>0</v>
      </c>
      <c r="K184" s="55">
        <f t="shared" si="12"/>
        <v>0</v>
      </c>
      <c r="L184" s="19">
        <f t="shared" si="13"/>
        <v>0</v>
      </c>
      <c r="M184" s="56">
        <f t="shared" si="14"/>
        <v>0</v>
      </c>
      <c r="N184" s="48"/>
      <c r="O184" s="49"/>
    </row>
    <row r="185" spans="1:15" s="4" customFormat="1" ht="25.5" x14ac:dyDescent="0.25">
      <c r="A185" s="16">
        <v>176</v>
      </c>
      <c r="B185" s="21" t="s">
        <v>17</v>
      </c>
      <c r="C185" s="17" t="s">
        <v>18</v>
      </c>
      <c r="D185" s="16" t="s">
        <v>7</v>
      </c>
      <c r="E185" s="16" t="s">
        <v>7</v>
      </c>
      <c r="F185" s="61">
        <v>4</v>
      </c>
      <c r="G185" s="65"/>
      <c r="H185" s="18"/>
      <c r="I185" s="19">
        <f t="shared" si="10"/>
        <v>0</v>
      </c>
      <c r="J185" s="56">
        <f t="shared" si="11"/>
        <v>0</v>
      </c>
      <c r="K185" s="55">
        <f t="shared" si="12"/>
        <v>0</v>
      </c>
      <c r="L185" s="19">
        <f t="shared" si="13"/>
        <v>0</v>
      </c>
      <c r="M185" s="56">
        <f t="shared" si="14"/>
        <v>0</v>
      </c>
      <c r="N185" s="48"/>
      <c r="O185" s="49"/>
    </row>
    <row r="186" spans="1:15" s="4" customFormat="1" ht="25.5" x14ac:dyDescent="0.25">
      <c r="A186" s="20">
        <v>177</v>
      </c>
      <c r="B186" s="21" t="s">
        <v>21</v>
      </c>
      <c r="C186" s="17" t="s">
        <v>22</v>
      </c>
      <c r="D186" s="16" t="s">
        <v>7</v>
      </c>
      <c r="E186" s="16" t="s">
        <v>7</v>
      </c>
      <c r="F186" s="61">
        <v>1</v>
      </c>
      <c r="G186" s="65"/>
      <c r="H186" s="18"/>
      <c r="I186" s="19">
        <f t="shared" si="10"/>
        <v>0</v>
      </c>
      <c r="J186" s="56">
        <f t="shared" si="11"/>
        <v>0</v>
      </c>
      <c r="K186" s="55">
        <f t="shared" si="12"/>
        <v>0</v>
      </c>
      <c r="L186" s="19">
        <f t="shared" si="13"/>
        <v>0</v>
      </c>
      <c r="M186" s="56">
        <f t="shared" si="14"/>
        <v>0</v>
      </c>
      <c r="N186" s="48"/>
      <c r="O186" s="49"/>
    </row>
    <row r="187" spans="1:15" s="4" customFormat="1" ht="51" x14ac:dyDescent="0.25">
      <c r="A187" s="20">
        <v>178</v>
      </c>
      <c r="B187" s="21" t="s">
        <v>120</v>
      </c>
      <c r="C187" s="17" t="s">
        <v>121</v>
      </c>
      <c r="D187" s="16" t="s">
        <v>7</v>
      </c>
      <c r="E187" s="16" t="s">
        <v>7</v>
      </c>
      <c r="F187" s="61">
        <v>4</v>
      </c>
      <c r="G187" s="65"/>
      <c r="H187" s="18"/>
      <c r="I187" s="19">
        <f t="shared" si="10"/>
        <v>0</v>
      </c>
      <c r="J187" s="56">
        <f t="shared" si="11"/>
        <v>0</v>
      </c>
      <c r="K187" s="55">
        <f t="shared" si="12"/>
        <v>0</v>
      </c>
      <c r="L187" s="19">
        <f t="shared" si="13"/>
        <v>0</v>
      </c>
      <c r="M187" s="56">
        <f t="shared" si="14"/>
        <v>0</v>
      </c>
      <c r="N187" s="48"/>
      <c r="O187" s="49"/>
    </row>
    <row r="188" spans="1:15" s="4" customFormat="1" ht="51" x14ac:dyDescent="0.25">
      <c r="A188" s="16">
        <v>179</v>
      </c>
      <c r="B188" s="21" t="s">
        <v>122</v>
      </c>
      <c r="C188" s="17" t="s">
        <v>123</v>
      </c>
      <c r="D188" s="16" t="s">
        <v>7</v>
      </c>
      <c r="E188" s="16" t="s">
        <v>7</v>
      </c>
      <c r="F188" s="61">
        <v>3</v>
      </c>
      <c r="G188" s="65"/>
      <c r="H188" s="18"/>
      <c r="I188" s="19">
        <f t="shared" si="10"/>
        <v>0</v>
      </c>
      <c r="J188" s="56">
        <f t="shared" si="11"/>
        <v>0</v>
      </c>
      <c r="K188" s="55">
        <f t="shared" si="12"/>
        <v>0</v>
      </c>
      <c r="L188" s="19">
        <f t="shared" si="13"/>
        <v>0</v>
      </c>
      <c r="M188" s="56">
        <f t="shared" si="14"/>
        <v>0</v>
      </c>
      <c r="N188" s="48"/>
      <c r="O188" s="49"/>
    </row>
    <row r="189" spans="1:15" s="4" customFormat="1" ht="25.5" x14ac:dyDescent="0.25">
      <c r="A189" s="20">
        <v>180</v>
      </c>
      <c r="B189" s="21" t="s">
        <v>360</v>
      </c>
      <c r="C189" s="17" t="s">
        <v>361</v>
      </c>
      <c r="D189" s="16" t="s">
        <v>7</v>
      </c>
      <c r="E189" s="16" t="s">
        <v>7</v>
      </c>
      <c r="F189" s="61">
        <v>2</v>
      </c>
      <c r="G189" s="65"/>
      <c r="H189" s="18"/>
      <c r="I189" s="19">
        <f t="shared" si="10"/>
        <v>0</v>
      </c>
      <c r="J189" s="56">
        <f t="shared" si="11"/>
        <v>0</v>
      </c>
      <c r="K189" s="55">
        <f t="shared" si="12"/>
        <v>0</v>
      </c>
      <c r="L189" s="19">
        <f t="shared" si="13"/>
        <v>0</v>
      </c>
      <c r="M189" s="56">
        <f t="shared" si="14"/>
        <v>0</v>
      </c>
      <c r="N189" s="48"/>
      <c r="O189" s="49"/>
    </row>
    <row r="190" spans="1:15" s="4" customFormat="1" ht="38.25" x14ac:dyDescent="0.25">
      <c r="A190" s="16">
        <v>181</v>
      </c>
      <c r="B190" s="21" t="s">
        <v>97</v>
      </c>
      <c r="C190" s="17" t="s">
        <v>98</v>
      </c>
      <c r="D190" s="16" t="s">
        <v>7</v>
      </c>
      <c r="E190" s="16" t="s">
        <v>7</v>
      </c>
      <c r="F190" s="61">
        <v>1</v>
      </c>
      <c r="G190" s="65"/>
      <c r="H190" s="18"/>
      <c r="I190" s="19">
        <f t="shared" si="10"/>
        <v>0</v>
      </c>
      <c r="J190" s="56">
        <f t="shared" si="11"/>
        <v>0</v>
      </c>
      <c r="K190" s="55">
        <f t="shared" si="12"/>
        <v>0</v>
      </c>
      <c r="L190" s="19">
        <f t="shared" si="13"/>
        <v>0</v>
      </c>
      <c r="M190" s="56">
        <f t="shared" si="14"/>
        <v>0</v>
      </c>
      <c r="N190" s="48"/>
      <c r="O190" s="49"/>
    </row>
    <row r="191" spans="1:15" s="4" customFormat="1" ht="63.75" x14ac:dyDescent="0.25">
      <c r="A191" s="20">
        <v>182</v>
      </c>
      <c r="B191" s="24" t="s">
        <v>124</v>
      </c>
      <c r="C191" s="17" t="s">
        <v>125</v>
      </c>
      <c r="D191" s="16" t="s">
        <v>7</v>
      </c>
      <c r="E191" s="16" t="s">
        <v>7</v>
      </c>
      <c r="F191" s="61">
        <v>2</v>
      </c>
      <c r="G191" s="65"/>
      <c r="H191" s="18"/>
      <c r="I191" s="19">
        <f t="shared" si="10"/>
        <v>0</v>
      </c>
      <c r="J191" s="56">
        <f t="shared" si="11"/>
        <v>0</v>
      </c>
      <c r="K191" s="55">
        <f t="shared" si="12"/>
        <v>0</v>
      </c>
      <c r="L191" s="19">
        <f t="shared" si="13"/>
        <v>0</v>
      </c>
      <c r="M191" s="56">
        <f t="shared" si="14"/>
        <v>0</v>
      </c>
      <c r="N191" s="48"/>
      <c r="O191" s="49"/>
    </row>
    <row r="192" spans="1:15" s="4" customFormat="1" ht="63.75" x14ac:dyDescent="0.25">
      <c r="A192" s="20">
        <v>183</v>
      </c>
      <c r="B192" s="24" t="s">
        <v>126</v>
      </c>
      <c r="C192" s="17" t="s">
        <v>127</v>
      </c>
      <c r="D192" s="16" t="s">
        <v>7</v>
      </c>
      <c r="E192" s="16" t="s">
        <v>7</v>
      </c>
      <c r="F192" s="61">
        <v>3</v>
      </c>
      <c r="G192" s="65"/>
      <c r="H192" s="18"/>
      <c r="I192" s="19">
        <f t="shared" si="10"/>
        <v>0</v>
      </c>
      <c r="J192" s="56">
        <f t="shared" si="11"/>
        <v>0</v>
      </c>
      <c r="K192" s="55">
        <f t="shared" si="12"/>
        <v>0</v>
      </c>
      <c r="L192" s="19">
        <f t="shared" si="13"/>
        <v>0</v>
      </c>
      <c r="M192" s="56">
        <f t="shared" si="14"/>
        <v>0</v>
      </c>
      <c r="N192" s="48"/>
      <c r="O192" s="49"/>
    </row>
    <row r="193" spans="1:222" s="4" customFormat="1" ht="63.75" x14ac:dyDescent="0.25">
      <c r="A193" s="16">
        <v>184</v>
      </c>
      <c r="B193" s="24" t="s">
        <v>128</v>
      </c>
      <c r="C193" s="17" t="s">
        <v>129</v>
      </c>
      <c r="D193" s="16" t="s">
        <v>7</v>
      </c>
      <c r="E193" s="16" t="s">
        <v>7</v>
      </c>
      <c r="F193" s="61">
        <v>2</v>
      </c>
      <c r="G193" s="65"/>
      <c r="H193" s="18"/>
      <c r="I193" s="19">
        <f t="shared" si="10"/>
        <v>0</v>
      </c>
      <c r="J193" s="56">
        <f t="shared" si="11"/>
        <v>0</v>
      </c>
      <c r="K193" s="55">
        <f t="shared" si="12"/>
        <v>0</v>
      </c>
      <c r="L193" s="19">
        <f t="shared" si="13"/>
        <v>0</v>
      </c>
      <c r="M193" s="56">
        <f t="shared" si="14"/>
        <v>0</v>
      </c>
      <c r="N193" s="48"/>
      <c r="O193" s="49"/>
    </row>
    <row r="194" spans="1:222" s="4" customFormat="1" ht="63.75" x14ac:dyDescent="0.25">
      <c r="A194" s="20">
        <v>185</v>
      </c>
      <c r="B194" s="24" t="s">
        <v>128</v>
      </c>
      <c r="C194" s="17" t="s">
        <v>130</v>
      </c>
      <c r="D194" s="16" t="s">
        <v>7</v>
      </c>
      <c r="E194" s="16" t="s">
        <v>7</v>
      </c>
      <c r="F194" s="61">
        <v>2</v>
      </c>
      <c r="G194" s="65"/>
      <c r="H194" s="18"/>
      <c r="I194" s="19">
        <f t="shared" si="10"/>
        <v>0</v>
      </c>
      <c r="J194" s="56">
        <f t="shared" si="11"/>
        <v>0</v>
      </c>
      <c r="K194" s="55">
        <f t="shared" si="12"/>
        <v>0</v>
      </c>
      <c r="L194" s="19">
        <f t="shared" si="13"/>
        <v>0</v>
      </c>
      <c r="M194" s="56">
        <f t="shared" si="14"/>
        <v>0</v>
      </c>
      <c r="N194" s="48"/>
      <c r="O194" s="49"/>
    </row>
    <row r="195" spans="1:222" s="4" customFormat="1" ht="51" x14ac:dyDescent="0.25">
      <c r="A195" s="16">
        <v>186</v>
      </c>
      <c r="B195" s="21" t="s">
        <v>131</v>
      </c>
      <c r="C195" s="17" t="s">
        <v>132</v>
      </c>
      <c r="D195" s="16" t="s">
        <v>7</v>
      </c>
      <c r="E195" s="16" t="s">
        <v>7</v>
      </c>
      <c r="F195" s="61">
        <v>1</v>
      </c>
      <c r="G195" s="65"/>
      <c r="H195" s="18"/>
      <c r="I195" s="19">
        <f t="shared" si="10"/>
        <v>0</v>
      </c>
      <c r="J195" s="56">
        <f t="shared" si="11"/>
        <v>0</v>
      </c>
      <c r="K195" s="55">
        <f t="shared" si="12"/>
        <v>0</v>
      </c>
      <c r="L195" s="19">
        <f t="shared" si="13"/>
        <v>0</v>
      </c>
      <c r="M195" s="56">
        <f t="shared" si="14"/>
        <v>0</v>
      </c>
      <c r="N195" s="48"/>
      <c r="O195" s="49"/>
    </row>
    <row r="196" spans="1:222" s="3" customFormat="1" ht="45" customHeight="1" x14ac:dyDescent="0.25">
      <c r="A196" s="20">
        <v>187</v>
      </c>
      <c r="B196" s="17" t="s">
        <v>135</v>
      </c>
      <c r="C196" s="17" t="s">
        <v>439</v>
      </c>
      <c r="D196" s="16" t="s">
        <v>7</v>
      </c>
      <c r="E196" s="16" t="s">
        <v>7</v>
      </c>
      <c r="F196" s="60">
        <v>2</v>
      </c>
      <c r="G196" s="65"/>
      <c r="H196" s="18"/>
      <c r="I196" s="19">
        <f t="shared" si="10"/>
        <v>0</v>
      </c>
      <c r="J196" s="56">
        <f t="shared" si="11"/>
        <v>0</v>
      </c>
      <c r="K196" s="55">
        <f t="shared" si="12"/>
        <v>0</v>
      </c>
      <c r="L196" s="19">
        <f t="shared" si="13"/>
        <v>0</v>
      </c>
      <c r="M196" s="56">
        <f t="shared" si="14"/>
        <v>0</v>
      </c>
      <c r="N196" s="48"/>
      <c r="O196" s="49"/>
    </row>
    <row r="197" spans="1:222" s="3" customFormat="1" ht="51" x14ac:dyDescent="0.25">
      <c r="A197" s="20">
        <v>188</v>
      </c>
      <c r="B197" s="21" t="s">
        <v>133</v>
      </c>
      <c r="C197" s="17" t="s">
        <v>134</v>
      </c>
      <c r="D197" s="16" t="s">
        <v>7</v>
      </c>
      <c r="E197" s="16" t="s">
        <v>7</v>
      </c>
      <c r="F197" s="61">
        <v>2</v>
      </c>
      <c r="G197" s="65"/>
      <c r="H197" s="18"/>
      <c r="I197" s="19">
        <f t="shared" si="10"/>
        <v>0</v>
      </c>
      <c r="J197" s="56">
        <f t="shared" si="11"/>
        <v>0</v>
      </c>
      <c r="K197" s="55">
        <f t="shared" si="12"/>
        <v>0</v>
      </c>
      <c r="L197" s="19">
        <f t="shared" si="13"/>
        <v>0</v>
      </c>
      <c r="M197" s="56">
        <f t="shared" si="14"/>
        <v>0</v>
      </c>
      <c r="N197" s="48"/>
      <c r="O197" s="49"/>
    </row>
    <row r="198" spans="1:222" s="3" customFormat="1" ht="63.75" x14ac:dyDescent="0.25">
      <c r="A198" s="16">
        <v>189</v>
      </c>
      <c r="B198" s="22" t="s">
        <v>400</v>
      </c>
      <c r="C198" s="23" t="s">
        <v>401</v>
      </c>
      <c r="D198" s="16" t="s">
        <v>7</v>
      </c>
      <c r="E198" s="16" t="s">
        <v>7</v>
      </c>
      <c r="F198" s="61">
        <v>8</v>
      </c>
      <c r="G198" s="65"/>
      <c r="H198" s="18"/>
      <c r="I198" s="19">
        <f t="shared" si="10"/>
        <v>0</v>
      </c>
      <c r="J198" s="56">
        <f t="shared" si="11"/>
        <v>0</v>
      </c>
      <c r="K198" s="55">
        <f t="shared" si="12"/>
        <v>0</v>
      </c>
      <c r="L198" s="19">
        <f t="shared" si="13"/>
        <v>0</v>
      </c>
      <c r="M198" s="56">
        <f t="shared" si="14"/>
        <v>0</v>
      </c>
      <c r="N198" s="48"/>
      <c r="O198" s="49"/>
    </row>
    <row r="199" spans="1:222" s="3" customFormat="1" ht="25.5" x14ac:dyDescent="0.25">
      <c r="A199" s="20">
        <v>190</v>
      </c>
      <c r="B199" s="21" t="s">
        <v>379</v>
      </c>
      <c r="C199" s="17" t="s">
        <v>380</v>
      </c>
      <c r="D199" s="16" t="s">
        <v>7</v>
      </c>
      <c r="E199" s="16" t="s">
        <v>7</v>
      </c>
      <c r="F199" s="61">
        <v>1</v>
      </c>
      <c r="G199" s="65"/>
      <c r="H199" s="18"/>
      <c r="I199" s="19">
        <f t="shared" si="10"/>
        <v>0</v>
      </c>
      <c r="J199" s="56">
        <f t="shared" si="11"/>
        <v>0</v>
      </c>
      <c r="K199" s="55">
        <f t="shared" si="12"/>
        <v>0</v>
      </c>
      <c r="L199" s="19">
        <f t="shared" si="13"/>
        <v>0</v>
      </c>
      <c r="M199" s="56">
        <f t="shared" si="14"/>
        <v>0</v>
      </c>
      <c r="N199" s="48"/>
      <c r="O199" s="49"/>
    </row>
    <row r="200" spans="1:222" s="3" customFormat="1" ht="38.25" x14ac:dyDescent="0.25">
      <c r="A200" s="16">
        <v>191</v>
      </c>
      <c r="B200" s="21" t="s">
        <v>377</v>
      </c>
      <c r="C200" s="17" t="s">
        <v>378</v>
      </c>
      <c r="D200" s="16" t="s">
        <v>7</v>
      </c>
      <c r="E200" s="16" t="s">
        <v>7</v>
      </c>
      <c r="F200" s="61">
        <v>2</v>
      </c>
      <c r="G200" s="65"/>
      <c r="H200" s="18"/>
      <c r="I200" s="19">
        <f t="shared" si="10"/>
        <v>0</v>
      </c>
      <c r="J200" s="56">
        <f t="shared" si="11"/>
        <v>0</v>
      </c>
      <c r="K200" s="55">
        <f t="shared" si="12"/>
        <v>0</v>
      </c>
      <c r="L200" s="19">
        <f t="shared" si="13"/>
        <v>0</v>
      </c>
      <c r="M200" s="56">
        <f t="shared" si="14"/>
        <v>0</v>
      </c>
      <c r="N200" s="48"/>
      <c r="O200" s="49"/>
    </row>
    <row r="201" spans="1:222" s="3" customFormat="1" ht="38.25" x14ac:dyDescent="0.25">
      <c r="A201" s="20">
        <v>192</v>
      </c>
      <c r="B201" s="21" t="s">
        <v>349</v>
      </c>
      <c r="C201" s="17" t="s">
        <v>350</v>
      </c>
      <c r="D201" s="16" t="s">
        <v>7</v>
      </c>
      <c r="E201" s="16" t="s">
        <v>7</v>
      </c>
      <c r="F201" s="61">
        <v>1</v>
      </c>
      <c r="G201" s="65"/>
      <c r="H201" s="18"/>
      <c r="I201" s="19">
        <f t="shared" si="10"/>
        <v>0</v>
      </c>
      <c r="J201" s="56">
        <f t="shared" si="11"/>
        <v>0</v>
      </c>
      <c r="K201" s="55">
        <f t="shared" si="12"/>
        <v>0</v>
      </c>
      <c r="L201" s="19">
        <f t="shared" si="13"/>
        <v>0</v>
      </c>
      <c r="M201" s="56">
        <f t="shared" si="14"/>
        <v>0</v>
      </c>
      <c r="N201" s="48"/>
      <c r="O201" s="49"/>
    </row>
    <row r="202" spans="1:222" s="4" customFormat="1" ht="25.5" x14ac:dyDescent="0.25">
      <c r="A202" s="20">
        <v>193</v>
      </c>
      <c r="B202" s="21" t="s">
        <v>351</v>
      </c>
      <c r="C202" s="17" t="s">
        <v>352</v>
      </c>
      <c r="D202" s="16" t="s">
        <v>7</v>
      </c>
      <c r="E202" s="16" t="s">
        <v>7</v>
      </c>
      <c r="F202" s="61">
        <v>2</v>
      </c>
      <c r="G202" s="65"/>
      <c r="H202" s="18"/>
      <c r="I202" s="19">
        <f t="shared" si="10"/>
        <v>0</v>
      </c>
      <c r="J202" s="56">
        <f t="shared" si="11"/>
        <v>0</v>
      </c>
      <c r="K202" s="55">
        <f t="shared" si="12"/>
        <v>0</v>
      </c>
      <c r="L202" s="19">
        <f t="shared" si="13"/>
        <v>0</v>
      </c>
      <c r="M202" s="56">
        <f t="shared" si="14"/>
        <v>0</v>
      </c>
      <c r="N202" s="48"/>
      <c r="O202" s="49"/>
    </row>
    <row r="203" spans="1:222" s="4" customFormat="1" ht="38.25" x14ac:dyDescent="0.25">
      <c r="A203" s="16">
        <v>194</v>
      </c>
      <c r="B203" s="21" t="s">
        <v>27</v>
      </c>
      <c r="C203" s="17" t="s">
        <v>28</v>
      </c>
      <c r="D203" s="16" t="s">
        <v>7</v>
      </c>
      <c r="E203" s="16" t="s">
        <v>7</v>
      </c>
      <c r="F203" s="61">
        <v>6</v>
      </c>
      <c r="G203" s="65"/>
      <c r="H203" s="18"/>
      <c r="I203" s="19">
        <f t="shared" ref="I203:I225" si="15">G203/100*H203</f>
        <v>0</v>
      </c>
      <c r="J203" s="56">
        <f t="shared" ref="J203:J225" si="16">G203+H203</f>
        <v>0</v>
      </c>
      <c r="K203" s="55">
        <f t="shared" ref="K203:K225" si="17">F203*G203</f>
        <v>0</v>
      </c>
      <c r="L203" s="19">
        <f t="shared" ref="L203:L225" si="18">K203/100*H203</f>
        <v>0</v>
      </c>
      <c r="M203" s="56">
        <f t="shared" ref="M203:M225" si="19">K203+L203</f>
        <v>0</v>
      </c>
      <c r="N203" s="48"/>
      <c r="O203" s="49"/>
    </row>
    <row r="204" spans="1:222" s="3" customFormat="1" ht="38.25" x14ac:dyDescent="0.25">
      <c r="A204" s="20">
        <v>195</v>
      </c>
      <c r="B204" s="21" t="s">
        <v>23</v>
      </c>
      <c r="C204" s="17" t="s">
        <v>24</v>
      </c>
      <c r="D204" s="16" t="s">
        <v>7</v>
      </c>
      <c r="E204" s="16" t="s">
        <v>7</v>
      </c>
      <c r="F204" s="61">
        <v>1</v>
      </c>
      <c r="G204" s="65"/>
      <c r="H204" s="18"/>
      <c r="I204" s="19">
        <f t="shared" si="15"/>
        <v>0</v>
      </c>
      <c r="J204" s="56">
        <f t="shared" si="16"/>
        <v>0</v>
      </c>
      <c r="K204" s="55">
        <f t="shared" si="17"/>
        <v>0</v>
      </c>
      <c r="L204" s="19">
        <f t="shared" si="18"/>
        <v>0</v>
      </c>
      <c r="M204" s="56">
        <f t="shared" si="19"/>
        <v>0</v>
      </c>
      <c r="N204" s="48"/>
      <c r="O204" s="49"/>
    </row>
    <row r="205" spans="1:222" s="4" customFormat="1" ht="38.25" x14ac:dyDescent="0.25">
      <c r="A205" s="16">
        <v>196</v>
      </c>
      <c r="B205" s="21" t="s">
        <v>25</v>
      </c>
      <c r="C205" s="17" t="s">
        <v>26</v>
      </c>
      <c r="D205" s="16" t="s">
        <v>7</v>
      </c>
      <c r="E205" s="16" t="s">
        <v>7</v>
      </c>
      <c r="F205" s="61">
        <v>1</v>
      </c>
      <c r="G205" s="65"/>
      <c r="H205" s="18"/>
      <c r="I205" s="19">
        <f t="shared" si="15"/>
        <v>0</v>
      </c>
      <c r="J205" s="56">
        <f t="shared" si="16"/>
        <v>0</v>
      </c>
      <c r="K205" s="55">
        <f t="shared" si="17"/>
        <v>0</v>
      </c>
      <c r="L205" s="19">
        <f t="shared" si="18"/>
        <v>0</v>
      </c>
      <c r="M205" s="56">
        <f t="shared" si="19"/>
        <v>0</v>
      </c>
      <c r="N205" s="48"/>
      <c r="O205" s="49"/>
    </row>
    <row r="206" spans="1:222" s="6" customFormat="1" ht="51" x14ac:dyDescent="0.25">
      <c r="A206" s="20">
        <v>197</v>
      </c>
      <c r="B206" s="24" t="s">
        <v>365</v>
      </c>
      <c r="C206" s="17" t="s">
        <v>366</v>
      </c>
      <c r="D206" s="16" t="s">
        <v>7</v>
      </c>
      <c r="E206" s="16" t="s">
        <v>7</v>
      </c>
      <c r="F206" s="61">
        <v>1</v>
      </c>
      <c r="G206" s="65"/>
      <c r="H206" s="18"/>
      <c r="I206" s="19">
        <f t="shared" si="15"/>
        <v>0</v>
      </c>
      <c r="J206" s="56">
        <f t="shared" si="16"/>
        <v>0</v>
      </c>
      <c r="K206" s="55">
        <f t="shared" si="17"/>
        <v>0</v>
      </c>
      <c r="L206" s="19">
        <f t="shared" si="18"/>
        <v>0</v>
      </c>
      <c r="M206" s="56">
        <f t="shared" si="19"/>
        <v>0</v>
      </c>
      <c r="N206" s="48"/>
      <c r="O206" s="49"/>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row>
    <row r="207" spans="1:222" s="6" customFormat="1" ht="51" x14ac:dyDescent="0.25">
      <c r="A207" s="20">
        <v>198</v>
      </c>
      <c r="B207" s="24" t="s">
        <v>367</v>
      </c>
      <c r="C207" s="17" t="s">
        <v>368</v>
      </c>
      <c r="D207" s="16" t="s">
        <v>7</v>
      </c>
      <c r="E207" s="16" t="s">
        <v>7</v>
      </c>
      <c r="F207" s="61">
        <v>1</v>
      </c>
      <c r="G207" s="65"/>
      <c r="H207" s="18"/>
      <c r="I207" s="19">
        <f t="shared" si="15"/>
        <v>0</v>
      </c>
      <c r="J207" s="56">
        <f t="shared" si="16"/>
        <v>0</v>
      </c>
      <c r="K207" s="55">
        <f t="shared" si="17"/>
        <v>0</v>
      </c>
      <c r="L207" s="19">
        <f t="shared" si="18"/>
        <v>0</v>
      </c>
      <c r="M207" s="56">
        <f t="shared" si="19"/>
        <v>0</v>
      </c>
      <c r="N207" s="48"/>
      <c r="O207" s="49"/>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row>
    <row r="208" spans="1:222" s="3" customFormat="1" ht="51" x14ac:dyDescent="0.25">
      <c r="A208" s="16">
        <v>199</v>
      </c>
      <c r="B208" s="24" t="s">
        <v>369</v>
      </c>
      <c r="C208" s="17" t="s">
        <v>370</v>
      </c>
      <c r="D208" s="16" t="s">
        <v>7</v>
      </c>
      <c r="E208" s="16" t="s">
        <v>7</v>
      </c>
      <c r="F208" s="61">
        <v>1</v>
      </c>
      <c r="G208" s="65"/>
      <c r="H208" s="18"/>
      <c r="I208" s="19">
        <f t="shared" si="15"/>
        <v>0</v>
      </c>
      <c r="J208" s="56">
        <f t="shared" si="16"/>
        <v>0</v>
      </c>
      <c r="K208" s="55">
        <f t="shared" si="17"/>
        <v>0</v>
      </c>
      <c r="L208" s="19">
        <f t="shared" si="18"/>
        <v>0</v>
      </c>
      <c r="M208" s="56">
        <f t="shared" si="19"/>
        <v>0</v>
      </c>
      <c r="N208" s="48"/>
      <c r="O208" s="49"/>
    </row>
    <row r="209" spans="1:15" s="3" customFormat="1" ht="51" x14ac:dyDescent="0.25">
      <c r="A209" s="20">
        <v>200</v>
      </c>
      <c r="B209" s="17" t="s">
        <v>353</v>
      </c>
      <c r="C209" s="17" t="s">
        <v>354</v>
      </c>
      <c r="D209" s="16" t="s">
        <v>7</v>
      </c>
      <c r="E209" s="16" t="s">
        <v>7</v>
      </c>
      <c r="F209" s="60">
        <v>1</v>
      </c>
      <c r="G209" s="65"/>
      <c r="H209" s="18"/>
      <c r="I209" s="19">
        <f t="shared" si="15"/>
        <v>0</v>
      </c>
      <c r="J209" s="56">
        <f t="shared" si="16"/>
        <v>0</v>
      </c>
      <c r="K209" s="55">
        <f t="shared" si="17"/>
        <v>0</v>
      </c>
      <c r="L209" s="19">
        <f t="shared" si="18"/>
        <v>0</v>
      </c>
      <c r="M209" s="56">
        <f t="shared" si="19"/>
        <v>0</v>
      </c>
      <c r="N209" s="48"/>
      <c r="O209" s="49"/>
    </row>
    <row r="210" spans="1:15" s="3" customFormat="1" ht="25.5" x14ac:dyDescent="0.25">
      <c r="A210" s="16">
        <v>201</v>
      </c>
      <c r="B210" s="21" t="s">
        <v>136</v>
      </c>
      <c r="C210" s="17" t="s">
        <v>137</v>
      </c>
      <c r="D210" s="16" t="s">
        <v>7</v>
      </c>
      <c r="E210" s="16" t="s">
        <v>7</v>
      </c>
      <c r="F210" s="61">
        <v>2</v>
      </c>
      <c r="G210" s="65"/>
      <c r="H210" s="18"/>
      <c r="I210" s="19">
        <f t="shared" si="15"/>
        <v>0</v>
      </c>
      <c r="J210" s="56">
        <f t="shared" si="16"/>
        <v>0</v>
      </c>
      <c r="K210" s="55">
        <f t="shared" si="17"/>
        <v>0</v>
      </c>
      <c r="L210" s="19">
        <f t="shared" si="18"/>
        <v>0</v>
      </c>
      <c r="M210" s="56">
        <f t="shared" si="19"/>
        <v>0</v>
      </c>
      <c r="N210" s="48"/>
      <c r="O210" s="49"/>
    </row>
    <row r="211" spans="1:15" s="3" customFormat="1" ht="30.75" customHeight="1" x14ac:dyDescent="0.25">
      <c r="A211" s="20">
        <v>202</v>
      </c>
      <c r="B211" s="21" t="s">
        <v>136</v>
      </c>
      <c r="C211" s="17" t="s">
        <v>440</v>
      </c>
      <c r="D211" s="16" t="s">
        <v>7</v>
      </c>
      <c r="E211" s="16" t="s">
        <v>7</v>
      </c>
      <c r="F211" s="61">
        <v>2</v>
      </c>
      <c r="G211" s="65"/>
      <c r="H211" s="18"/>
      <c r="I211" s="19">
        <f t="shared" si="15"/>
        <v>0</v>
      </c>
      <c r="J211" s="56">
        <f t="shared" si="16"/>
        <v>0</v>
      </c>
      <c r="K211" s="55">
        <f t="shared" si="17"/>
        <v>0</v>
      </c>
      <c r="L211" s="19">
        <f t="shared" si="18"/>
        <v>0</v>
      </c>
      <c r="M211" s="56">
        <f t="shared" si="19"/>
        <v>0</v>
      </c>
      <c r="N211" s="48"/>
      <c r="O211" s="49"/>
    </row>
    <row r="212" spans="1:15" s="3" customFormat="1" ht="25.5" x14ac:dyDescent="0.25">
      <c r="A212" s="20">
        <v>203</v>
      </c>
      <c r="B212" s="21" t="s">
        <v>138</v>
      </c>
      <c r="C212" s="17" t="s">
        <v>139</v>
      </c>
      <c r="D212" s="16" t="s">
        <v>7</v>
      </c>
      <c r="E212" s="16" t="s">
        <v>7</v>
      </c>
      <c r="F212" s="61">
        <v>60</v>
      </c>
      <c r="G212" s="65"/>
      <c r="H212" s="18"/>
      <c r="I212" s="19">
        <f t="shared" si="15"/>
        <v>0</v>
      </c>
      <c r="J212" s="56">
        <f t="shared" si="16"/>
        <v>0</v>
      </c>
      <c r="K212" s="55">
        <f t="shared" si="17"/>
        <v>0</v>
      </c>
      <c r="L212" s="19">
        <f t="shared" si="18"/>
        <v>0</v>
      </c>
      <c r="M212" s="56">
        <f t="shared" si="19"/>
        <v>0</v>
      </c>
      <c r="N212" s="48"/>
      <c r="O212" s="49"/>
    </row>
    <row r="213" spans="1:15" s="4" customFormat="1" ht="51" x14ac:dyDescent="0.25">
      <c r="A213" s="16">
        <v>204</v>
      </c>
      <c r="B213" s="22" t="s">
        <v>140</v>
      </c>
      <c r="C213" s="17" t="s">
        <v>141</v>
      </c>
      <c r="D213" s="16" t="s">
        <v>7</v>
      </c>
      <c r="E213" s="16" t="s">
        <v>7</v>
      </c>
      <c r="F213" s="61">
        <v>40</v>
      </c>
      <c r="G213" s="65"/>
      <c r="H213" s="18"/>
      <c r="I213" s="19">
        <f t="shared" si="15"/>
        <v>0</v>
      </c>
      <c r="J213" s="56">
        <f t="shared" si="16"/>
        <v>0</v>
      </c>
      <c r="K213" s="55">
        <f t="shared" si="17"/>
        <v>0</v>
      </c>
      <c r="L213" s="19">
        <f t="shared" si="18"/>
        <v>0</v>
      </c>
      <c r="M213" s="56">
        <f t="shared" si="19"/>
        <v>0</v>
      </c>
      <c r="N213" s="48"/>
      <c r="O213" s="49"/>
    </row>
    <row r="214" spans="1:15" s="3" customFormat="1" ht="25.5" x14ac:dyDescent="0.25">
      <c r="A214" s="20">
        <v>205</v>
      </c>
      <c r="B214" s="21" t="s">
        <v>390</v>
      </c>
      <c r="C214" s="17" t="s">
        <v>441</v>
      </c>
      <c r="D214" s="16" t="s">
        <v>7</v>
      </c>
      <c r="E214" s="16" t="s">
        <v>7</v>
      </c>
      <c r="F214" s="61">
        <v>2</v>
      </c>
      <c r="G214" s="65"/>
      <c r="H214" s="18"/>
      <c r="I214" s="19">
        <f t="shared" si="15"/>
        <v>0</v>
      </c>
      <c r="J214" s="56">
        <f t="shared" si="16"/>
        <v>0</v>
      </c>
      <c r="K214" s="55">
        <f t="shared" si="17"/>
        <v>0</v>
      </c>
      <c r="L214" s="19">
        <f t="shared" si="18"/>
        <v>0</v>
      </c>
      <c r="M214" s="56">
        <f t="shared" si="19"/>
        <v>0</v>
      </c>
      <c r="N214" s="48"/>
      <c r="O214" s="49"/>
    </row>
    <row r="215" spans="1:15" s="4" customFormat="1" ht="42" customHeight="1" x14ac:dyDescent="0.25">
      <c r="A215" s="16">
        <v>206</v>
      </c>
      <c r="B215" s="21" t="s">
        <v>355</v>
      </c>
      <c r="C215" s="17" t="s">
        <v>442</v>
      </c>
      <c r="D215" s="16" t="s">
        <v>7</v>
      </c>
      <c r="E215" s="16" t="s">
        <v>7</v>
      </c>
      <c r="F215" s="61">
        <v>3</v>
      </c>
      <c r="G215" s="65"/>
      <c r="H215" s="18"/>
      <c r="I215" s="19">
        <f t="shared" si="15"/>
        <v>0</v>
      </c>
      <c r="J215" s="56">
        <f t="shared" si="16"/>
        <v>0</v>
      </c>
      <c r="K215" s="55">
        <f t="shared" si="17"/>
        <v>0</v>
      </c>
      <c r="L215" s="19">
        <f t="shared" si="18"/>
        <v>0</v>
      </c>
      <c r="M215" s="56">
        <f t="shared" si="19"/>
        <v>0</v>
      </c>
      <c r="N215" s="48"/>
      <c r="O215" s="49"/>
    </row>
    <row r="216" spans="1:15" s="3" customFormat="1" ht="46.5" customHeight="1" x14ac:dyDescent="0.25">
      <c r="A216" s="20">
        <v>207</v>
      </c>
      <c r="B216" s="21" t="s">
        <v>356</v>
      </c>
      <c r="C216" s="17" t="s">
        <v>443</v>
      </c>
      <c r="D216" s="16" t="s">
        <v>7</v>
      </c>
      <c r="E216" s="16" t="s">
        <v>7</v>
      </c>
      <c r="F216" s="61">
        <v>3</v>
      </c>
      <c r="G216" s="65"/>
      <c r="H216" s="18"/>
      <c r="I216" s="19">
        <f t="shared" si="15"/>
        <v>0</v>
      </c>
      <c r="J216" s="56">
        <f t="shared" si="16"/>
        <v>0</v>
      </c>
      <c r="K216" s="55">
        <f t="shared" si="17"/>
        <v>0</v>
      </c>
      <c r="L216" s="19">
        <f t="shared" si="18"/>
        <v>0</v>
      </c>
      <c r="M216" s="56">
        <f t="shared" si="19"/>
        <v>0</v>
      </c>
      <c r="N216" s="48"/>
      <c r="O216" s="49"/>
    </row>
    <row r="217" spans="1:15" s="3" customFormat="1" ht="44.25" customHeight="1" x14ac:dyDescent="0.25">
      <c r="A217" s="20">
        <v>208</v>
      </c>
      <c r="B217" s="21" t="s">
        <v>357</v>
      </c>
      <c r="C217" s="17" t="s">
        <v>444</v>
      </c>
      <c r="D217" s="16" t="s">
        <v>7</v>
      </c>
      <c r="E217" s="16" t="s">
        <v>7</v>
      </c>
      <c r="F217" s="61">
        <v>3</v>
      </c>
      <c r="G217" s="65"/>
      <c r="H217" s="18"/>
      <c r="I217" s="19">
        <f t="shared" si="15"/>
        <v>0</v>
      </c>
      <c r="J217" s="56">
        <f t="shared" si="16"/>
        <v>0</v>
      </c>
      <c r="K217" s="55">
        <f t="shared" si="17"/>
        <v>0</v>
      </c>
      <c r="L217" s="19">
        <f t="shared" si="18"/>
        <v>0</v>
      </c>
      <c r="M217" s="56">
        <f t="shared" si="19"/>
        <v>0</v>
      </c>
      <c r="N217" s="48"/>
      <c r="O217" s="49"/>
    </row>
    <row r="218" spans="1:15" s="3" customFormat="1" ht="29.25" customHeight="1" x14ac:dyDescent="0.25">
      <c r="A218" s="16">
        <v>209</v>
      </c>
      <c r="B218" s="21" t="s">
        <v>198</v>
      </c>
      <c r="C218" s="17" t="s">
        <v>199</v>
      </c>
      <c r="D218" s="16" t="s">
        <v>7</v>
      </c>
      <c r="E218" s="16" t="s">
        <v>7</v>
      </c>
      <c r="F218" s="61">
        <v>50</v>
      </c>
      <c r="G218" s="65"/>
      <c r="H218" s="18"/>
      <c r="I218" s="19">
        <f t="shared" si="15"/>
        <v>0</v>
      </c>
      <c r="J218" s="56">
        <f t="shared" si="16"/>
        <v>0</v>
      </c>
      <c r="K218" s="55">
        <f t="shared" si="17"/>
        <v>0</v>
      </c>
      <c r="L218" s="19">
        <f t="shared" si="18"/>
        <v>0</v>
      </c>
      <c r="M218" s="56">
        <f t="shared" si="19"/>
        <v>0</v>
      </c>
      <c r="N218" s="48"/>
      <c r="O218" s="49"/>
    </row>
    <row r="219" spans="1:15" s="3" customFormat="1" x14ac:dyDescent="0.25">
      <c r="A219" s="20">
        <v>210</v>
      </c>
      <c r="B219" s="21" t="s">
        <v>94</v>
      </c>
      <c r="C219" s="17" t="s">
        <v>95</v>
      </c>
      <c r="D219" s="16" t="s">
        <v>7</v>
      </c>
      <c r="E219" s="16" t="s">
        <v>7</v>
      </c>
      <c r="F219" s="61">
        <v>2</v>
      </c>
      <c r="G219" s="65"/>
      <c r="H219" s="18"/>
      <c r="I219" s="19">
        <f t="shared" si="15"/>
        <v>0</v>
      </c>
      <c r="J219" s="56">
        <f t="shared" si="16"/>
        <v>0</v>
      </c>
      <c r="K219" s="55">
        <f t="shared" si="17"/>
        <v>0</v>
      </c>
      <c r="L219" s="19">
        <f t="shared" si="18"/>
        <v>0</v>
      </c>
      <c r="M219" s="56">
        <f t="shared" si="19"/>
        <v>0</v>
      </c>
      <c r="N219" s="48"/>
      <c r="O219" s="49"/>
    </row>
    <row r="220" spans="1:15" s="4" customFormat="1" x14ac:dyDescent="0.25">
      <c r="A220" s="16">
        <v>211</v>
      </c>
      <c r="B220" s="21" t="s">
        <v>94</v>
      </c>
      <c r="C220" s="17" t="s">
        <v>96</v>
      </c>
      <c r="D220" s="16" t="s">
        <v>7</v>
      </c>
      <c r="E220" s="16" t="s">
        <v>7</v>
      </c>
      <c r="F220" s="61">
        <v>10</v>
      </c>
      <c r="G220" s="65"/>
      <c r="H220" s="18"/>
      <c r="I220" s="19">
        <f t="shared" si="15"/>
        <v>0</v>
      </c>
      <c r="J220" s="56">
        <f t="shared" si="16"/>
        <v>0</v>
      </c>
      <c r="K220" s="55">
        <f t="shared" si="17"/>
        <v>0</v>
      </c>
      <c r="L220" s="19">
        <f t="shared" si="18"/>
        <v>0</v>
      </c>
      <c r="M220" s="56">
        <f t="shared" si="19"/>
        <v>0</v>
      </c>
      <c r="N220" s="48"/>
      <c r="O220" s="49"/>
    </row>
    <row r="221" spans="1:15" s="3" customFormat="1" ht="38.25" x14ac:dyDescent="0.25">
      <c r="A221" s="20">
        <v>212</v>
      </c>
      <c r="B221" s="21" t="s">
        <v>363</v>
      </c>
      <c r="C221" s="17" t="s">
        <v>364</v>
      </c>
      <c r="D221" s="16" t="s">
        <v>7</v>
      </c>
      <c r="E221" s="16" t="s">
        <v>7</v>
      </c>
      <c r="F221" s="61">
        <v>1</v>
      </c>
      <c r="G221" s="65"/>
      <c r="H221" s="18"/>
      <c r="I221" s="19">
        <f t="shared" si="15"/>
        <v>0</v>
      </c>
      <c r="J221" s="56">
        <f t="shared" si="16"/>
        <v>0</v>
      </c>
      <c r="K221" s="55">
        <f t="shared" si="17"/>
        <v>0</v>
      </c>
      <c r="L221" s="19">
        <f t="shared" si="18"/>
        <v>0</v>
      </c>
      <c r="M221" s="56">
        <f t="shared" si="19"/>
        <v>0</v>
      </c>
      <c r="N221" s="48"/>
      <c r="O221" s="49"/>
    </row>
    <row r="222" spans="1:15" ht="51" x14ac:dyDescent="0.25">
      <c r="A222" s="20">
        <v>213</v>
      </c>
      <c r="B222" s="25" t="s">
        <v>394</v>
      </c>
      <c r="C222" s="26" t="s">
        <v>395</v>
      </c>
      <c r="D222" s="16" t="s">
        <v>7</v>
      </c>
      <c r="E222" s="16" t="s">
        <v>7</v>
      </c>
      <c r="F222" s="62">
        <v>2</v>
      </c>
      <c r="G222" s="66"/>
      <c r="H222" s="18">
        <v>10</v>
      </c>
      <c r="I222" s="19">
        <f t="shared" si="15"/>
        <v>0</v>
      </c>
      <c r="J222" s="56">
        <f t="shared" si="16"/>
        <v>10</v>
      </c>
      <c r="K222" s="55">
        <f t="shared" si="17"/>
        <v>0</v>
      </c>
      <c r="L222" s="19">
        <f t="shared" si="18"/>
        <v>0</v>
      </c>
      <c r="M222" s="56">
        <f t="shared" si="19"/>
        <v>0</v>
      </c>
      <c r="N222" s="48"/>
      <c r="O222" s="49"/>
    </row>
    <row r="223" spans="1:15" ht="38.25" x14ac:dyDescent="0.25">
      <c r="A223" s="16">
        <v>214</v>
      </c>
      <c r="B223" s="24" t="s">
        <v>393</v>
      </c>
      <c r="C223" s="21" t="s">
        <v>445</v>
      </c>
      <c r="D223" s="16" t="s">
        <v>7</v>
      </c>
      <c r="E223" s="16" t="s">
        <v>7</v>
      </c>
      <c r="F223" s="61">
        <v>2</v>
      </c>
      <c r="G223" s="67"/>
      <c r="H223" s="18"/>
      <c r="I223" s="19">
        <f t="shared" si="15"/>
        <v>0</v>
      </c>
      <c r="J223" s="56">
        <f t="shared" si="16"/>
        <v>0</v>
      </c>
      <c r="K223" s="55">
        <f t="shared" si="17"/>
        <v>0</v>
      </c>
      <c r="L223" s="19">
        <f t="shared" si="18"/>
        <v>0</v>
      </c>
      <c r="M223" s="56">
        <f t="shared" si="19"/>
        <v>0</v>
      </c>
      <c r="N223" s="48"/>
      <c r="O223" s="49"/>
    </row>
    <row r="224" spans="1:15" x14ac:dyDescent="0.25">
      <c r="A224" s="20">
        <v>215</v>
      </c>
      <c r="B224" s="21" t="s">
        <v>29</v>
      </c>
      <c r="C224" s="21" t="s">
        <v>30</v>
      </c>
      <c r="D224" s="16" t="s">
        <v>7</v>
      </c>
      <c r="E224" s="16" t="s">
        <v>7</v>
      </c>
      <c r="F224" s="61">
        <v>100</v>
      </c>
      <c r="G224" s="67"/>
      <c r="H224" s="18"/>
      <c r="I224" s="19">
        <f t="shared" si="15"/>
        <v>0</v>
      </c>
      <c r="J224" s="56">
        <f t="shared" si="16"/>
        <v>0</v>
      </c>
      <c r="K224" s="55">
        <f t="shared" si="17"/>
        <v>0</v>
      </c>
      <c r="L224" s="19">
        <f t="shared" si="18"/>
        <v>0</v>
      </c>
      <c r="M224" s="56">
        <f t="shared" si="19"/>
        <v>0</v>
      </c>
      <c r="N224" s="48"/>
      <c r="O224" s="49"/>
    </row>
    <row r="225" spans="1:15" ht="26.25" thickBot="1" x14ac:dyDescent="0.3">
      <c r="A225" s="16">
        <v>216</v>
      </c>
      <c r="B225" s="21" t="s">
        <v>358</v>
      </c>
      <c r="C225" s="21" t="s">
        <v>359</v>
      </c>
      <c r="D225" s="16" t="s">
        <v>7</v>
      </c>
      <c r="E225" s="16" t="s">
        <v>7</v>
      </c>
      <c r="F225" s="61">
        <v>1</v>
      </c>
      <c r="G225" s="68"/>
      <c r="H225" s="69"/>
      <c r="I225" s="58">
        <f t="shared" si="15"/>
        <v>0</v>
      </c>
      <c r="J225" s="59">
        <f t="shared" si="16"/>
        <v>0</v>
      </c>
      <c r="K225" s="57">
        <f t="shared" si="17"/>
        <v>0</v>
      </c>
      <c r="L225" s="58">
        <f t="shared" si="18"/>
        <v>0</v>
      </c>
      <c r="M225" s="59">
        <f t="shared" si="19"/>
        <v>0</v>
      </c>
      <c r="N225" s="50"/>
      <c r="O225" s="51"/>
    </row>
    <row r="226" spans="1:15" ht="15.75" thickBot="1" x14ac:dyDescent="0.3"/>
    <row r="227" spans="1:15" ht="48" customHeight="1" thickBot="1" x14ac:dyDescent="0.3">
      <c r="G227" s="29" t="s">
        <v>446</v>
      </c>
      <c r="H227" s="30"/>
      <c r="I227" s="31"/>
      <c r="J227" s="27">
        <f>SUM(K10:K225)</f>
        <v>0</v>
      </c>
      <c r="K227" s="28"/>
      <c r="M227" s="15">
        <f>SUM(M10:M225)</f>
        <v>0</v>
      </c>
      <c r="N227" s="32" t="s">
        <v>446</v>
      </c>
      <c r="O227" s="33"/>
    </row>
  </sheetData>
  <sortState ref="B4:F219">
    <sortCondition ref="B4:B219"/>
  </sortState>
  <mergeCells count="11">
    <mergeCell ref="J227:K227"/>
    <mergeCell ref="G227:I227"/>
    <mergeCell ref="N227:O227"/>
    <mergeCell ref="A1:G1"/>
    <mergeCell ref="A2:G2"/>
    <mergeCell ref="A3:G3"/>
    <mergeCell ref="A5:B5"/>
    <mergeCell ref="A6:B6"/>
    <mergeCell ref="N8:O8"/>
    <mergeCell ref="K8:M8"/>
    <mergeCell ref="G8:J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Diagnostické kity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2020-02-24T08:30:06Z</dcterms:modified>
</cp:coreProperties>
</file>