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aty\Výpočtová technika\3. Spracovanie SP\Spracovanie RD\"/>
    </mc:Choice>
  </mc:AlternateContent>
  <bookViews>
    <workbookView xWindow="-120" yWindow="-120" windowWidth="29040" windowHeight="15840" tabRatio="638"/>
  </bookViews>
  <sheets>
    <sheet name="PC, monitory, AiO" sheetId="1" r:id="rId1"/>
    <sheet name="Notebooky, tablety" sheetId="2" r:id="rId2"/>
    <sheet name="Tlačiarne, MFZ, skenery" sheetId="3" r:id="rId3"/>
    <sheet name="Projektory" sheetId="4" r:id="rId4"/>
    <sheet name="Sieťové prvky, switche" sheetId="5" r:id="rId5"/>
    <sheet name="SPOLU" sheetId="7"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5" l="1"/>
  <c r="H8" i="4" l="1"/>
  <c r="G8" i="4"/>
  <c r="I8" i="4" s="1"/>
  <c r="H7" i="4"/>
  <c r="G7" i="4"/>
  <c r="I7" i="4" s="1"/>
  <c r="H14" i="5"/>
  <c r="G14" i="5"/>
  <c r="I14" i="5" s="1"/>
  <c r="H13" i="5"/>
  <c r="G13" i="5"/>
  <c r="I13" i="5" s="1"/>
  <c r="G12" i="2" l="1"/>
  <c r="I12" i="2" s="1"/>
  <c r="H12" i="2"/>
  <c r="G13" i="2"/>
  <c r="I13" i="2" s="1"/>
  <c r="H13" i="2"/>
  <c r="H7" i="2"/>
  <c r="H8" i="2"/>
  <c r="G7" i="2"/>
  <c r="I7" i="2" s="1"/>
  <c r="G16" i="1"/>
  <c r="I16" i="1" s="1"/>
  <c r="H16" i="1"/>
  <c r="G17" i="1"/>
  <c r="I17" i="1" s="1"/>
  <c r="H17" i="1"/>
  <c r="G18" i="1"/>
  <c r="I18" i="1" s="1"/>
  <c r="H18" i="1"/>
  <c r="H6" i="3" l="1"/>
  <c r="G6" i="3"/>
  <c r="I6" i="3" s="1"/>
  <c r="H11" i="3"/>
  <c r="G11" i="3"/>
  <c r="I11" i="3" s="1"/>
  <c r="H14" i="2"/>
  <c r="G14" i="2"/>
  <c r="I14" i="2" s="1"/>
  <c r="H9" i="1"/>
  <c r="G9" i="1"/>
  <c r="I9" i="1" s="1"/>
  <c r="H19" i="1"/>
  <c r="G19" i="1"/>
  <c r="I19" i="1" s="1"/>
  <c r="H11" i="5" l="1"/>
  <c r="G11" i="5"/>
  <c r="I11" i="5" s="1"/>
  <c r="H10" i="5"/>
  <c r="G10" i="5"/>
  <c r="I10" i="5" s="1"/>
  <c r="H9" i="5"/>
  <c r="G9" i="5"/>
  <c r="I9" i="5" s="1"/>
  <c r="H8" i="5"/>
  <c r="G8" i="5"/>
  <c r="I8" i="5" s="1"/>
  <c r="H10" i="3" l="1"/>
  <c r="G10" i="3"/>
  <c r="I10" i="3" s="1"/>
  <c r="H15" i="1"/>
  <c r="G15" i="1"/>
  <c r="I15" i="1" s="1"/>
  <c r="H8" i="1"/>
  <c r="G8" i="1"/>
  <c r="I8" i="1" s="1"/>
  <c r="H12" i="5" l="1"/>
  <c r="G12" i="5"/>
  <c r="I12" i="5" s="1"/>
  <c r="H7" i="5"/>
  <c r="G7" i="5"/>
  <c r="I7" i="5" s="1"/>
  <c r="H6" i="4"/>
  <c r="G6" i="4"/>
  <c r="I6" i="4" s="1"/>
  <c r="H5" i="4"/>
  <c r="G5" i="4"/>
  <c r="I5" i="4" s="1"/>
  <c r="H9" i="3"/>
  <c r="G9" i="3"/>
  <c r="I9" i="3" s="1"/>
  <c r="H17" i="2"/>
  <c r="G17" i="2"/>
  <c r="I17" i="2" s="1"/>
  <c r="H16" i="2"/>
  <c r="G16" i="2"/>
  <c r="I16" i="2" s="1"/>
  <c r="H11" i="2"/>
  <c r="G11" i="2"/>
  <c r="I11" i="2" s="1"/>
  <c r="H10" i="2"/>
  <c r="G10" i="2"/>
  <c r="I10" i="2" s="1"/>
  <c r="H9" i="2"/>
  <c r="G9" i="2"/>
  <c r="I9" i="2" s="1"/>
  <c r="H14" i="1"/>
  <c r="G14" i="1"/>
  <c r="I14" i="1" s="1"/>
  <c r="H13" i="1"/>
  <c r="G13" i="1"/>
  <c r="I13" i="1" s="1"/>
  <c r="H12" i="1"/>
  <c r="G12" i="1"/>
  <c r="I12" i="1" s="1"/>
  <c r="H11" i="1"/>
  <c r="G11" i="1"/>
  <c r="I11" i="1" s="1"/>
  <c r="H10" i="1"/>
  <c r="G10" i="1"/>
  <c r="I10" i="1" s="1"/>
  <c r="H6" i="5" l="1"/>
  <c r="G6" i="5"/>
  <c r="H5" i="5"/>
  <c r="G5" i="5"/>
  <c r="I5" i="5" s="1"/>
  <c r="H16" i="5" l="1"/>
  <c r="B6" i="7" s="1"/>
  <c r="C6" i="7" s="1"/>
  <c r="I16" i="5"/>
  <c r="I10" i="4"/>
  <c r="H10" i="4"/>
  <c r="B5" i="7" s="1"/>
  <c r="C5" i="7" s="1"/>
  <c r="H8" i="3"/>
  <c r="G8" i="3"/>
  <c r="I8" i="3" s="1"/>
  <c r="H7" i="3"/>
  <c r="G7" i="3"/>
  <c r="I7" i="3" s="1"/>
  <c r="H5" i="3"/>
  <c r="G5" i="3"/>
  <c r="I5" i="3" s="1"/>
  <c r="H15" i="2"/>
  <c r="G15" i="2"/>
  <c r="I15" i="2" s="1"/>
  <c r="G8" i="2"/>
  <c r="I8" i="2" s="1"/>
  <c r="H6" i="2"/>
  <c r="G6" i="2"/>
  <c r="H5" i="2"/>
  <c r="G5" i="2"/>
  <c r="I5" i="2" s="1"/>
  <c r="I6" i="2" l="1"/>
  <c r="I13" i="3"/>
  <c r="H13" i="3"/>
  <c r="B4" i="7" s="1"/>
  <c r="C4" i="7" s="1"/>
  <c r="H19" i="2"/>
  <c r="B3" i="7" s="1"/>
  <c r="C3" i="7" s="1"/>
  <c r="H5" i="1"/>
  <c r="H6" i="1"/>
  <c r="H7" i="1"/>
  <c r="G5" i="1"/>
  <c r="I5" i="1" s="1"/>
  <c r="G6" i="1"/>
  <c r="I6" i="1" s="1"/>
  <c r="G7" i="1"/>
  <c r="I7" i="1" s="1"/>
  <c r="I19" i="2" l="1"/>
  <c r="I21" i="1"/>
  <c r="H21" i="1"/>
  <c r="B2" i="7" s="1"/>
  <c r="C2" i="7" l="1"/>
  <c r="C7" i="7" s="1"/>
  <c r="B7" i="7"/>
</calcChain>
</file>

<file path=xl/sharedStrings.xml><?xml version="1.0" encoding="utf-8"?>
<sst xmlns="http://schemas.openxmlformats.org/spreadsheetml/2006/main" count="230" uniqueCount="135">
  <si>
    <t>P. č.</t>
  </si>
  <si>
    <t>Názov položky predmetu zákazky</t>
  </si>
  <si>
    <t>Podrobná technická špecifikácia položky predmetu zákazky</t>
  </si>
  <si>
    <t>MJ</t>
  </si>
  <si>
    <t>Predpokladané množstvo MJ</t>
  </si>
  <si>
    <t>Cena za MJ v € bez DPH</t>
  </si>
  <si>
    <t>Cena za MJ v € s DPH</t>
  </si>
  <si>
    <t>Cena za množstvo v € bez DPH</t>
  </si>
  <si>
    <t>Cena za množstvo v € s DPH</t>
  </si>
  <si>
    <t>Monitor 1</t>
  </si>
  <si>
    <t>ks</t>
  </si>
  <si>
    <t>Monitor 2</t>
  </si>
  <si>
    <t>Monitor 3</t>
  </si>
  <si>
    <t xml:space="preserve">Monitor 4 
</t>
  </si>
  <si>
    <t xml:space="preserve">Monitor 5 </t>
  </si>
  <si>
    <t xml:space="preserve">Monitor 6 </t>
  </si>
  <si>
    <t>AiO 1</t>
  </si>
  <si>
    <t>Ks</t>
  </si>
  <si>
    <t>AiO 2</t>
  </si>
  <si>
    <t xml:space="preserve">PC 1 </t>
  </si>
  <si>
    <t>PC 2</t>
  </si>
  <si>
    <t>PC 3</t>
  </si>
  <si>
    <t>PC 4</t>
  </si>
  <si>
    <t>PC 5</t>
  </si>
  <si>
    <t>PC 6</t>
  </si>
  <si>
    <t>Notebook 1</t>
  </si>
  <si>
    <t>Notebook 2</t>
  </si>
  <si>
    <t>Notebook 3</t>
  </si>
  <si>
    <t>Notebook 4</t>
  </si>
  <si>
    <t>Notebook 5</t>
  </si>
  <si>
    <t>Notebook 6</t>
  </si>
  <si>
    <t>Notebook 7</t>
  </si>
  <si>
    <t xml:space="preserve">Notebook 8 </t>
  </si>
  <si>
    <t xml:space="preserve">Notebook 9 </t>
  </si>
  <si>
    <t>Tablet 1</t>
  </si>
  <si>
    <t>Tablet 2</t>
  </si>
  <si>
    <t>Tablet 3</t>
  </si>
  <si>
    <t xml:space="preserve">Tlačiareň 1
</t>
  </si>
  <si>
    <t>Tlačiareň 2</t>
  </si>
  <si>
    <t>Kopírka 1</t>
  </si>
  <si>
    <t>Kopírka 2</t>
  </si>
  <si>
    <t xml:space="preserve">MFZ 1 </t>
  </si>
  <si>
    <t xml:space="preserve">MFZ 2
</t>
  </si>
  <si>
    <t>MFZ 3</t>
  </si>
  <si>
    <t>Projektor 1</t>
  </si>
  <si>
    <t xml:space="preserve">Projektor 3
</t>
  </si>
  <si>
    <t>Projektor 4</t>
  </si>
  <si>
    <t>Switch 1</t>
  </si>
  <si>
    <t>Switch 2</t>
  </si>
  <si>
    <t>Switch 3</t>
  </si>
  <si>
    <t xml:space="preserve">Switch 4 </t>
  </si>
  <si>
    <t>Switch 5</t>
  </si>
  <si>
    <t>Switch 6</t>
  </si>
  <si>
    <t>Access Point 1</t>
  </si>
  <si>
    <t>Access Point 2</t>
  </si>
  <si>
    <t>Access Point 3</t>
  </si>
  <si>
    <t>Notebook 10</t>
  </si>
  <si>
    <t>Príloha č. 1 k RD - Špecifikácia predmetu dohody a cenník</t>
  </si>
  <si>
    <t xml:space="preserve">Mini PC - skladačka </t>
  </si>
  <si>
    <t>Uhlopriečka: min. 21,5", rozlíšenie: min. FullHD
Výstupy: min. 1x Display port, min. 2x USB, min. 1x HDMI, min. 1x VGA
VESA, PIVOT: áno, výškovo nastaviteľný: áno
Prislušenstvo: HDMI kábel 2m prepojovací
Referenčná vzorka spĺňajúca požadovanú špecifikáciu: napríklad - Dell P2219H, 21,5", alebo ekvivalent</t>
  </si>
  <si>
    <t>Uhlopriečka: min. 24", rozlíšenie: min. 1920x1080 px
Výstupy: min. 1x dig. vstup, min. 1x USB 3.0
Funkcie: Nastaviteľná výška, otočenie na výšku, naklonenie
Prislušenstvo: HDMI kábel 2m prepojovací
Referenčná vzorka spĺňajúca požadovanú špecifikáciu: napríklad - Dell UltraSharp U2419H, alebo ekvivalent</t>
  </si>
  <si>
    <t>Uhlopriečka: min. 27", rozlíšenie: min. 2560x1440 px
Výstupy: min. 2x dig. vstup, min. 2x USB 3.0, min. 1x audio výstup
Funkcie: Nastaviteľná výška, otočenie na výšku, naklonenie
Prislušenstvo: HDMI kábel 2m prepojovací
Referenčná vzorka spĺňajúca požadovanú špecifikáciu: napríklad - Dell UltraSharp U2719D, alebo ekvivalent</t>
  </si>
  <si>
    <t>Uhlopriečka: min. 21,5“, rozlíšenie: min. FullHD
Povrch: matný/antireflexný, technológia ochrany zraku: flickerfree, low blue light, konektivita: D-sub, HDMI/DVI, audio vstup a výstup 3,5 mm jack
Reproduktory: áno, VESA uchytenie: áno
Referenčná vzorka spĺňajúca požadovanú špecifikáciu: napríklad - AOC 22E1Q, Philips 243V7QDAB, Philips 221S8LDAB, AOC 22E1D, alebo ekvivalent</t>
  </si>
  <si>
    <t>Uhlopriečka: 23,8", rozlíšenie: min. 1920x1080 px
Typ panelu: IPS, typ obrazovky: LCD, podsvietenie: WLED
Povrch displeja: matný, doba odozvy: max. 5 ms
Kontrast: min. 1000:1, jas: min. 250 cd/m2
Periférie: HDMI 1.4, VGA, DisplayPort 1.2, slúchadlový výstup 3,5 mm, náklon, reproduktory: min. 2x2 W
Príslušenstvo: DisplayPort kábel prepojovací, HDMI kábel prepojovací, audio kábel
Referenčná vzorka spĺňajúca požadovanú špecifikáciu: napríklad - AOC 24E1Q, 23,8", alebo ekvivalent</t>
  </si>
  <si>
    <t>Uhlopriečka: min. 27", rozlíšenie: min. 1920x1080 px
Konštrukcia: prehnutá
Výstupy: min. 1x HDMI, min. 1x VGA, min. 1x audio výstup
Príslušenstvo: HDMI kábel 2m prepojovací
Referenčná vzorka spĺňajúca požadovanú špecifikáciu: napríklad - 27" Samsung C27F396, alebo ekvivalent</t>
  </si>
  <si>
    <t>Uhlopriečka: 14", rozlíšenie: min. FullHD, displej: matný
Procesor: CPU Benchmark v teste Passmark: min. 13000 bodov (k 28.10.2020)
Pamäť: min. 16 GB, disk: SSD min. 512 GB
Operačný systém: Windows 10 alebo ekvivalent
Rozhranie: min. 3x USB, min. 1x HDMI, kombinovaný konektor pre slúchadlá a mikrofón, sieťový adaptér, Wifi, Bluetooth, webová kamera, Trackpoint, podsvietená klávesnica
Hmotnosť: max. 1,7 kg
Referenčná vzorka spĺňajúca požadovanú špecifikáciu: napríklad - Lenovo ThinkPad E14 Gen 2, 20T6000MCK, čierny, alebo ekvivalent</t>
  </si>
  <si>
    <t>Uhlopriečka: 13,3", rozlíšenie: min. FullHD, displej: lesklý, dotykový
Procesor: CPU Benchmark v teste Passmark: min. 13000 bodov (k 28.10.2020)
Pamäť: min. 16 GB, disk: SSD min. 512 GB
Operačný systém: Windows 10 alebo ekvivalent
Rozhranie: min. 3x USB, min. 1x HDMI, kombinovaný konektor pre slúchadlá a mikrofón, čítačka pamäťových kariet, Wifi, Bluetooth, webová kamera, podsvietená klávesnica
Hmotnosť: max. 1,5 kg
Referenčná vzorka spĺňajúca požadovanú špecifikáciu: napríklad - HP ProBook x360 435 G7 1F3H6EA, strieborný, alebo ekvivalent</t>
  </si>
  <si>
    <t>Farba tlače: čiernobiela, technológia tlače: laserová
Rýchlosť tlače: min. 40 str./min., tlačové rozlíšenie min. 1200x1200 dpi
Tlač vo formáte: A4, A5, A6, rozhranie: USB, LAN RJ 45
Funkcia: automatická obojstranná tlač (duplex), kopírovanie a skenovanie, funkcie skenera DADF 
Rozlíšenie plochého skenera min: 600x600 dpi
Vstupný zásobník: min. 250 listov, výstupný zásobník: min. 50 listov
Referenčná vzorka spĺňajúca požadovanú špecifikáciu: napríklad - KYOCERA ECOSYS M2040DN/ A4/ 40ppm/ 1200x1200 dpi/ Duplex/ DADF/ LAN/ USB, alebo ekvivalent</t>
  </si>
  <si>
    <t>Technológia: mono laser
Vybavenie: hlavný zásobník min. 250 hárkov, prioritný podávač na min. 50 hárkov, automatický podávač skenera na min. 50 hárkov, ovládací panel s displejom
Rozhranie: LAN, USB, USB host
Funkcie: obojstranná ČB tlač a kopírovanie, obojstranné farebné skenovanie
Tlač: min. 600 dpi, rýchlosť min. 30 ppm A4, automatický duplex, priama tlač PDF a JPG 
Skenovanie: farebné obojstranné skenovanie do PC po sieti a na USB pamäť, ovládanie cez ovládací panel, formát JPG a PDF
Veľkokapacitný toner 6000 - 10000 str. (pri 5% pokrytí)
Referenčná vzorka spĺňajúca požadovanú špecifikáciu: napríklad - Canon i-SENSYS MF443dw, alebo ekvivalent</t>
  </si>
  <si>
    <t>Projektor 2
 (s krátkou projekčnou vzdialenosťou)</t>
  </si>
  <si>
    <r>
      <t>Zobrazenie: DLP, XGA, podpora fullHD, uhlopriečka:</t>
    </r>
    <r>
      <rPr>
        <sz val="9"/>
        <rFont val="Calibri"/>
        <family val="2"/>
        <charset val="238"/>
        <scheme val="minor"/>
      </rPr>
      <t xml:space="preserve"> min. 0.71, max. 7.73 m</t>
    </r>
    <r>
      <rPr>
        <b/>
        <sz val="9"/>
        <color rgb="FFFF0000"/>
        <rFont val="Calibri"/>
        <family val="2"/>
        <charset val="238"/>
        <scheme val="minor"/>
      </rPr>
      <t xml:space="preserve">
</t>
    </r>
    <r>
      <rPr>
        <sz val="9"/>
        <rFont val="Calibri"/>
        <family val="2"/>
        <charset val="238"/>
        <scheme val="minor"/>
      </rPr>
      <t>P</t>
    </r>
    <r>
      <rPr>
        <sz val="9"/>
        <color theme="1"/>
        <rFont val="Calibri"/>
        <family val="2"/>
        <charset val="238"/>
        <scheme val="minor"/>
      </rPr>
      <t>rojekčná vzdialenosť: min. 1,2 m, max. 12 m, svietivosť: min. 4000 ANSI lumenov, kontrast: min. 22000:1
Životnosť: min. 5000, max. 10000 h
Periférie: min. 1x VGA, min. 1x HDMI, min. 1x HDMI + MHL, podpora Chromecast a HDCast
Príslušenstvo: diaľkové ovládanie typ 2
Referenčná vzorka spĺňajúca požadovanú špecifikáciu: napríklad - Optoma X400, alebo ekvivalent</t>
    </r>
  </si>
  <si>
    <t>Sieťový prepínač  
Počet portov: 48, rýchlosť prenosu: 10/100/1000
Rozhranie: PoE+, SFP switch
Správa: Manažment cez SSH, HTTPS, SNMP, VLAN: 1023, podpora IPv4 and IPv6, IGMP pozorovanie, podpora 10G, podpora jumbo frames, STP, Auto MDI/MDI-X, 
Vnútorná pamať: 512 MB, pamäť flash: 128 MB, Network Access Control (802.1x)
Referenčná vzorka spĺňajúca požadovanú špecifikáciu: napríklad - Cisco WS-C2960X-48LPD-L,48xGE, PoE, 2x10G-SFP+, alebo ekvivalent</t>
  </si>
  <si>
    <t>Sieťový prepínač  
Počet portov: 8-10, rýchlosť prenosu: 10/100/1000
Rozhranie: PoE+, SFP switch
Správa: Manažment cez SSH, HTTPS, SNMP, VLAN: podpora pre súbežných 4096 VLAN , podpora IPv4 and IPv6, Network Access Control (802.1x)
Referenčná vzorka spĺňajúca požadovanú špecifikáciu: napríklad - Cisco SG355-10P, 10xgigabit, PoE+, alebo ekvivalent</t>
  </si>
  <si>
    <t>Sieťový prepínač  
Počet portov PoE: 48, rýchlosť prenosu: 50x10/100/1000 Mb/s, počet vstupov SFP2: 2 ks, počet vstupov LAN/SFP: 2 ks
Druh zdroja napájania: PoE, Network
Rozhranie: SFP switch
Správa: Manažment cez SSH, HTTPS, SNMP, VLAN: podpora pre súbežných 4096 VLAN, podpora IPv4 and IPv6, Network Access Control (802.1x)
Referenčná vzorka spĺňajúca požadovanú špecifikáciu: napríklad - Cisco SG300-52P, alebo ekvivalent</t>
  </si>
  <si>
    <t>Switch 7</t>
  </si>
  <si>
    <t>Standard Wi-Fi: 802.11 a/b/g/n/ac/ac-Wave2
Rýchlosť dátového prenosu: 2,4 GHz - 300 Mbit/s, 5 GHz - 1733 Mbit/s, frekvencia: 2,4 GHz/5 GHz
Anténa: integrované antény 2x2,8 dBi + 2x3 dBi
Porty: 1xRJ-45 10/100/1000
Zabezpečenie: WEP, WPA-PSK, WPA-Enterprise (WPA/WPA2, TKIP/AES), 802.11w/PMF
Podpora PoE: 802.3af
Referenčná vzorka spĺňajúca požadovanú špecifikáciu: napríklad - Ubiquity Unifi UAP-nanoHD - Compact UniFi Wave2 AC AP, alebo ekvivalent</t>
  </si>
  <si>
    <t>Prepínač vrstiev L2, Quality of Service (QoS), správa cez webové rozhranie
Možnosti pripojenia: počet RJ-45 Ethernet portov - 48, typy RJ-45 Ethernet portov - Gigabit Ethernet (10/100/1000), počet slotov pre SFP+ moduly - 2, konzolový port RJ-45, počet USB 2.0 portov - 2
Sieťový štandard IEEE 802.1ab, IEEE 802.1D, IEEE 802.1p, IEEE 802.1Q, IEEE 802.1s, IEEE 802.1w, IEEE 802.1x, IEEE 802.3, IEEE 802.3ab, IEEE 802.3ad, IEEE 802.3ae, IEEE 802.3af, IEEE 802.3ah, IEEE 802.3at, IEEE 802.3az, IEEE 802.3u, IEEE 802.3x, IEEE 802.3z
Podpora 10 G, plne duplexný režim, agregácia spojenia, Broadcast storm control, krajný pomer, Auto MDI/MDI-X, STP protokol, podpora VLAN, počet VLAN - min. 1023
Prenos dát: popdora pre Jumbo Frames
Bezpečnosť: DHCP vlastnosti DHCP server, Access Control List (ACL), IGMP snooping, SSH/SSL podpora
Funkcie viacsmerového vysielania: podpora pre Multicast, inštalácia do Racku, stohovateľné, LED indikátory
Bezpečnosť UL 60950-1, CAN/CSA-C22.2 No. 60950-1, EN 60950-1, IEC 60950-1, AS/NZS 60950-1
Kapacita pamäti RAM - min. 512 MB, pamäť typu Flash min. 128 MB, úroveň hluku - max. 57, stredná doba medzi poruchami (MTBF) - 233370
Podpora redundantného napájania (RPS), počet napájacích zdrojov - 1, vstupné striedavé napätie 100 - 240, frekvencia vstupného striedavého napätia 50 - 60 Hz
Podpora napájania cez Ethernet (PoE), počet portov Power over Ethernet (PoE) - 48, celkový PoE rozpočet 740 W
Referenčná vzorka spĺňajúca požadovanú špecifikáciu: napríklad - ws-c2960x-48fpd-l, alebo ekvivalent</t>
  </si>
  <si>
    <t>Kategória</t>
  </si>
  <si>
    <t>PC, monitory, AiO</t>
  </si>
  <si>
    <t>Notebooky, tablety</t>
  </si>
  <si>
    <t>Tlačiarne, MFZ, skenery</t>
  </si>
  <si>
    <t>Projektory</t>
  </si>
  <si>
    <t>Sieťové prvky, switche</t>
  </si>
  <si>
    <t xml:space="preserve"> Cena kategórie spolu v EUR bez DPH</t>
  </si>
  <si>
    <t xml:space="preserve"> Cena kategórie spolu v EUR s DPH</t>
  </si>
  <si>
    <t>Celková cena za dodanie predmetu zákazky</t>
  </si>
  <si>
    <t>Za predávajúceho:</t>
  </si>
  <si>
    <t>Za kupujúceho:</t>
  </si>
  <si>
    <t>V Košiciach  dňa......................</t>
  </si>
  <si>
    <t>V Košiciach dňa .....................</t>
  </si>
  <si>
    <t>........................................................</t>
  </si>
  <si>
    <t>........................................</t>
  </si>
  <si>
    <t>Meno, priezvisko, funkcia</t>
  </si>
  <si>
    <t>prof. RNDr. Pavol Sovák, CSc.</t>
  </si>
  <si>
    <t>rektor</t>
  </si>
  <si>
    <r>
      <t xml:space="preserve">Ponuka uchádzača (názov produktu, opis technických parametrov, príp. internetový odkaz na produkt)
</t>
    </r>
    <r>
      <rPr>
        <b/>
        <sz val="9"/>
        <color rgb="FFFF0000"/>
        <rFont val="Calibri"/>
        <family val="2"/>
        <charset val="238"/>
        <scheme val="minor"/>
      </rPr>
      <t>vyplní uchádzač</t>
    </r>
  </si>
  <si>
    <t>Cena kategórie spolu</t>
  </si>
  <si>
    <r>
      <t xml:space="preserve">Displej: min. 10,1", automatický duplex, počet šuflíkov min. 1, bez stolíka, horný podávač ADF, systémova pamäť: min. 5 GB
Tlač: Rozlíšenie: </t>
    </r>
    <r>
      <rPr>
        <sz val="9"/>
        <rFont val="Calibri"/>
        <family val="2"/>
        <charset val="238"/>
        <scheme val="minor"/>
      </rPr>
      <t>1800x600 dpi (alebo ekvivalent); 1200x1200 dpi, t</t>
    </r>
    <r>
      <rPr>
        <sz val="9"/>
        <color theme="1"/>
        <rFont val="Calibri"/>
        <family val="2"/>
        <charset val="238"/>
        <scheme val="minor"/>
      </rPr>
      <t>lačové jazyky: PCL 6 (XL3.0); PCL 5c; PostScript 3 (CPSI 3016); XPS
Operačné systémy:  min. Windows 8/8.1, Windows 10, Macintosh OS X 10.10 alebo novší; Unix; Linux; Citrix
Tlačové fonty 80 PCL Latin; PostScript 3 Emulation Latin, podpora mobilnej tlače
Voliteľné: Google Cloud Print; WiFi Direct; WiFi Access Point
Skenovanie: Rýchlosť skenovania:  jednostranne min. 45 strán/min. čiernobielo aj farebne, obojstranne: min. 90 strán/min. čiernobielo aj farebne 
Režimy skenovania: skenovanie do e-mailu (sken ku mne), skenovanie na SMB (sken domov), skenovanie na FTP, skenovanie do schránky, skenovanie na USB
Formáty skenovania: JPEG; TIFF; PDF; kompaktné PDF; šifrované PDF; XPS; kompaktné XPS; PPTX. 
Voliteľné: prehľadávateľné PDF; PDF/A 1a a 1b; prehľadávateľné DOCX/PPTX/XLSX; podpora LDAP
Kopírovanie: Proces kopírovania: laser, rozlíšenie kopírovania: min. 600x600 dpi
Rýchlosť kopírovania a tlače A4: min. 40 strán/min. čiernobielo aj farebne, rýchlosť obojstrannej tlače A4: min. 40 strán/min. čiernobielo aj farebne
Prvá kópia/výtlačok - 4,8/5,4 sek.
Formát originálu A6-A4; používateľské veľkosti - zväčšenie 25-400% v krokoch po 0,1%; automatický zoom
Príslušenstvo: originálne tonery s kapacitou min. 9000 str.
Referenčná vzorka spĺňajúca požadovanú špecifikáciu: napríklad - Konica Minolta bizhub C4050i, alebo ekvivalent</t>
    </r>
  </si>
  <si>
    <r>
      <t>Prepínač koncový (48 port) s podporou POE, voliteľne stohovateľný (min. 8 prepínačov v stohu, priepustnosť min. 80 Gbps na každý externý stohovaný prepoj), potrebné moduly a káble musia byť súčasťou ponuky.
Pri stohovateľnom max. veľkosť 1 RU na každý fyzický prepínač v stohu
Napájanie AC 230 V, podpora napájania z externého zdroja napájania; podpora minimálne 48 portov 10/100/1000 RJ45; podpora minimálne 4x optický uplink 1 GE (SFP)
Požiadavky na POE: podpora štandardov IEEE 802.3af a 802.3at; minimálny počet IEEE 802.3af portov - 48; minimálny počet IEEE 802.3at portov - 28
Požiadavky na výkonnostné parametre - podpora min. 15000 MAC adries; podpora min. 1000 aktívnych VLAN; podpora min. 500 hardvérových záznamov pre ACL
Priepustnosť prepínača: prepínacia kapacita minimálne 215 Gbps, s priepustnosťou minimálne 107 Mpps
Požiadavky na L2 funkcionalitu: podpora monitorovania a záznamu o dátových tokoch v hardvéri, podpora IEEE 802.3x Flow Control, podpora mini-jumbo (min. 1530B) a jumbo (min. 9000B) rámcov, podpora IEEE 802.3ad (LACP), IEEE 802.1q, IEEE 802.1d (Spanning Tree Protocol), IEEE 802.1s MST, IEEE 802.1w RSTP, IEEE 802.1ab LLDP, IEEE 802.3az (Energy Efficient Ethernet), ochrana STP Protokolu pred zmenou koreňového prepínača, filtrovanie BPDU, podpora bezslučkovej topológie bez potreby STP, ochrana pri vzniku jednosmerných liniek, podpora IGMPv1, IGMPv2 a IGMPv3 snooping, podpora MLDv1 a MLDv2 snooping, podpora IGMP querier, podpora lokálneho aj vzdialeného zrkadlenia dátových tokov
Požiadavky na L3 funkcionalitu: podpora statického IPv4 a IPv6 smerovania, podpora DHCP Option 82, hardvérová podpora prepínania pre IPv4 a IPv6 unicast a multicast
Požiadavky na bezpečnosť: riadenie bezpečnostných funkcií pomocou IPv4 aj IPv6 prístupových filtrov, podpora IPv6 first hop security, podpora Dynamic ARP Inspection, DHCP Snooping, IP Source Guard, ochrana pred pretečením CAM tabuľky, podpora RADIUS, RADIUS CoA, podpora IEEE 802.1x s dynamickým priradením VLAN, IEEE 802.1x s dynamickým priradením ACL, IEEE 802.1x s MAB, IEEE 802.1x pre dátovú aj hlasovú VLAN súčasne na jednom fyzickom porte, podpora webovej autentifikácie pre non-802.1x klientov, ochrana riadiacej jednotky pred DoS útokmi
Požiadavky na manažment zariadenia: podpora IPv4 a IPv6 pre manažment zariadenia - všetky tieto aplikačné služby musia podporovať IPv6: Syslog, SNMP, Telnet, SSH, RADIUS, NTP, podpora IPv6 host funkcionality - ICMPv6, TCP/UDP over IPv6, Telnet/SSH over IPv6, IPv6 ping, IPv6 traceroute, SNMP for IPv6 objects, podpora SSHv2, HTTPS, podpora SNMPv3 (s autentifikáciou a šifrovaním)
Požiadavky na riadenie kvality služieb QoS: podpora 802.1p CoS, riadenie kvality poskytovaných služieb (QoS) pre prenos dát hlasu a videa, prioritný queueing, traffic shaping, traffic policing, DSCP remarking, podpora IPv4 QoS aj IPv6 QoS, podpora minimálne 4 výstupných front na port
Záruka: 5 rokov od výrobcu</t>
    </r>
    <r>
      <rPr>
        <sz val="9"/>
        <color theme="1"/>
        <rFont val="Calibri"/>
        <family val="2"/>
        <charset val="238"/>
        <scheme val="minor"/>
      </rPr>
      <t xml:space="preserve">
Referenčná vzorka spĺňajúca požadovanú špecifikáciu: napríklad - WS-C2960X-48FPS-L,48xGigE PoE 740W, 4x SFP, alebo ekvivalent</t>
    </r>
  </si>
  <si>
    <r>
      <t>Prepínač koncový (48 port), voliteľne stohovateľný (min. 8 prepínačov v stohu, priepustnosť min. 80 Gbps na každý externý stohovaný prepoj), potrebné moduly a káble musia byť súčasťou ponuky.
Pri stohovateľnom max. veľkosť 1 RU na každý fyzický prepínač v stohu
Napájanie AC 230 V, podpora napájania z externého zdroja napájania, podpora minimálne 48 portov 10/100/1000 RJ45, podpora minimálne 2x optický uplink 10 GE (SFP+)
Požiadavky na výkonnostné parametre: podpora min. 15000 MAC adries, min. 1000 aktívnych VLAN, min. 500 hardvérových záznamov pre ACL
Priepustnosť prepínača: prepínacia kapacita minimálne 215 Gbps, s priepustnosťou minimálne 130 Mpps
Požiadavky na L2 funkcionalitu: podpora monitorovania a záznamu o dátových tokoch v hardvéri, podpora IEEE 802.3x Flow Control, podpora mini-jumbo (min. 1530 B) a jumbo (min. 9000 B) rámcov, podpora IEEE 802.3ad (LACP), IEEE 802.1q, IEEE 802.1d (Spanning Tree Protocol), IEEE 802.1s MST, IEEE 802.1w RSTP, IEEE 802.1ab LLDP, IEEE 802.3az (Energy Efficient Ethernet), ochrana STP Protokolu pred zmenou koreňového prepínača, filtrovanie BPDU, podpora bezslučkovej topológie bez potreby STP, ochrana pri vzniku jednosmerných liniek, podpora IGMPv1, IGMPv2 a IGMPv3 snooping, podpora MLDv1 a MLDv2 snooping, podpora IGMP querier, podpora lokálneho aj vzdialeného zrkadlenia dátových tokov
Požiadavky na L3 funkcionalitu: podpora statického IPv4 a IPv6 smerovania, podpora DHCP Option 82, hardvérová podpora prepínania pre IPv4 a IPv6 unicast a multicast
Požiadavky na bezpečnosť</t>
    </r>
    <r>
      <rPr>
        <sz val="9"/>
        <rFont val="Calibri"/>
        <family val="2"/>
        <charset val="238"/>
        <scheme val="minor"/>
      </rPr>
      <t>: riadenie bezpečnostných funkcií pomocou IPv4 aj IPv6</t>
    </r>
    <r>
      <rPr>
        <sz val="9"/>
        <color theme="1"/>
        <rFont val="Calibri"/>
        <family val="2"/>
        <charset val="238"/>
        <scheme val="minor"/>
      </rPr>
      <t xml:space="preserve">
Referenčná vzorka spĺňajúca požadovanú špecifikáciu: napríklad - WS-C2960X-48TD-L, alebo ekvivalent</t>
    </r>
  </si>
  <si>
    <r>
      <t xml:space="preserve">Nástenný WIFI AP so zásuvkou
Podpora 802.11 a/b/g/n/r/k/v/ac/ac-wave2, 2.4 Ghz aj 5Ghz, dual band
Rýchlosť prenosu 1.7 Gbps, vysielací výkon 23 dBm
Podpora 2x2 Mimo 2.4GHz, podpora 4x4 Mimo  5GHz
Rýchlosť pripojenia do LAN aspoň 1Gbps, 1 prívodný port, 4 porty pre pripojenie dalších káblových zariadení
Napájanie PoE: 802.3af, 802.3at
Podpora WEP, WPA-PSK, WPA-Enterprise (WPA/WPA2, TKIP/AES), 802.11w/PMF, podpora VLAN, podpora IPv6
Max. spotreba - 11 W
</t>
    </r>
    <r>
      <rPr>
        <sz val="9"/>
        <rFont val="Calibri"/>
        <family val="2"/>
        <charset val="238"/>
        <scheme val="minor"/>
      </rPr>
      <t>Kompatibilita s existujúcim SW Ubiquity</t>
    </r>
    <r>
      <rPr>
        <sz val="9"/>
        <color theme="1"/>
        <rFont val="Calibri"/>
        <family val="2"/>
        <charset val="238"/>
        <scheme val="minor"/>
      </rPr>
      <t xml:space="preserve">
Referenčná vzorka spĺňajúca požadovanú špecifikáciu: napríklad - UBNT In-Wall HD, alebo ekvivalent</t>
    </r>
  </si>
  <si>
    <r>
      <t xml:space="preserve">AP pre prednáškové miestnosti s podporou 500+ používateľských pripojení
Sieťové rozhranie: min. 2x 10/100/1000 Ethernet porty
Porty: min. 2x RJ45, min. 1x USB-C
Antény: interné min. 2x 2,4GHz a min. 2x 5 GHz, duálna polarita
Podpora WiFi štandardu 802.11 a/b/g/n/ac/ac-wave2
Wireless bezpečnosť: WEP, WPA PSK, WPA Enterprise (WPA/WPA2, TKIP/AES)
BSSID: min. 4 Per Radio
Certifikácia: CF, FCC, IC
Napájanie PoE
</t>
    </r>
    <r>
      <rPr>
        <sz val="9"/>
        <rFont val="Calibri"/>
        <family val="2"/>
        <charset val="238"/>
        <scheme val="minor"/>
      </rPr>
      <t>Príslušenstvo: PoE adaptér</t>
    </r>
    <r>
      <rPr>
        <sz val="9"/>
        <color theme="1"/>
        <rFont val="Calibri"/>
        <family val="2"/>
        <charset val="238"/>
        <scheme val="minor"/>
      </rPr>
      <t xml:space="preserve">
Referenčná vzorka spĺňajúca požadovanú špecifikáciu: napríklad - Ubiquiti Unifi Enterprise AP AC High Density (450/1700Mbps), alebo ekvivalent</t>
    </r>
  </si>
  <si>
    <t>Prepínač koncový - typ 1 (48 port), voliteľne stohovateľný (min. 8 prepínačov v stohu, priepustnosť min. 80 Gbps na každý externý stohovaný prepoj), potrebné moduly a káble musia byť súčasťou ponuky.
Pri stohovateľnom max. veľkosť 1 RU na každý fyzický prepínač v stohu
Napájanie AC 230 V, podpora napájania z externého zdroja napájania, podpora minimálne 48 portov 10/100/1000 RJ45, podpora minimálne 4x optický uplink 1 GE (SFP)
Požiadavky na výkonnostné parametre: podpora min. 15000 MAC adries, min. 1000 aktívnych VLAN, min. 500 hardvérových záznamov pre ACL
Priepustnosť prepínača: prepínacia kapacita minimálne 215 Gbps, s priepustnosťou minimálne 107 Mpps
Požiadavky na L2 funkcionalitu: podpora monitorovania a záznamu o dátových tokoch v hardvéri, IEEE 802.3x Flow Control, mini-jumbo (min. 1530 B) a jumbo (min. 9000 B) rámcov, IEEE 802.3ad (LACP); IEEE 802.1q; IEEE 802.1d (Spanning Tree Protocol); IEEE 802.1s MST; IEEE 802.1w RSTP, IEEE 802.1ab LLDP; IEEE 802.3az (Energy Efficient Ethernet), ochrana STP Protokolu pred zmenou koreňového prepínača, filtrovanie BPDU, podpora bezslučkovej topológie bez potreby STP; Ochrana pri vzniku jednosmerných liniek; Podpora IGMPv1, IGMPv2 a IGMPv3 snooping; Podpora MLDv1 a MLDv2 snooping; Podpora IGMP querier; podpora lokálneho aj vzdialeného zrkadlenia dátových tokov; požiadavky na L3 funkcionalitu, podpora statického IPv4 a IPv6 smerovania; podpora DHCP Option 82, hardvérová podpora prepínania pre IPv4 a IPv6 unicast a multicast
Požiadavky na bezpečnosť: riadenie bezpečnostných funkcií pomocou IPv4 aj IPv6 prístupových filtrov; podpora IPv6 first hop security, Dynamic ARP Inspection, DHCP Snooping, IP Source Guard, ochrana pred pretečením CAM tabuľky; podpora RADIUS, RADIUS CoA; Podpora IEEE 802.1x s dynamickým priradením VLAN; IEEE 802.1x s dynamickým priradením ACL; IEEE 802.1x s MAB; IEEE 802.1x pre dátovú aj hlasovú VLAN súčasne na jednom fyzickom porte; podpora webovej autentifikácie pre non-802.1x klientov; ochrana riadiacej jednotky pred DoS útokmi
Požiadavky na manažment zariadenia: podpora IPv4 a IPv6 pre manažment zariadenia - všetky tieto aplikačné služby musia podporovať IPv6: Syslog, SNMP, Telnet, SSH, RADIUS, NTP, podpora IPv6 host funkcionality - ICMPv6, TCP/UDP over IPv6, Telnet/SSH over IPv6, IPv6 ping, IPv6 traceroute, SNMP for IPv6 objects, podpora SSHv2, HTTPS
Podpora SNMPv3 (s autentifikáciou a šifrovaním)
Požiadavky na riadenie kvality služieb QoS
Podpora 802.1p CoS
Riadenie kvality poskytovaných služieb (QoS) pre prenos dát hlasu a videa, prioritný queueing, traffic shaping, traffic policing, DSCP remarking
Podpora IPv4 QoS aj IPv6 QoS
Podpora minimálne 4 výstupných front na port
Záruka: 5 rokov od výrobcu
Referenčná vzorka spĺňajúca požadovanú špecifikáciu: napríklad - WS-C2960X-48TS-L, alebo ekvivalent</t>
  </si>
  <si>
    <r>
      <t>Procesor: CPU Benchmark v teste Passmark: min. 6000 bodov (k 28.10.2020)
Pamäť: min. 8 GB, HDD min. 256 GB SSD
Grafická karta: integrovaná/externá, min. 2x DisplayPort, min. 1x VGA
Periférie: sieť LAN 10/100/1000, min. 6x USB, min. 1x port na slúchadlá, min. 1x kombinovaný port na mikrofón a slúchadlá/reproduktory
Príslušenstvo: klávesnica, optická myš 
Operačný systém: Windows 10</t>
    </r>
    <r>
      <rPr>
        <b/>
        <sz val="9"/>
        <color rgb="FFFF0000"/>
        <rFont val="Calibri"/>
        <family val="2"/>
        <charset val="238"/>
        <scheme val="minor"/>
      </rPr>
      <t xml:space="preserve"> </t>
    </r>
    <r>
      <rPr>
        <sz val="9"/>
        <rFont val="Calibri"/>
        <family val="2"/>
        <charset val="238"/>
        <scheme val="minor"/>
      </rPr>
      <t xml:space="preserve">alebo ekvivalent
</t>
    </r>
    <r>
      <rPr>
        <sz val="9"/>
        <rFont val="Calibri"/>
        <family val="2"/>
        <charset val="238"/>
        <scheme val="minor"/>
      </rPr>
      <t>Referenčná vzorka spĺňajúca požadovanú špecifikáciu: napríklad - HP ProDesk 405 G4, alebo ekvivalent</t>
    </r>
  </si>
  <si>
    <r>
      <t>Procesor: CPU Benchmark v teste Passmark: min. 9800 bodov (k 28.10.2020)
Pamäť: min. 16 GB, HDD min. 512 GB SSD
Grafická karta: integrovaná/externá, min. 1x DisplayPort, min. 1x HDMI, min. 1x VGA
Periférie: sieť LAN 10/100/1000, min. 6xUSB, min. 1x port na slúchadlá, min. 1x kombinovaný port na mikrofón a slúchadlá/reproduktory
Príslušenstvo: klávesnica, optická myš 
Operačný systém: Windows 10</t>
    </r>
    <r>
      <rPr>
        <sz val="9"/>
        <rFont val="Calibri"/>
        <family val="2"/>
        <charset val="238"/>
        <scheme val="minor"/>
      </rPr>
      <t xml:space="preserve"> alebo ekvivalent
</t>
    </r>
    <r>
      <rPr>
        <sz val="9"/>
        <rFont val="Calibri"/>
        <family val="2"/>
        <charset val="238"/>
        <scheme val="minor"/>
      </rPr>
      <t>Referenčná vzorka spĺňajúca požadovanú špecifikáciu: napríklad - HP ProDesk 400 G6, alebo ekvivalent</t>
    </r>
  </si>
  <si>
    <r>
      <t>Procesor: CPU Benchmark v teste Passmark: min. 22000 bodov (k 28.10.2020)
Pamäť: min. 16 GB, HDD min. 1 TB SSD
Grafická karta:  GPU Benchmark v teste Passmark: min. 13500 bodov (k 28.10.2020), HDMI, DisplayPort, DVI
Periférie: sieť LAN 10/100/1000, min. 6x USB, min. 1x port na slúchadlá, min. 1x kombinovaný port na mikrofón a slúchadlá/reproduktory
Príslušenstvo: klávesnica, optická myš 
Operačný systém: Windows 10</t>
    </r>
    <r>
      <rPr>
        <b/>
        <sz val="9"/>
        <color rgb="FFFF0000"/>
        <rFont val="Calibri"/>
        <family val="2"/>
        <charset val="238"/>
        <scheme val="minor"/>
      </rPr>
      <t xml:space="preserve"> </t>
    </r>
    <r>
      <rPr>
        <sz val="9"/>
        <rFont val="Calibri"/>
        <family val="2"/>
        <charset val="238"/>
        <scheme val="minor"/>
      </rPr>
      <t xml:space="preserve">alebo ekvivalent
</t>
    </r>
    <r>
      <rPr>
        <sz val="9"/>
        <rFont val="Calibri"/>
        <family val="2"/>
        <charset val="238"/>
        <scheme val="minor"/>
      </rPr>
      <t>Referenčná vzorka spĺňajúca požadovanú špecifikáciu: napríklad - HP Pavilion Gaming TG01-0105nc, alebo ekvivalent</t>
    </r>
  </si>
  <si>
    <t>Technológia tlače: laserová čiernobiela
Funkcie: automatická obojstranná tlač (duplex), AirPrint
Pripojenie WiFi, LAN, USB
Podporované formáty papiera: A4
Príslušenstvo: napájací kábel, štartovací toner, prepojovací USB kábel
Rozlíšenie tlače: max. 1200 dpi
Rýchlosť čiernobielej tlače: min. 28 str./min.
Vstupný zásobník: min. 250 listov, výstupný zásobník: min. 150 listov
Referenčná vzorka spĺňajúca požadovanú špecifikáciu: napríklad - HP LaserJet Pro M203dn; usb prepojovací kábel, alebo ekvivalent</t>
  </si>
  <si>
    <t>Technológia tlače: laserová čiernobiela
Funkcie: Automatická obojstranná tlač (duplex), kopírovanie a skenovanie, AirPrint, fax
Pripojenie WiFi, LAN, USB, podporované formáty papiera: A4
Príslušenstvo: napájací kábel, štartovací toner, prepojovací USB kábel
Rozlíšenie tlače: max. 1200 dpi, rýchlosť čiernobielej tlače: min. 34 str./min.
Vstupný zásobník: min. 250 listov, výstupný zásobník: min. 150 listov
Funkcie skenera: automatický podávač, rozlíšenie skenera: max. 2400 dpi, displej: dotykový
Referenčná vzorka spĺňajúca požadovanú špecifikáciu: napríklad - Brother MFC-L2732DW, alebo ekvivalent</t>
  </si>
  <si>
    <r>
      <t xml:space="preserve">Projekčné technológie: 3LCD
Natívne rozlíšenie: WUXGA, 1920x1200, 16:10
Počet zobrazovaných farieb: 1.07 miliardy, svietivosť: min. 3600 lumenov, kontrast: min. 15000:1
Veľkosť obrazu: 30 - 300", projekčná vzdialenosť: 1,8 m - 2,17 m (60" displej), zoom: manual, faktor: 1,2
Životnosť lampy: min. 10000 h
Rozhranie: Miracast, audiovstup, cinch, MHL, kompozitný vstup, HDMI vstup (2x), VGA vstup, bezdrôtová sieť LAN IEEE 802.11 b/g/n, USB 2.0 typu B, USB 2.0 typu A
Hmotnosť: max. 2,8 kg
</t>
    </r>
    <r>
      <rPr>
        <sz val="9"/>
        <rFont val="Calibri"/>
        <family val="2"/>
        <charset val="238"/>
        <scheme val="minor"/>
      </rPr>
      <t xml:space="preserve">Príslušenstvo: </t>
    </r>
    <r>
      <rPr>
        <sz val="9"/>
        <color theme="1"/>
        <rFont val="Calibri"/>
        <family val="2"/>
        <charset val="238"/>
        <scheme val="minor"/>
      </rPr>
      <t>prepravné púzdro, VGA kábel, napájací kábel, diaľkové ovládanie
Referenčná vzorka spĺňajúca požadovanú špecifikáciu: napríklad - Epson EB-U42, alebo ekvivalent</t>
    </r>
  </si>
  <si>
    <r>
      <t xml:space="preserve">Projekčné technológie: DLP
Natívne rozlíšenie: WUXGA, 1920x1200, 16:9
Počet zobrazovaných farieb: min. 1.07 miliardy, svietivosť: min. 4000 lumenov, kontrast: min. 16000:1
Veľkosť obrazu: 30 - 300"
Min. uhlopriečka obrazu: 76 cm (30"), max. uhlopriečka obrazu: 762 cm (300"), zoom: manual, faktor: 1,2
Životnosť lampy: min. 15000 h normál, rozhranie: HDMI, VGA, USB, RJ-45
Hmotnosť: max. 2,5 kg
</t>
    </r>
    <r>
      <rPr>
        <sz val="9"/>
        <rFont val="Calibri"/>
        <family val="2"/>
        <charset val="238"/>
        <scheme val="minor"/>
      </rPr>
      <t>Príslušenstvo:</t>
    </r>
    <r>
      <rPr>
        <sz val="9"/>
        <color theme="1"/>
        <rFont val="Calibri"/>
        <family val="2"/>
        <charset val="238"/>
        <scheme val="minor"/>
      </rPr>
      <t xml:space="preserve"> prepravné púzdro, VGA kábel, </t>
    </r>
    <r>
      <rPr>
        <sz val="9"/>
        <color theme="1"/>
        <rFont val="Calibri"/>
        <family val="2"/>
        <charset val="238"/>
        <scheme val="minor"/>
      </rPr>
      <t>napájací kábel, diaľkové ovládanie
Referenčná vzorka spĺňajúca požadovanú špecifikáciu: napríklad - BenQ MH733, alebo ekvivalent</t>
    </r>
  </si>
  <si>
    <r>
      <rPr>
        <sz val="11"/>
        <rFont val="Calibri"/>
        <family val="2"/>
        <charset val="238"/>
        <scheme val="minor"/>
      </rPr>
      <t xml:space="preserve">Predmet zákazky: </t>
    </r>
    <r>
      <rPr>
        <b/>
        <sz val="12"/>
        <rFont val="Calibri"/>
        <family val="2"/>
        <charset val="238"/>
        <scheme val="minor"/>
      </rPr>
      <t>Výpočtová technika -</t>
    </r>
    <r>
      <rPr>
        <b/>
        <sz val="12"/>
        <color rgb="FF0070C0"/>
        <rFont val="Calibri"/>
        <family val="2"/>
        <charset val="238"/>
        <scheme val="minor"/>
      </rPr>
      <t xml:space="preserve"> PC, monitory, AiO</t>
    </r>
  </si>
  <si>
    <r>
      <rPr>
        <sz val="11"/>
        <rFont val="Calibri"/>
        <family val="2"/>
        <charset val="238"/>
        <scheme val="minor"/>
      </rPr>
      <t xml:space="preserve">Predmet zákazky: </t>
    </r>
    <r>
      <rPr>
        <b/>
        <sz val="12"/>
        <rFont val="Calibri"/>
        <family val="2"/>
        <charset val="238"/>
        <scheme val="minor"/>
      </rPr>
      <t>Výpočtová technika -</t>
    </r>
    <r>
      <rPr>
        <b/>
        <sz val="12"/>
        <color rgb="FF0070C0"/>
        <rFont val="Calibri"/>
        <family val="2"/>
        <charset val="238"/>
        <scheme val="minor"/>
      </rPr>
      <t xml:space="preserve"> notebooky, tablety</t>
    </r>
  </si>
  <si>
    <r>
      <rPr>
        <sz val="11"/>
        <rFont val="Calibri"/>
        <family val="2"/>
        <charset val="238"/>
        <scheme val="minor"/>
      </rPr>
      <t xml:space="preserve">Predmet zákazky: </t>
    </r>
    <r>
      <rPr>
        <b/>
        <sz val="12"/>
        <rFont val="Calibri"/>
        <family val="2"/>
        <charset val="238"/>
        <scheme val="minor"/>
      </rPr>
      <t>Výpočtová technika -</t>
    </r>
    <r>
      <rPr>
        <b/>
        <sz val="12"/>
        <color rgb="FF0070C0"/>
        <rFont val="Calibri"/>
        <family val="2"/>
        <charset val="238"/>
        <scheme val="minor"/>
      </rPr>
      <t xml:space="preserve"> tlačiarne, MFZ, skenery</t>
    </r>
  </si>
  <si>
    <r>
      <rPr>
        <sz val="11"/>
        <rFont val="Calibri"/>
        <family val="2"/>
        <charset val="238"/>
        <scheme val="minor"/>
      </rPr>
      <t xml:space="preserve">Predmet zákazky: </t>
    </r>
    <r>
      <rPr>
        <b/>
        <sz val="12"/>
        <rFont val="Calibri"/>
        <family val="2"/>
        <charset val="238"/>
        <scheme val="minor"/>
      </rPr>
      <t>Výpočtová technika -</t>
    </r>
    <r>
      <rPr>
        <b/>
        <sz val="12"/>
        <color rgb="FF0070C0"/>
        <rFont val="Calibri"/>
        <family val="2"/>
        <charset val="238"/>
        <scheme val="minor"/>
      </rPr>
      <t xml:space="preserve"> projektory</t>
    </r>
  </si>
  <si>
    <r>
      <rPr>
        <sz val="11"/>
        <rFont val="Calibri"/>
        <family val="2"/>
        <charset val="238"/>
        <scheme val="minor"/>
      </rPr>
      <t xml:space="preserve">Predmet zákazky: </t>
    </r>
    <r>
      <rPr>
        <b/>
        <sz val="12"/>
        <rFont val="Calibri"/>
        <family val="2"/>
        <charset val="238"/>
        <scheme val="minor"/>
      </rPr>
      <t>Výpočtová technika -</t>
    </r>
    <r>
      <rPr>
        <b/>
        <sz val="12"/>
        <color rgb="FF0070C0"/>
        <rFont val="Calibri"/>
        <family val="2"/>
        <charset val="238"/>
        <scheme val="minor"/>
      </rPr>
      <t xml:space="preserve"> sieťové prvky, switche</t>
    </r>
  </si>
  <si>
    <t xml:space="preserve">Procesor: benchmark v teste CPU passmark: min. 5190 bodov (k 12.11.2020), procesor s podporou VPRO
Konektory: min. 4x USB 3.0, min. 2x HDMI 2.0a, min. 1x RJ-45
Periférie: sieť: bluetooth, WIFI, SSD: min. 240 GB, RAM: min. 1x 8 GB, mini klávesnica
Operačný systém: Windows 10 alebo ekvivalent                                                                                     
Referenčná vzorka spĺňajúca požadovanú špecifikáciu: napríklad - INTEL NUC Kit i5-7300U/SSD240GB/8GB RAM/Win10, alebo ekvivalent, klávesnica - Logitech K400 Plus, alebo ekvivalent   </t>
  </si>
  <si>
    <t>Uhlopriečka: min. 23,8", rozlíšenie: min. 1920x1080 px, pomer strán: 16:9, technológia WLED
CPU Benchmarks: min. 10000 bodov, Videocard Benchmark: min. 1500 bodov (k 12.11.2020)
Operačná pamäť DDR4 min. 8 GB, HDD2 SSD min. 512 GB
Rozhranie: min. 2x USB 3.2, min. 1x USB C, min. 1x Ethernet (RJ-45), min. 1x HDMI-out, -in
Periférie: sieť LAN 10/100/1000, WI-FI (11ac, 1x1), Bluetooth v4.0, IR FHD webkamera, čítačka pamäťových kariet, USB klávesnica a myš
Operačný systém: Windows 10 alebo ekvivalent
Referenčná vzorka spĺňajúca požadovanú špecifikáciu: napríklad - HP Pavilion 24-k0001nc, alebo ekvivalent</t>
  </si>
  <si>
    <r>
      <t>Uhlopriečka: min. 27", rozlíšenie: min. 1920x1080 px, pomer strán: 16:9, technológia WLED
CPU Benchmarks: min. 10000 bodov, Videocard Benchmark: min 3000 bodov</t>
    </r>
    <r>
      <rPr>
        <b/>
        <sz val="9"/>
        <color rgb="FFFF0000"/>
        <rFont val="Calibri"/>
        <family val="2"/>
        <charset val="238"/>
        <scheme val="minor"/>
      </rPr>
      <t xml:space="preserve"> </t>
    </r>
    <r>
      <rPr>
        <sz val="9"/>
        <rFont val="Calibri"/>
        <family val="2"/>
        <charset val="238"/>
        <scheme val="minor"/>
      </rPr>
      <t>(k 12.11.2020)
Operačná pamäť DDR4 min. 16 GB, HDD2 SSD min. 512 GB
Rozhranie: min. 2x USB 3.2, min. 1x USB C, min. 1x Ethernet (RJ-45), min. 1x HDMI-out, -in
Periférie: sieť LAN 10/100/1000, WI-FI (11ac, 1x1), Bluetooth v4.0, IR FHD webkamera, čítačka pamäťových kariet, USB klávesnica a myš
Operačný systém:  Windows 10 alebo ekvivalent
Referenčná vzorka spĺňajúca požadovanú špecifikáciu: napríklad - HP Pavilion 27-d0000nc, alebo ekvivalent</t>
    </r>
  </si>
  <si>
    <t>Prevedenie: Tower, procesor: CPU Benchmark v teste Passmark: min. 9592 bodov (k 12.11.2020)
Operačný systém: Windows 10 alebo ekvivalent
Optická mechanika: DVD ± RW, operačná pamäť: min. 16 GB, SSD: min. 512 GB M.2
Periférie: sieť LAN 10/100/1000, Wi-Fi, čítačka pamäťových kariet
Rozhranie: min. 2x DisplayPort, min. 1x VGA, min. 4x USB 3.x (predné), min. 1x USB 3.x Type-C (predné), min. 4x USB 2.0 (zadné), výstup na slúchádlá/reproduktory
Príslušenstvo: klávesnica, myš
Referenčná vzorka spĺňajúca požadovanú špecifikáciu: napríklad - Lenovo TC M720t TWR/ i5-9400/ 512/ 16GB/ HD/ DVD/ W10P, alebo ekvivalent</t>
  </si>
  <si>
    <r>
      <t>Procesor: CPU Benchmark v teste Passmark: min. 5000 bodov</t>
    </r>
    <r>
      <rPr>
        <sz val="9"/>
        <color rgb="FFFF0000"/>
        <rFont val="Calibri"/>
        <family val="2"/>
        <charset val="238"/>
        <scheme val="minor"/>
      </rPr>
      <t xml:space="preserve"> </t>
    </r>
    <r>
      <rPr>
        <sz val="9"/>
        <rFont val="Calibri"/>
        <family val="2"/>
        <charset val="238"/>
        <scheme val="minor"/>
      </rPr>
      <t>(k 12.11.2020)
Pamäť: min. 8 GB, SSD: min. 240 GB SSD, optická mechanika: DVD ± RW
Grafická karta: integrovaná, min. 2x výstup (min. 1x digitálny)
Periférie: sieť LAN 10/100/1000, min. 4x USB (min. 1x USB 3), audio line out, audio line-in/mikrofón 
Predný panel: min. 1x USB 3, slúchadlá/mikrofón a reproduktory 
Príslušenstvo: klávesnica, optická myš
Operačný systém: Windows 10</t>
    </r>
    <r>
      <rPr>
        <sz val="9"/>
        <color rgb="FFFF0000"/>
        <rFont val="Calibri"/>
        <family val="2"/>
        <charset val="238"/>
        <scheme val="minor"/>
      </rPr>
      <t xml:space="preserve"> </t>
    </r>
    <r>
      <rPr>
        <sz val="9"/>
        <rFont val="Calibri"/>
        <family val="2"/>
        <charset val="238"/>
        <scheme val="minor"/>
      </rPr>
      <t>alebo ekvivalent
Referenčná vzorka spĺňajúca požadovanú špecifikáciu: napríklad - HAL3000 Enterprice 3400G, HAL3000 EliteWork 3400G + OD DVDRW, AGEM Ryzen AMD Ryzen 3 3200G/8GB DDR4/256GB SSD/Int/W10, HP Pro A 300 G3 R3-2200G/8GB/256SSD/DVD/W10P, alebo ekvivalent</t>
    </r>
  </si>
  <si>
    <t>Operačný systém: Windows 10 alebo ekvivalent
Procesor: CPU Benchmark v teste Passmark: min. 9000 bodov (k 12.11.2020)
GPU Passmark: min. 1300 bodov
SSD: min. 512 GB M.2
Periférie: bluetooth, čítačka pamäťových kariet, optická mechanika
Operačná pamäť: min. 8 GB, USB 2.0: min. 4x, USB 3.2 Gen 1 (USB 3.0): min. 4x
Grafické výstupy: VGA D-SUB, HDMI, RJ-45, optická mechanika: DVD
Zvukové rozhranie: vstup na mikrofón, zvukový vstup (line in), zvukový výstup (line out), Combo Audio Jack
Príslušenstvo: myš, klávesnica
Referenčná vzorka spĺňajúca požadovanú špecifikáciu: napríklad - HP Slim Desktop S01-pD0014nc, alebo ekvivalent</t>
  </si>
  <si>
    <r>
      <t xml:space="preserve">Uhlopriečka: 17", rozlíšenie: min. FullHD
Procesor: CPU Benchmark v teste Passmark: min. 8979 bodov (k 12.11.2020)
Pamäť: min. 8 GB, disk: M2 SSD min. 512 GB
Operačný systém: Windows 10 alebo ekvivalent
Rozhranie: min. 1x USB-C, min. 2x USB 3.0, min. 1x USB 2.0, min. 1x HDMI, min. 1x sieťový konektor RJ45, čítačka pamäťových kariet, kombinovaný konektor pre slúchadlá a mikrofón, Wifi, Bluetooth, numerická klávesnica, podsvietená klávesnica
Príslušenstvo: taška k notebooku, myš
</t>
    </r>
    <r>
      <rPr>
        <sz val="9"/>
        <rFont val="Calibri"/>
        <family val="2"/>
        <charset val="238"/>
        <scheme val="minor"/>
      </rPr>
      <t>Záruka: Oprava u zákaznika (onsite)</t>
    </r>
    <r>
      <rPr>
        <sz val="9"/>
        <color theme="1"/>
        <rFont val="Calibri"/>
        <family val="2"/>
        <charset val="238"/>
        <scheme val="minor"/>
      </rPr>
      <t xml:space="preserve">
Referenčná vzorka spĺňajúca požadovanú špecifikáciu: napríklad - Dell Inspiron N-3793-N2-711K, čierny, alebo ekvivalent</t>
    </r>
  </si>
  <si>
    <r>
      <t xml:space="preserve">Uhlopriečka: 15,6", rozlíšenie: min. FullHD
Procesor: CPU Benchmark v teste Passmark: min. 7998 bodov (k 12.11.2020)
Pamäť: min. 8 GB, disk: M2 SSD min. 512 GB
Operačný systém: Windows 10 alebo ekvivalent
Rozhranie: min. 2x USB 3.1, min. 1x USB 2.0, min. 1x HDMI, min. 1x sieťový konektor RJ45, čítačka pamäťových kariet, kombinovaný konektor pre slúchadlá a mikrofón, Wifi, Bluetooth, numerická klávesnica, podsvietená klávesnica
Príslušenstvo: taška k notebooku, myš
</t>
    </r>
    <r>
      <rPr>
        <sz val="9"/>
        <rFont val="Calibri"/>
        <family val="2"/>
        <charset val="238"/>
        <scheme val="minor"/>
      </rPr>
      <t>Záruka: Oprava u zákaznika (onsite)</t>
    </r>
    <r>
      <rPr>
        <sz val="9"/>
        <color theme="1"/>
        <rFont val="Calibri"/>
        <family val="2"/>
        <charset val="238"/>
        <scheme val="minor"/>
      </rPr>
      <t xml:space="preserve">
Referenčná vzorka spĺňajúca požadovanú špecifikáciu: napríklad - Dell Inspiron N-3593-N2-515K, čierny, alebo ekvivalent</t>
    </r>
  </si>
  <si>
    <r>
      <t xml:space="preserve">Uhlopriečka: 14", rozlíšenie: min. FullHD
Procesor: CPU Benchmark v teste Passmark: min. 6529 bodov (k 21.10.2020)
Pamäť: min. 8 GB, disk: M2 SSD min. 256 GB
Operačný systém: Windows 10 alebo ekvivalent
Rozhranie: min. 1x USB-C, min. 2x USB 3.1, min. 1x HDMI, min. 1x sieťový konektor RJ45, čítačka pamäťových kariet, kombinovaný konektor pre slúchadlá a mikrofón, Wifi, Bluetooth, webová kamera, podsvietená klávesnica
Príslušenstvo: taška k notebooku, myš
</t>
    </r>
    <r>
      <rPr>
        <sz val="9"/>
        <rFont val="Calibri"/>
        <family val="2"/>
        <charset val="238"/>
        <scheme val="minor"/>
      </rPr>
      <t>Záruka: Oprava u zákaznika (onsite)</t>
    </r>
    <r>
      <rPr>
        <sz val="9"/>
        <color theme="1"/>
        <rFont val="Calibri"/>
        <family val="2"/>
        <charset val="238"/>
        <scheme val="minor"/>
      </rPr>
      <t xml:space="preserve">
Referenčná vzorka spĺňajúca požadovanú špecifikáciu: napríklad - Dell Latitude 5410-8PG52, sivý, alebo ekvivalent</t>
    </r>
  </si>
  <si>
    <r>
      <t xml:space="preserve">Uhlopriečka: 13,3", rozlíšenie: min. FullHD, dotykový
Procesor: CPU Benchmark v teste Passmark: min. 6979 bodov (k 12.11.2020)
Pamäť: min. 16 GB, disk: M2 SSD min. 512 GB
Operačný systém: Windows 10 alebo ekvivalent
Rozhranie: min. 1x USB-C, min. 1x USB 3.1, min. 1x HDMI, čítačka pamäťových kariet, kombinovaný konektor pre slúchadlá a mikrofón, Wifi, Bluetooth, webová kamera, podsvietená klávesnica
Príslušenstvo: taška k notebooku, myš
</t>
    </r>
    <r>
      <rPr>
        <sz val="9"/>
        <rFont val="Calibri"/>
        <family val="2"/>
        <charset val="238"/>
        <scheme val="minor"/>
      </rPr>
      <t>Záruka: Oprava u zákaznika (onsite)</t>
    </r>
    <r>
      <rPr>
        <sz val="9"/>
        <color theme="1"/>
        <rFont val="Calibri"/>
        <family val="2"/>
        <charset val="238"/>
        <scheme val="minor"/>
      </rPr>
      <t xml:space="preserve">
Referenčná vzorka spĺňajúca požadovanú špecifikáciu: napríklad - Dell Inspiron 7391-N2-711, strieborný, alebo ekvivalent</t>
    </r>
  </si>
  <si>
    <r>
      <t>Uhlopriečka: 13,3" LED podsvietený IPS displej, rozlíšenie: min. 2560x1600 px
Procesor: CPU Benchmark v teste Passmark: min. 8000 bodov, videocard Benchmarks: min. 1200 bodov</t>
    </r>
    <r>
      <rPr>
        <sz val="9"/>
        <rFont val="Calibri"/>
        <family val="2"/>
        <charset val="238"/>
        <scheme val="minor"/>
      </rPr>
      <t xml:space="preserve"> (k 12.11.2020)</t>
    </r>
    <r>
      <rPr>
        <sz val="9"/>
        <color theme="1"/>
        <rFont val="Calibri"/>
        <family val="2"/>
        <charset val="238"/>
        <scheme val="minor"/>
      </rPr>
      <t xml:space="preserve">
Pamäť: min. 8 GB 2133 MHz LPDDR4X, SSD: min. 512 GB
Periférie: bezdrôtová sieť Wi-Fi 802.11ac kompatibilná s IEEE 802.11a/b/g/n, bluetooth 5.0, kamera: zabudovaná min. HD 720p, min. 2x Port Thunderbolt 3 (USB-C), natívny výstup DispayPortu cez USB-C, stereo reproduktory s vysokým dynamickým rozsahom, 3.5 mm výstup pre slúchadlá, </t>
    </r>
    <r>
      <rPr>
        <sz val="9"/>
        <rFont val="Calibri"/>
        <family val="2"/>
        <charset val="238"/>
        <scheme val="minor"/>
      </rPr>
      <t>vstavaná podsvietená klávesnica v plnej veľkosti, 65 (ISO) kláves, SK</t>
    </r>
    <r>
      <rPr>
        <sz val="9"/>
        <color theme="1"/>
        <rFont val="Calibri"/>
        <family val="2"/>
        <charset val="238"/>
        <scheme val="minor"/>
      </rPr>
      <t xml:space="preserve">
Operačný systém: mac OS Mojave alebo ekvivalent
Hmotnosť: max. 1,3 kg 
Referenčná vzorka spĺňajúca požadovanú špecifikáciu: napríklad - MacBook Air 13" Retina i5 1.1GHz Quad-Core 8GB, alebo ekvivalent</t>
    </r>
  </si>
  <si>
    <r>
      <t>Uhlopriečka: 13,3" LED podsvietený IPS displej, rozlíšenie: min. 2560x1600 px
Procesor: CPU Benchmark v teste Passmark: min. 6292 bodov, videocard Benchmarks: min. 1592 bodov</t>
    </r>
    <r>
      <rPr>
        <sz val="9"/>
        <rFont val="Calibri"/>
        <family val="2"/>
        <charset val="238"/>
        <scheme val="minor"/>
      </rPr>
      <t xml:space="preserve"> (k 12.11.2020)</t>
    </r>
    <r>
      <rPr>
        <sz val="9"/>
        <color theme="1"/>
        <rFont val="Calibri"/>
        <family val="2"/>
        <charset val="238"/>
        <scheme val="minor"/>
      </rPr>
      <t xml:space="preserve">
Pamäť: min. 8 GB 2133 MHz LPDDR3, SSD: min. 128 GB
Periférie: bezdrôtová sieť Wi-Fi 802.11ac kompatibilná s IEEE 802.11a/b/g/n, bluetooth 5.0, kamera: zabudovaná min. HD 720p, min. 2x Port Thunderbolt 3 (USB-C), natívny výstup DispayPortu cez USB-C, stereo reproduktory s vysokým dynamickým rozsahom, 3.5 mm výstup pre slúchadlá, </t>
    </r>
    <r>
      <rPr>
        <sz val="9"/>
        <rFont val="Calibri"/>
        <family val="2"/>
        <charset val="238"/>
        <scheme val="minor"/>
      </rPr>
      <t>vstavaná podsvietená klávesnica v plnej veľkosti, 65 (ISO) kláves, SK</t>
    </r>
    <r>
      <rPr>
        <sz val="9"/>
        <color theme="1"/>
        <rFont val="Calibri"/>
        <family val="2"/>
        <charset val="238"/>
        <scheme val="minor"/>
      </rPr>
      <t xml:space="preserve">
Operačný systém: mac OS Mojave alebo ekvivalent
Hmotnosť: max. 1,4 kg 
Referenčná vzorka spĺňajúca požadovanú špecifikáciu: napríklad - MacBook Pro 13", alebo ekvivalent</t>
    </r>
  </si>
  <si>
    <r>
      <t>Uhlopriečka displeja: 13,3", rozlíšenie: min. 1920x1080 px
Displej: matný, dotykový, pomer strán: 16:9, technológia</t>
    </r>
    <r>
      <rPr>
        <sz val="9"/>
        <rFont val="Calibri"/>
        <family val="2"/>
        <charset val="238"/>
        <scheme val="minor"/>
      </rPr>
      <t xml:space="preserve"> IPS</t>
    </r>
    <r>
      <rPr>
        <sz val="9"/>
        <color theme="1"/>
        <rFont val="Calibri"/>
        <family val="2"/>
        <charset val="238"/>
        <scheme val="minor"/>
      </rPr>
      <t xml:space="preserve">
Procesor: CPU Benchmark v teste Passmark: min. 7382 bodov, videocard Benchmark: min. 1061 bodov</t>
    </r>
    <r>
      <rPr>
        <b/>
        <sz val="9"/>
        <color rgb="FFFF0000"/>
        <rFont val="Calibri"/>
        <family val="2"/>
        <charset val="238"/>
        <scheme val="minor"/>
      </rPr>
      <t xml:space="preserve"> </t>
    </r>
    <r>
      <rPr>
        <sz val="9"/>
        <rFont val="Calibri"/>
        <family val="2"/>
        <charset val="238"/>
        <scheme val="minor"/>
      </rPr>
      <t>(k 12.11.2020)</t>
    </r>
    <r>
      <rPr>
        <sz val="9"/>
        <color theme="1"/>
        <rFont val="Calibri"/>
        <family val="2"/>
        <charset val="238"/>
        <scheme val="minor"/>
      </rPr>
      <t xml:space="preserve">
Operačná pamäť DDR4 min. 16 GB, HDD SSD min. 512 GB  M.2 2242 NVMe
Rozhranie: min. 2x USB 3.1, min. 1x USB C, WI-FI (11ac, 2x2), bluetooth v5.0, FHD webkamera-integrovaná, čítačka pamäťových kariet, podsvietená klávesnica
Operačný systém: Windows 10 alebo ekvivalent
Hmotnosť: max. 1,35 kg
Referenčná vzorka spĺňajúca požadovanú špecifikáciu: napríklad - LENOVO Yoga, alebo ekvivalent</t>
    </r>
  </si>
  <si>
    <t>Uhlopriečka: 15,6", rozlíšenie: 1920x1080 px
Procesor: CPU Benchmark v teste Passmark: min. 11000 bodov (k 12.11.2020)
RAM: min. 8 GB, pevný disk: min. 512 GB SSD M.2, grafická karta: integrovaná
Operačný systém: Windows 10 alebo ekvivalent
Periférie: numerická klávesnica, webkamera: 0.3MP, čítačka odtlačkov prstov, WIFI: 11ac, 2x2, Bluetooth: 5.0, kombinovaný konektor pre slúchadlá a mikrofón, čítačka pamäťových kariet
Rozhranie: USB 2.0, min. 2x USB 3.2 Gen, HDMI: 1.4b
Batéria: min. 45 Wh
Hmotnosť: max. 1,7 kg
Referenčná vzorka spĺňajúca požadovanú špecifikáciu: napríklad - Lenovo IdeaPad 3 15ARE05, alebo ekvivalent</t>
  </si>
  <si>
    <r>
      <t>Uhlopriečka: min. 10,1", rozlíšenie: min. 1920x1200 px, typ displeja: TFT
Benchmark v teste Passmark -  Androidbenchmark Passmark: min. 1948 bodov</t>
    </r>
    <r>
      <rPr>
        <sz val="9"/>
        <rFont val="Calibri"/>
        <family val="2"/>
        <charset val="238"/>
        <scheme val="minor"/>
      </rPr>
      <t xml:space="preserve"> (k 12.11.2020)</t>
    </r>
    <r>
      <rPr>
        <sz val="9"/>
        <color theme="1"/>
        <rFont val="Calibri"/>
        <family val="2"/>
        <charset val="238"/>
        <scheme val="minor"/>
      </rPr>
      <t xml:space="preserve">
Počet jadier CPU: min. 8, RAM: min. 2 GB, intené úložisko: min. 32 GB,
Podpora: Wifi, min. 1x USB-C, Bluetooth min. v4.2, min. 1x 3,5 mm jack, slot pre pamäťovú kartu, fotoaparát predný rozlíšenie: min. 5 Mpx, fotoaparát zadný rozlíšenie: min. 8 Mpx, audio: min. stereo
Operačný systém: min. Android 9.0
Podpora GPS, kompas, gyroskop, pohybový senzor: áno
Referenčná vzorka spĺňajúca požadovanú špecifikáciu: napríklad - Samsung Galaxy TabA, 10.1" SM-T510, 32GB, alebo ekvivalent</t>
    </r>
  </si>
  <si>
    <r>
      <t>Uhlopriečka: 11", rozlíšenie: min. 2560x1600 px
Benchmark: min. 8815 bodov</t>
    </r>
    <r>
      <rPr>
        <sz val="9"/>
        <rFont val="Calibri"/>
        <family val="2"/>
        <charset val="238"/>
        <scheme val="minor"/>
      </rPr>
      <t xml:space="preserve"> (k 12.11.2020)</t>
    </r>
    <r>
      <rPr>
        <sz val="9"/>
        <color theme="1"/>
        <rFont val="Calibri"/>
        <family val="2"/>
        <charset val="238"/>
        <scheme val="minor"/>
      </rPr>
      <t xml:space="preserve">
Rozlíšenie pri prehrávaní videa: UHD 8K, obnovovacia frekvencia: min. 120 Hz
Operačná pamäť: min. 6 GB, užívateľská pamäť: min. 128 GB, podpora microSD: min 1 TB
Konektivita: WiFi 802.11 a/b/g/n/ac 2.4G + 5 GHz, Bluetooth, GPS, Glonass, USB 3.2, 4G FDD LTE, Nano SIM
Zadný fotoaparát - rozlíšenie: min. 13 Mpx, predný fotoaparát - rozlíšenie: min. 8 Mpx 
Operačný systém: Android 10 alebo ekvivalent
Príslušenstvo: originálne flipové puzdro s klávesnicou
Hmotnosť: max. 500 g
Referenčná vzorka spĺňajúca požadovanú špecifikáciu: napríklad - Samsung Galaxy Tab S7 11", LTE, 128 GB, Samsung Bookcover Keyboard, puzdro s klávesnicou pre Galaxy Tab S7, alebo ekvivalent</t>
    </r>
  </si>
  <si>
    <r>
      <t xml:space="preserve">Uhlopriečka: 10,2" IPS displej, rozlíšenie: min. 2160x1620 px
CPU Benchmarks: min. 1100 bodov </t>
    </r>
    <r>
      <rPr>
        <sz val="9"/>
        <rFont val="Calibri"/>
        <family val="2"/>
        <charset val="238"/>
        <scheme val="minor"/>
      </rPr>
      <t>(k 12.11.2020)</t>
    </r>
    <r>
      <rPr>
        <sz val="9"/>
        <color theme="1"/>
        <rFont val="Calibri"/>
        <family val="2"/>
        <charset val="238"/>
        <scheme val="minor"/>
      </rPr>
      <t xml:space="preserve">
Operačná pamäť: min. 3 GB, interná pamäť: min. 32 GB, fotoaparát: min. 8 Mpx
Periférie: Bezdrôtová sieť Wi-Fi 802.11ac kompatibilná s IEEE 802.11a/b/g/n, Bluetooth 4.2, Nano-SIM, akcelerometer (G-senzor), gyroskopický senzor
Operačný systém: iPadOS 14 alebo ekvivalent
Hmotnosť: max. 490 g 
Referenčná vzorka spĺňajúca požadovanú špecifikáciu: napríklad - Apple iPad 2020 32GB Wi-Fi Space Gray, alebo ekvivalent</t>
    </r>
  </si>
  <si>
    <t>Kopírka: čiernobiela
Funkcie: kopírovanie, tlač, skenovanie
Princip kopírovania a tlače: laser
Kopírovanie: čiernobiele, A4, min. 22 str./min.
Tlač: čiernobiela, A5-A3, min. 22 str./min.
Skenovanie: farebné, min 600x600 dpi, ukladanie do schránok, priamo do PDF a USB 
Prislušenstvo: obojstranný automatický podavač dokumentov pre kopírovanie a skenovanie, obojstranná automatická tlač
Pamäť: min. 2048 MB
HDD: min. 250 GB
Rozhranie: USB, LAN, podporované protokoly: min SMB, FTP a HTTP
Zásobník papiera: min. 2x500 ks
Inštalácia: poskytnutie súčinnosti zaškoleného technika dodávateľa pri inštalácii a konfigurácii nového zariadenia
Referenčná vzorka spĺňajúca požadovanú špecifikáciu: napríklad - Konica Minolta bizhub 227, alebo ekvivalent</t>
  </si>
  <si>
    <t>Kopírka: farebná
Funkcie: kopírovanie, tlač, skenovanie, princíp kopírovania a tlače: laser
Farebné kopírovanie a tlač, rýchlosť far./čb. A4 - 25 str./min.
Maximálna veľkosť papiera: SRA3
Potlačiteľná veľkosť A6 - SRA3, užívateľské veľkosti papiera, bannerový papier max. 1200x297 mm
Potlačiteľná gramáž 52 - 300 g/m2 papiera
Skenovanie: farebné
Rozlíšenie skenovania 600x600 dpi, možnosti skenovania priamo do PDF a USB, možnosť ukladania skenovania do schránok
Obojstranný automatický podavač dokumentov pre kopírovanie a skenovanie, obojstranná automatická tlač
Pamäť: 2048 MB, HDD 250GB, rozhranie USB, LAN, podporované protokoly: min. TCP/IP (IPv4 / IPv6); IPX/SPX; NetBEUI; AppleTalk (EtherTalk); SMB; LPD; IPP; SNMP; HTTP
Zásobník papiera min. 2x250 ks, životnost tonera čb. min. 28000 strán; životnost tonera far. min. 26000 strán
Automatický podávač: až 100 originálov, ručný podávač: 150 listov, A6 - SRA3, užívateľské veľkosti, 60 - 300 g/m2, bannerový papier
Zväčšenie 25 - 400% v krokoch po 0,1%; automatický zoom
Funkcie kopírovania: zachovanie kapitol, vkladanie krycích listov a stránok, kontrolný výtlačok (tlačou alebo na displeji), nastavovací výtlačok, digitálne grafické funkcie, pamäť uložených úloh, plagát, sútlač (voliteľné), pečiatka, ochrana proti kopírovaniu, opakovanie obrazu, odstraňovanie prázdnych strán
Inštalácia: poskytnutie súčinnosti zaškoleného technika dodávateľa pri inštalácii a konfigurácii nového zariadenia
Referenčná vzorka spĺňajúca požadovanú špecifikáciu: napríklad - Konica Minolta bizhub C258, alebo ekvivalent</t>
  </si>
  <si>
    <t>Zobrazenie: DLP, fullHD, uhlopriečka: min. 0.71, max. 7.65 m
Projekčná vzdialenosť: min. 1 m, max. 9.8 m, svietivosť: min 3600 ANSI lumenov, kontrast: min. 20000:1
Životnosť lampy: min. 3500, max. 15000 h
Periférie: min. 1x VGA, min. 1x HDMI, min. 1x HDMI + MHL
Príslušenstvo: diaľkové ovládanie typ 2
Referenčná vzorka spĺňajúca požadovanú špecifikáciu: napríklad - Optoma EH334, alebo ekvivalent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</si>
</sst>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41B]_-;\-* #,##0.00\ [$€-41B]_-;_-* &quot;-&quot;??\ [$€-41B]_-;_-@_-"/>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9"/>
      <color theme="1"/>
      <name val="Calibri"/>
      <family val="2"/>
      <charset val="238"/>
      <scheme val="minor"/>
    </font>
    <font>
      <b/>
      <sz val="10"/>
      <color theme="1"/>
      <name val="Calibri"/>
      <family val="2"/>
      <charset val="238"/>
      <scheme val="minor"/>
    </font>
    <font>
      <sz val="11"/>
      <name val="Calibri"/>
      <family val="2"/>
      <charset val="238"/>
      <scheme val="minor"/>
    </font>
    <font>
      <b/>
      <sz val="11"/>
      <name val="Calibri"/>
      <family val="2"/>
      <charset val="238"/>
      <scheme val="minor"/>
    </font>
    <font>
      <sz val="11"/>
      <color rgb="FF006100"/>
      <name val="Calibri"/>
      <family val="2"/>
      <charset val="238"/>
      <scheme val="minor"/>
    </font>
    <font>
      <sz val="9"/>
      <color theme="1"/>
      <name val="Calibri"/>
      <family val="2"/>
      <charset val="238"/>
      <scheme val="minor"/>
    </font>
    <font>
      <u/>
      <sz val="11"/>
      <color theme="10"/>
      <name val="Calibri"/>
      <family val="2"/>
      <charset val="238"/>
      <scheme val="minor"/>
    </font>
    <font>
      <b/>
      <sz val="12"/>
      <name val="Calibri"/>
      <family val="2"/>
      <charset val="238"/>
      <scheme val="minor"/>
    </font>
    <font>
      <b/>
      <sz val="12"/>
      <color rgb="FF0070C0"/>
      <name val="Calibri"/>
      <family val="2"/>
      <charset val="238"/>
      <scheme val="minor"/>
    </font>
    <font>
      <sz val="9"/>
      <name val="Calibri"/>
      <family val="2"/>
      <charset val="238"/>
      <scheme val="minor"/>
    </font>
    <font>
      <u/>
      <sz val="9"/>
      <color theme="10"/>
      <name val="Calibri"/>
      <family val="2"/>
      <charset val="238"/>
      <scheme val="minor"/>
    </font>
    <font>
      <u/>
      <sz val="9"/>
      <name val="Calibri"/>
      <family val="2"/>
      <charset val="238"/>
      <scheme val="minor"/>
    </font>
    <font>
      <sz val="9"/>
      <color rgb="FFFF0000"/>
      <name val="Calibri"/>
      <family val="2"/>
      <charset val="238"/>
      <scheme val="minor"/>
    </font>
    <font>
      <b/>
      <sz val="9"/>
      <color rgb="FFFF0000"/>
      <name val="Calibri"/>
      <family val="2"/>
      <charset val="238"/>
      <scheme val="minor"/>
    </font>
    <font>
      <sz val="11"/>
      <color rgb="FF9C0006"/>
      <name val="Calibri"/>
      <family val="2"/>
      <charset val="238"/>
      <scheme val="minor"/>
    </font>
    <font>
      <b/>
      <sz val="10"/>
      <color theme="1"/>
      <name val="Arial"/>
      <family val="2"/>
      <charset val="238"/>
    </font>
    <font>
      <sz val="10"/>
      <color theme="1"/>
      <name val="Arial"/>
      <family val="2"/>
      <charset val="238"/>
    </font>
    <font>
      <sz val="12"/>
      <color theme="1"/>
      <name val="Times New Roman"/>
      <family val="1"/>
      <charset val="238"/>
    </font>
    <font>
      <sz val="10"/>
      <color rgb="FF000000"/>
      <name val="Arial"/>
      <family val="2"/>
      <charset val="238"/>
    </font>
  </fonts>
  <fills count="10">
    <fill>
      <patternFill patternType="none"/>
    </fill>
    <fill>
      <patternFill patternType="gray125"/>
    </fill>
    <fill>
      <patternFill patternType="solid">
        <fgColor rgb="FFF0904E"/>
        <bgColor indexed="64"/>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7CE"/>
      </patternFill>
    </fill>
    <fill>
      <patternFill patternType="solid">
        <fgColor rgb="FFFFFFCC"/>
        <bgColor rgb="FFFFFFFF"/>
      </patternFill>
    </fill>
    <fill>
      <patternFill patternType="solid">
        <fgColor rgb="FFFFFF00"/>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style="thin">
        <color theme="1"/>
      </top>
      <bottom style="thin">
        <color theme="1"/>
      </bottom>
      <diagonal/>
    </border>
  </borders>
  <cellStyleXfs count="8">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8" fillId="3" borderId="0" applyNumberFormat="0" applyBorder="0" applyAlignment="0" applyProtection="0"/>
    <xf numFmtId="0" fontId="10" fillId="0" borderId="0" applyNumberFormat="0" applyFill="0" applyBorder="0" applyAlignment="0" applyProtection="0"/>
    <xf numFmtId="0" fontId="18" fillId="7" borderId="0" applyNumberFormat="0" applyBorder="0" applyAlignment="0" applyProtection="0"/>
    <xf numFmtId="0" fontId="1" fillId="8" borderId="6" applyNumberFormat="0" applyFont="0" applyAlignment="0" applyProtection="0"/>
  </cellStyleXfs>
  <cellXfs count="85">
    <xf numFmtId="0" fontId="0" fillId="0" borderId="0" xfId="0"/>
    <xf numFmtId="0" fontId="3" fillId="0" borderId="0" xfId="0" applyFont="1" applyAlignment="1">
      <alignment vertical="center"/>
    </xf>
    <xf numFmtId="0" fontId="4" fillId="0" borderId="0" xfId="0" applyFont="1" applyAlignment="1">
      <alignment horizontal="center" vertical="center" wrapText="1"/>
    </xf>
    <xf numFmtId="0" fontId="3" fillId="0" borderId="0" xfId="0" applyFont="1"/>
    <xf numFmtId="44" fontId="0" fillId="0" borderId="1" xfId="1" applyFont="1" applyBorder="1" applyAlignment="1">
      <alignment horizontal="right" vertical="center"/>
    </xf>
    <xf numFmtId="0" fontId="0" fillId="0" borderId="0" xfId="0" applyAlignment="1">
      <alignment vertical="center"/>
    </xf>
    <xf numFmtId="44" fontId="3" fillId="2" borderId="1" xfId="0" applyNumberFormat="1"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9" fillId="0" borderId="1" xfId="0" applyFont="1" applyFill="1" applyBorder="1" applyAlignment="1">
      <alignment horizontal="center" vertical="center"/>
    </xf>
    <xf numFmtId="44" fontId="9" fillId="0" borderId="1" xfId="0" applyNumberFormat="1" applyFont="1" applyFill="1" applyBorder="1" applyAlignment="1">
      <alignment horizontal="right" vertical="center"/>
    </xf>
    <xf numFmtId="0" fontId="0" fillId="0" borderId="0" xfId="0" applyFill="1" applyAlignment="1">
      <alignment vertical="center"/>
    </xf>
    <xf numFmtId="0" fontId="13" fillId="0" borderId="1" xfId="2" applyFont="1" applyFill="1" applyBorder="1" applyAlignment="1">
      <alignment horizontal="center" vertical="center"/>
    </xf>
    <xf numFmtId="0" fontId="13" fillId="0" borderId="1" xfId="0" applyFont="1" applyFill="1" applyBorder="1" applyAlignment="1">
      <alignment vertical="top" wrapText="1"/>
    </xf>
    <xf numFmtId="0" fontId="9" fillId="0" borderId="3" xfId="0" applyFont="1" applyBorder="1" applyAlignment="1">
      <alignment horizontal="center" vertical="center"/>
    </xf>
    <xf numFmtId="164" fontId="14" fillId="0" borderId="1" xfId="5" applyNumberFormat="1" applyFont="1" applyFill="1" applyBorder="1" applyAlignment="1">
      <alignment horizontal="center" vertical="center"/>
    </xf>
    <xf numFmtId="0" fontId="13" fillId="0" borderId="1" xfId="2" applyFont="1" applyFill="1" applyBorder="1" applyAlignment="1">
      <alignment horizontal="center" vertical="center" wrapText="1"/>
    </xf>
    <xf numFmtId="164" fontId="14" fillId="0" borderId="1" xfId="5"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4" fillId="0" borderId="1" xfId="5" applyFont="1" applyFill="1" applyBorder="1" applyAlignment="1">
      <alignment horizontal="left" vertical="center" wrapText="1"/>
    </xf>
    <xf numFmtId="0" fontId="13" fillId="0" borderId="1" xfId="0" applyFont="1" applyFill="1" applyBorder="1" applyAlignment="1">
      <alignment horizontal="center" vertical="center"/>
    </xf>
    <xf numFmtId="44" fontId="13" fillId="0" borderId="3" xfId="0" applyNumberFormat="1" applyFont="1" applyFill="1" applyBorder="1" applyAlignment="1">
      <alignment horizontal="right" vertical="center"/>
    </xf>
    <xf numFmtId="164" fontId="15" fillId="0" borderId="1" xfId="5" applyNumberFormat="1" applyFont="1" applyFill="1" applyBorder="1" applyAlignment="1">
      <alignment horizontal="center" vertical="center"/>
    </xf>
    <xf numFmtId="44" fontId="9" fillId="0" borderId="3" xfId="0" applyNumberFormat="1" applyFont="1" applyFill="1" applyBorder="1" applyAlignment="1">
      <alignment horizontal="right" vertical="center"/>
    </xf>
    <xf numFmtId="0" fontId="9" fillId="0" borderId="1" xfId="0" applyFont="1" applyFill="1" applyBorder="1" applyAlignment="1">
      <alignment horizontal="center" vertical="center" wrapText="1"/>
    </xf>
    <xf numFmtId="0" fontId="13" fillId="0" borderId="3" xfId="4" applyFont="1" applyFill="1" applyBorder="1" applyAlignment="1">
      <alignment horizontal="left" vertical="center" wrapText="1"/>
    </xf>
    <xf numFmtId="0" fontId="14" fillId="0" borderId="3" xfId="5" applyFont="1" applyFill="1" applyBorder="1" applyAlignment="1">
      <alignment horizontal="center" vertical="center" wrapText="1"/>
    </xf>
    <xf numFmtId="0" fontId="9" fillId="0" borderId="0" xfId="0" applyFont="1" applyFill="1" applyAlignment="1">
      <alignment vertical="center"/>
    </xf>
    <xf numFmtId="0" fontId="13" fillId="0" borderId="0" xfId="0" applyFont="1" applyFill="1" applyAlignment="1">
      <alignment vertical="center"/>
    </xf>
    <xf numFmtId="0" fontId="4" fillId="5" borderId="2"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xf>
    <xf numFmtId="0" fontId="14" fillId="0" borderId="1" xfId="5" applyFont="1" applyFill="1" applyBorder="1" applyAlignment="1">
      <alignment horizontal="center" vertical="center" wrapText="1"/>
    </xf>
    <xf numFmtId="0" fontId="13" fillId="0" borderId="1" xfId="0" applyFont="1" applyFill="1" applyBorder="1" applyAlignment="1">
      <alignment horizontal="left" vertical="top" wrapText="1"/>
    </xf>
    <xf numFmtId="44" fontId="9" fillId="0" borderId="1" xfId="1" applyNumberFormat="1" applyFont="1" applyFill="1" applyBorder="1" applyAlignment="1">
      <alignment horizontal="right" vertical="center"/>
    </xf>
    <xf numFmtId="44" fontId="13" fillId="0" borderId="1" xfId="1" applyNumberFormat="1" applyFont="1" applyFill="1" applyBorder="1" applyAlignment="1">
      <alignment horizontal="right" vertical="center"/>
    </xf>
    <xf numFmtId="44" fontId="13" fillId="0" borderId="3" xfId="1" applyNumberFormat="1" applyFont="1" applyFill="1" applyBorder="1" applyAlignment="1">
      <alignment horizontal="right" vertical="center"/>
    </xf>
    <xf numFmtId="44" fontId="9" fillId="0" borderId="3" xfId="1" applyNumberFormat="1" applyFont="1" applyFill="1" applyBorder="1" applyAlignment="1">
      <alignment horizontal="right" vertical="center"/>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right" vertical="center"/>
    </xf>
    <xf numFmtId="0" fontId="9" fillId="0" borderId="3" xfId="0" applyFont="1" applyFill="1" applyBorder="1" applyAlignment="1">
      <alignment horizontal="left" vertical="center" wrapText="1"/>
    </xf>
    <xf numFmtId="0" fontId="9" fillId="0" borderId="0" xfId="0" applyFont="1" applyAlignment="1">
      <alignment vertical="center"/>
    </xf>
    <xf numFmtId="0" fontId="9" fillId="0" borderId="3" xfId="0" applyFont="1" applyFill="1" applyBorder="1" applyAlignment="1">
      <alignment horizontal="left" vertical="top" wrapText="1"/>
    </xf>
    <xf numFmtId="0" fontId="13" fillId="0" borderId="1" xfId="4" applyFont="1" applyFill="1" applyBorder="1" applyAlignment="1">
      <alignment horizontal="left" vertical="center" wrapText="1"/>
    </xf>
    <xf numFmtId="0" fontId="9" fillId="0" borderId="3" xfId="0" applyFont="1" applyFill="1" applyBorder="1" applyAlignment="1">
      <alignment horizontal="center" vertical="center"/>
    </xf>
    <xf numFmtId="0" fontId="14" fillId="4" borderId="1" xfId="5" applyFont="1" applyFill="1" applyBorder="1" applyAlignment="1">
      <alignment horizontal="center" vertical="center" wrapText="1"/>
    </xf>
    <xf numFmtId="0" fontId="9" fillId="0" borderId="1" xfId="0" applyFont="1" applyFill="1" applyBorder="1" applyAlignment="1">
      <alignment horizontal="left" vertical="top" wrapText="1"/>
    </xf>
    <xf numFmtId="0" fontId="13" fillId="0" borderId="5" xfId="4"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Alignment="1">
      <alignment wrapText="1"/>
    </xf>
    <xf numFmtId="0" fontId="9" fillId="0" borderId="3"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44" fontId="9" fillId="0" borderId="1" xfId="0" applyNumberFormat="1" applyFont="1" applyBorder="1" applyAlignment="1">
      <alignment horizontal="right" vertical="center"/>
    </xf>
    <xf numFmtId="0" fontId="14" fillId="0" borderId="1" xfId="5" applyFont="1" applyBorder="1" applyAlignment="1">
      <alignment horizontal="center" vertical="center" wrapText="1"/>
    </xf>
    <xf numFmtId="0" fontId="9" fillId="0" borderId="1" xfId="0" applyFont="1" applyFill="1" applyBorder="1" applyAlignment="1">
      <alignment vertical="top" wrapText="1"/>
    </xf>
    <xf numFmtId="0" fontId="9" fillId="0" borderId="0" xfId="0" applyFont="1"/>
    <xf numFmtId="0" fontId="9" fillId="0" borderId="1" xfId="0" applyFont="1" applyFill="1" applyBorder="1" applyAlignment="1">
      <alignment wrapText="1"/>
    </xf>
    <xf numFmtId="44" fontId="9" fillId="0" borderId="1" xfId="1" applyNumberFormat="1" applyFont="1" applyBorder="1" applyAlignment="1">
      <alignment horizontal="right"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Border="1" applyAlignment="1">
      <alignment horizontal="center" vertical="center"/>
    </xf>
    <xf numFmtId="0" fontId="14" fillId="0" borderId="5" xfId="5"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9" borderId="7" xfId="7" applyFont="1" applyFill="1" applyBorder="1" applyAlignment="1">
      <alignment horizontal="center" vertical="center" wrapText="1"/>
    </xf>
    <xf numFmtId="164" fontId="7" fillId="9" borderId="7" xfId="7" applyNumberFormat="1" applyFont="1" applyFill="1" applyBorder="1" applyAlignment="1">
      <alignment horizontal="center" vertical="center" wrapText="1"/>
    </xf>
    <xf numFmtId="0" fontId="2" fillId="5" borderId="4" xfId="0" applyFont="1" applyFill="1" applyBorder="1" applyAlignment="1">
      <alignment horizontal="center" vertical="center"/>
    </xf>
    <xf numFmtId="0" fontId="2" fillId="6" borderId="1" xfId="0" applyFont="1" applyFill="1" applyBorder="1" applyAlignment="1">
      <alignment horizontal="left" vertical="center"/>
    </xf>
    <xf numFmtId="0" fontId="7" fillId="2" borderId="7" xfId="6" applyFont="1" applyFill="1" applyBorder="1" applyAlignment="1">
      <alignment horizontal="center" vertical="center" wrapText="1"/>
    </xf>
    <xf numFmtId="44" fontId="2" fillId="2" borderId="1" xfId="1" applyFont="1" applyFill="1" applyBorder="1" applyAlignment="1">
      <alignment horizontal="righ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9" fillId="0" borderId="5" xfId="0" applyFont="1" applyFill="1" applyBorder="1" applyAlignment="1">
      <alignment vertical="top" wrapText="1"/>
    </xf>
    <xf numFmtId="44" fontId="9" fillId="0" borderId="5" xfId="1" applyNumberFormat="1" applyFont="1" applyBorder="1" applyAlignment="1">
      <alignment vertical="center"/>
    </xf>
    <xf numFmtId="44" fontId="9" fillId="0" borderId="5" xfId="1" applyNumberFormat="1" applyFont="1" applyFill="1" applyBorder="1" applyAlignment="1">
      <alignment vertical="center"/>
    </xf>
    <xf numFmtId="44" fontId="9" fillId="0" borderId="5" xfId="0" applyNumberFormat="1" applyFont="1" applyFill="1" applyBorder="1" applyAlignment="1">
      <alignment vertical="center"/>
    </xf>
    <xf numFmtId="0" fontId="11" fillId="0" borderId="0" xfId="2" applyFont="1" applyAlignment="1">
      <alignment horizontal="left" vertical="center"/>
    </xf>
    <xf numFmtId="0" fontId="7" fillId="0" borderId="0" xfId="2" applyFont="1" applyAlignment="1">
      <alignment horizontal="left" vertical="center"/>
    </xf>
    <xf numFmtId="0" fontId="5" fillId="2" borderId="1" xfId="0" applyFont="1" applyFill="1" applyBorder="1" applyAlignment="1">
      <alignment horizontal="right" vertical="center"/>
    </xf>
  </cellXfs>
  <cellStyles count="8">
    <cellStyle name="Dobrá" xfId="4" builtinId="26"/>
    <cellStyle name="Hypertextové prepojenie" xfId="5" builtinId="8"/>
    <cellStyle name="Mena" xfId="1" builtinId="4"/>
    <cellStyle name="Mena 2" xfId="3"/>
    <cellStyle name="Normálna" xfId="0" builtinId="0"/>
    <cellStyle name="Normálna 2" xfId="2"/>
    <cellStyle name="Poznámka 2" xfId="7"/>
    <cellStyle name="Zlá" xfId="6" builtinId="27"/>
  </cellStyles>
  <dxfs count="0"/>
  <tableStyles count="0" defaultTableStyle="TableStyleMedium2" defaultPivotStyle="PivotStyleLight16"/>
  <colors>
    <mruColors>
      <color rgb="FFF0904E"/>
      <color rgb="FFFEC8DF"/>
      <color rgb="FFCC99FF"/>
      <color rgb="FFFEF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3"/>
  <sheetViews>
    <sheetView tabSelected="1" topLeftCell="A17" zoomScaleNormal="100" workbookViewId="0">
      <selection activeCell="C19" sqref="C19"/>
    </sheetView>
  </sheetViews>
  <sheetFormatPr defaultColWidth="9.140625" defaultRowHeight="12.75" x14ac:dyDescent="0.2"/>
  <cols>
    <col min="1" max="1" width="4.7109375" style="3" customWidth="1"/>
    <col min="2" max="2" width="16.5703125" style="3" customWidth="1"/>
    <col min="3" max="3" width="69.140625" style="3" customWidth="1"/>
    <col min="4" max="4" width="4.140625" style="3" customWidth="1"/>
    <col min="5" max="5" width="11.42578125" style="8" customWidth="1"/>
    <col min="6" max="6" width="11.7109375" style="3" customWidth="1"/>
    <col min="7" max="7" width="12.140625" style="3" customWidth="1"/>
    <col min="8" max="8" width="11.28515625" style="3" customWidth="1"/>
    <col min="9" max="9" width="13" style="3" customWidth="1"/>
    <col min="10" max="10" width="62.5703125" style="8" customWidth="1"/>
    <col min="11" max="16384" width="9.140625" style="3"/>
  </cols>
  <sheetData>
    <row r="1" spans="1:109" s="5" customFormat="1" ht="15.75" x14ac:dyDescent="0.25">
      <c r="A1" s="82" t="s">
        <v>57</v>
      </c>
      <c r="B1" s="82"/>
      <c r="C1" s="82"/>
      <c r="D1" s="82"/>
      <c r="E1" s="82"/>
      <c r="F1" s="82"/>
      <c r="G1" s="82"/>
      <c r="H1" s="82"/>
      <c r="I1" s="82"/>
      <c r="J1" s="30"/>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row>
    <row r="2" spans="1:109" s="5" customFormat="1" ht="15.75" x14ac:dyDescent="0.25">
      <c r="A2" s="83" t="s">
        <v>110</v>
      </c>
      <c r="B2" s="83"/>
      <c r="C2" s="83"/>
      <c r="D2" s="83"/>
      <c r="E2" s="83"/>
      <c r="F2" s="83"/>
      <c r="G2" s="83"/>
      <c r="H2" s="83"/>
      <c r="I2" s="83"/>
      <c r="J2" s="30"/>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row>
    <row r="3" spans="1:109" customFormat="1" ht="15" x14ac:dyDescent="0.25">
      <c r="J3" s="31"/>
    </row>
    <row r="4" spans="1:109" s="2" customFormat="1" ht="36.75" thickBot="1" x14ac:dyDescent="0.3">
      <c r="A4" s="29" t="s">
        <v>0</v>
      </c>
      <c r="B4" s="29" t="s">
        <v>1</v>
      </c>
      <c r="C4" s="29" t="s">
        <v>2</v>
      </c>
      <c r="D4" s="29" t="s">
        <v>3</v>
      </c>
      <c r="E4" s="29" t="s">
        <v>4</v>
      </c>
      <c r="F4" s="29" t="s">
        <v>5</v>
      </c>
      <c r="G4" s="29" t="s">
        <v>6</v>
      </c>
      <c r="H4" s="29" t="s">
        <v>7</v>
      </c>
      <c r="I4" s="29" t="s">
        <v>8</v>
      </c>
      <c r="J4" s="29" t="s">
        <v>95</v>
      </c>
    </row>
    <row r="5" spans="1:109" s="27" customFormat="1" ht="72" x14ac:dyDescent="0.25">
      <c r="A5" s="9">
        <v>1</v>
      </c>
      <c r="B5" s="12" t="s">
        <v>9</v>
      </c>
      <c r="C5" s="13" t="s">
        <v>59</v>
      </c>
      <c r="D5" s="9" t="s">
        <v>10</v>
      </c>
      <c r="E5" s="14">
        <v>27</v>
      </c>
      <c r="F5" s="34"/>
      <c r="G5" s="34">
        <f>F5*1.2</f>
        <v>0</v>
      </c>
      <c r="H5" s="34">
        <f>F5*E5</f>
        <v>0</v>
      </c>
      <c r="I5" s="10">
        <f>G5*E5</f>
        <v>0</v>
      </c>
      <c r="J5" s="15"/>
    </row>
    <row r="6" spans="1:109" s="27" customFormat="1" ht="72" x14ac:dyDescent="0.25">
      <c r="A6" s="9">
        <v>2</v>
      </c>
      <c r="B6" s="12" t="s">
        <v>11</v>
      </c>
      <c r="C6" s="13" t="s">
        <v>60</v>
      </c>
      <c r="D6" s="9" t="s">
        <v>10</v>
      </c>
      <c r="E6" s="14">
        <v>11</v>
      </c>
      <c r="F6" s="34"/>
      <c r="G6" s="34">
        <f>F6*1.2</f>
        <v>0</v>
      </c>
      <c r="H6" s="34">
        <f>F6*E6</f>
        <v>0</v>
      </c>
      <c r="I6" s="10">
        <f>G6*E6</f>
        <v>0</v>
      </c>
      <c r="J6" s="15"/>
    </row>
    <row r="7" spans="1:109" s="27" customFormat="1" ht="72" x14ac:dyDescent="0.25">
      <c r="A7" s="9">
        <v>3</v>
      </c>
      <c r="B7" s="12" t="s">
        <v>12</v>
      </c>
      <c r="C7" s="13" t="s">
        <v>61</v>
      </c>
      <c r="D7" s="9" t="s">
        <v>10</v>
      </c>
      <c r="E7" s="14">
        <v>12</v>
      </c>
      <c r="F7" s="34"/>
      <c r="G7" s="34">
        <f>F7*1.2</f>
        <v>0</v>
      </c>
      <c r="H7" s="34">
        <f>F7*E7</f>
        <v>0</v>
      </c>
      <c r="I7" s="10">
        <f>G7*E7</f>
        <v>0</v>
      </c>
      <c r="J7" s="15"/>
    </row>
    <row r="8" spans="1:109" s="27" customFormat="1" ht="72" x14ac:dyDescent="0.25">
      <c r="A8" s="9">
        <v>4</v>
      </c>
      <c r="B8" s="16" t="s">
        <v>13</v>
      </c>
      <c r="C8" s="13" t="s">
        <v>62</v>
      </c>
      <c r="D8" s="9" t="s">
        <v>10</v>
      </c>
      <c r="E8" s="14">
        <v>10</v>
      </c>
      <c r="F8" s="34"/>
      <c r="G8" s="34">
        <f>F8*1.2</f>
        <v>0</v>
      </c>
      <c r="H8" s="34">
        <f>F8*E8</f>
        <v>0</v>
      </c>
      <c r="I8" s="10">
        <f>G8*E8</f>
        <v>0</v>
      </c>
      <c r="J8" s="17"/>
    </row>
    <row r="9" spans="1:109" s="27" customFormat="1" ht="108" x14ac:dyDescent="0.25">
      <c r="A9" s="9">
        <v>5</v>
      </c>
      <c r="B9" s="12" t="s">
        <v>14</v>
      </c>
      <c r="C9" s="18" t="s">
        <v>63</v>
      </c>
      <c r="D9" s="9" t="s">
        <v>10</v>
      </c>
      <c r="E9" s="14">
        <v>25</v>
      </c>
      <c r="F9" s="34"/>
      <c r="G9" s="34">
        <f>F9*1.2</f>
        <v>0</v>
      </c>
      <c r="H9" s="34">
        <f>F9*E9</f>
        <v>0</v>
      </c>
      <c r="I9" s="10">
        <f>G9*E9</f>
        <v>0</v>
      </c>
      <c r="J9" s="32"/>
    </row>
    <row r="10" spans="1:109" s="28" customFormat="1" ht="72" x14ac:dyDescent="0.25">
      <c r="A10" s="9">
        <v>6</v>
      </c>
      <c r="B10" s="12" t="s">
        <v>15</v>
      </c>
      <c r="C10" s="13" t="s">
        <v>64</v>
      </c>
      <c r="D10" s="20" t="s">
        <v>10</v>
      </c>
      <c r="E10" s="14">
        <v>10</v>
      </c>
      <c r="F10" s="35"/>
      <c r="G10" s="36">
        <f t="shared" ref="G10:G15" si="0">F10*1.2</f>
        <v>0</v>
      </c>
      <c r="H10" s="36">
        <f t="shared" ref="H10:H15" si="1">F10*E10</f>
        <v>0</v>
      </c>
      <c r="I10" s="21">
        <f t="shared" ref="I10:I15" si="2">G10*E10</f>
        <v>0</v>
      </c>
      <c r="J10" s="22"/>
    </row>
    <row r="11" spans="1:109" s="27" customFormat="1" ht="96" x14ac:dyDescent="0.25">
      <c r="A11" s="9">
        <v>7</v>
      </c>
      <c r="B11" s="16" t="s">
        <v>58</v>
      </c>
      <c r="C11" s="13" t="s">
        <v>115</v>
      </c>
      <c r="D11" s="9" t="s">
        <v>10</v>
      </c>
      <c r="E11" s="14">
        <v>2</v>
      </c>
      <c r="F11" s="34"/>
      <c r="G11" s="37">
        <f t="shared" si="0"/>
        <v>0</v>
      </c>
      <c r="H11" s="37">
        <f t="shared" si="1"/>
        <v>0</v>
      </c>
      <c r="I11" s="23">
        <f t="shared" si="2"/>
        <v>0</v>
      </c>
      <c r="J11" s="17"/>
    </row>
    <row r="12" spans="1:109" s="27" customFormat="1" ht="133.5" customHeight="1" x14ac:dyDescent="0.25">
      <c r="A12" s="9">
        <v>8</v>
      </c>
      <c r="B12" s="16" t="s">
        <v>16</v>
      </c>
      <c r="C12" s="13" t="s">
        <v>116</v>
      </c>
      <c r="D12" s="9" t="s">
        <v>17</v>
      </c>
      <c r="E12" s="14">
        <v>13</v>
      </c>
      <c r="F12" s="34"/>
      <c r="G12" s="37">
        <f t="shared" si="0"/>
        <v>0</v>
      </c>
      <c r="H12" s="37">
        <f t="shared" si="1"/>
        <v>0</v>
      </c>
      <c r="I12" s="23">
        <f t="shared" si="2"/>
        <v>0</v>
      </c>
      <c r="J12" s="17"/>
    </row>
    <row r="13" spans="1:109" s="27" customFormat="1" ht="132.75" customHeight="1" x14ac:dyDescent="0.25">
      <c r="A13" s="9">
        <v>9</v>
      </c>
      <c r="B13" s="16" t="s">
        <v>18</v>
      </c>
      <c r="C13" s="13" t="s">
        <v>117</v>
      </c>
      <c r="D13" s="9" t="s">
        <v>10</v>
      </c>
      <c r="E13" s="14">
        <v>15</v>
      </c>
      <c r="F13" s="34"/>
      <c r="G13" s="37">
        <f t="shared" si="0"/>
        <v>0</v>
      </c>
      <c r="H13" s="37">
        <f t="shared" si="1"/>
        <v>0</v>
      </c>
      <c r="I13" s="23">
        <f t="shared" si="2"/>
        <v>0</v>
      </c>
      <c r="J13" s="15"/>
    </row>
    <row r="14" spans="1:109" s="27" customFormat="1" ht="120" x14ac:dyDescent="0.25">
      <c r="A14" s="9">
        <v>10</v>
      </c>
      <c r="B14" s="12" t="s">
        <v>19</v>
      </c>
      <c r="C14" s="13" t="s">
        <v>118</v>
      </c>
      <c r="D14" s="9" t="s">
        <v>10</v>
      </c>
      <c r="E14" s="14">
        <v>12</v>
      </c>
      <c r="F14" s="34"/>
      <c r="G14" s="37">
        <f t="shared" si="0"/>
        <v>0</v>
      </c>
      <c r="H14" s="37">
        <f t="shared" si="1"/>
        <v>0</v>
      </c>
      <c r="I14" s="23">
        <f t="shared" si="2"/>
        <v>0</v>
      </c>
      <c r="J14" s="17"/>
    </row>
    <row r="15" spans="1:109" s="27" customFormat="1" ht="144" x14ac:dyDescent="0.25">
      <c r="A15" s="9">
        <v>11</v>
      </c>
      <c r="B15" s="24" t="s">
        <v>20</v>
      </c>
      <c r="C15" s="33" t="s">
        <v>119</v>
      </c>
      <c r="D15" s="9" t="s">
        <v>10</v>
      </c>
      <c r="E15" s="14">
        <v>5</v>
      </c>
      <c r="F15" s="34"/>
      <c r="G15" s="34">
        <f t="shared" si="0"/>
        <v>0</v>
      </c>
      <c r="H15" s="34">
        <f t="shared" si="1"/>
        <v>0</v>
      </c>
      <c r="I15" s="10">
        <f t="shared" si="2"/>
        <v>0</v>
      </c>
      <c r="J15" s="24"/>
    </row>
    <row r="16" spans="1:109" s="27" customFormat="1" ht="108" x14ac:dyDescent="0.25">
      <c r="A16" s="9">
        <v>12</v>
      </c>
      <c r="B16" s="12" t="s">
        <v>21</v>
      </c>
      <c r="C16" s="13" t="s">
        <v>103</v>
      </c>
      <c r="D16" s="9" t="s">
        <v>10</v>
      </c>
      <c r="E16" s="14">
        <v>7</v>
      </c>
      <c r="F16" s="34"/>
      <c r="G16" s="34">
        <f t="shared" ref="G16:G18" si="3">F16*1.2</f>
        <v>0</v>
      </c>
      <c r="H16" s="34">
        <f t="shared" ref="H16:H18" si="4">F16*E16</f>
        <v>0</v>
      </c>
      <c r="I16" s="10">
        <f t="shared" ref="I16:I18" si="5">G16*E16</f>
        <v>0</v>
      </c>
      <c r="J16" s="15"/>
    </row>
    <row r="17" spans="1:10" s="27" customFormat="1" ht="108" x14ac:dyDescent="0.25">
      <c r="A17" s="9">
        <v>13</v>
      </c>
      <c r="B17" s="12" t="s">
        <v>22</v>
      </c>
      <c r="C17" s="13" t="s">
        <v>104</v>
      </c>
      <c r="D17" s="9" t="s">
        <v>10</v>
      </c>
      <c r="E17" s="14">
        <v>2</v>
      </c>
      <c r="F17" s="34"/>
      <c r="G17" s="34">
        <f t="shared" si="3"/>
        <v>0</v>
      </c>
      <c r="H17" s="34">
        <f t="shared" si="4"/>
        <v>0</v>
      </c>
      <c r="I17" s="10">
        <f t="shared" si="5"/>
        <v>0</v>
      </c>
      <c r="J17" s="15"/>
    </row>
    <row r="18" spans="1:10" s="27" customFormat="1" ht="120" x14ac:dyDescent="0.25">
      <c r="A18" s="9">
        <v>14</v>
      </c>
      <c r="B18" s="12" t="s">
        <v>23</v>
      </c>
      <c r="C18" s="13" t="s">
        <v>105</v>
      </c>
      <c r="D18" s="9" t="s">
        <v>10</v>
      </c>
      <c r="E18" s="14">
        <v>2</v>
      </c>
      <c r="F18" s="34"/>
      <c r="G18" s="34">
        <f t="shared" si="3"/>
        <v>0</v>
      </c>
      <c r="H18" s="34">
        <f t="shared" si="4"/>
        <v>0</v>
      </c>
      <c r="I18" s="10">
        <f t="shared" si="5"/>
        <v>0</v>
      </c>
      <c r="J18" s="15"/>
    </row>
    <row r="19" spans="1:10" s="27" customFormat="1" ht="144" x14ac:dyDescent="0.25">
      <c r="A19" s="9">
        <v>15</v>
      </c>
      <c r="B19" s="12" t="s">
        <v>24</v>
      </c>
      <c r="C19" s="25" t="s">
        <v>120</v>
      </c>
      <c r="D19" s="9" t="s">
        <v>10</v>
      </c>
      <c r="E19" s="14">
        <v>8</v>
      </c>
      <c r="F19" s="34"/>
      <c r="G19" s="34">
        <f>F19*1.2</f>
        <v>0</v>
      </c>
      <c r="H19" s="34">
        <f>F19*E19</f>
        <v>0</v>
      </c>
      <c r="I19" s="10">
        <f>G19*E19</f>
        <v>0</v>
      </c>
      <c r="J19" s="26"/>
    </row>
    <row r="20" spans="1:10" s="1" customFormat="1" x14ac:dyDescent="0.25">
      <c r="A20" s="38"/>
      <c r="B20" s="39"/>
      <c r="C20" s="40"/>
      <c r="D20" s="38"/>
      <c r="E20" s="38"/>
      <c r="F20" s="41"/>
      <c r="G20" s="41"/>
      <c r="H20" s="41"/>
      <c r="I20" s="41"/>
      <c r="J20" s="39"/>
    </row>
    <row r="21" spans="1:10" s="1" customFormat="1" x14ac:dyDescent="0.25">
      <c r="E21" s="84" t="s">
        <v>96</v>
      </c>
      <c r="F21" s="84"/>
      <c r="G21" s="84"/>
      <c r="H21" s="6">
        <f>SUM(H5:H20)</f>
        <v>0</v>
      </c>
      <c r="I21" s="6">
        <f>SUM(I5:I20)</f>
        <v>0</v>
      </c>
      <c r="J21" s="7"/>
    </row>
    <row r="22" spans="1:10" s="1" customFormat="1" x14ac:dyDescent="0.25">
      <c r="E22" s="7"/>
      <c r="J22" s="7"/>
    </row>
    <row r="23" spans="1:10" s="1" customFormat="1" x14ac:dyDescent="0.25">
      <c r="E23" s="7"/>
      <c r="J23" s="7"/>
    </row>
  </sheetData>
  <mergeCells count="3">
    <mergeCell ref="A1:I1"/>
    <mergeCell ref="A2:I2"/>
    <mergeCell ref="E21:G21"/>
  </mergeCells>
  <pageMargins left="0.70866141732283472" right="0.70866141732283472" top="0.74803149606299213" bottom="0.74803149606299213" header="0.31496062992125984" footer="0.31496062992125984"/>
  <pageSetup paperSize="9" orientation="landscape" r:id="rId1"/>
  <headerFooter>
    <oddHeader xml:space="preserve">&amp;CPríloha č.1 k Rámcovej dohode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21"/>
  <sheetViews>
    <sheetView topLeftCell="A15" zoomScaleNormal="100" workbookViewId="0">
      <selection activeCell="C19" sqref="C19"/>
    </sheetView>
  </sheetViews>
  <sheetFormatPr defaultColWidth="9.140625" defaultRowHeight="12.75" x14ac:dyDescent="0.2"/>
  <cols>
    <col min="1" max="1" width="4.7109375" style="3" customWidth="1"/>
    <col min="2" max="2" width="16.5703125" style="3" customWidth="1"/>
    <col min="3" max="3" width="72" style="3" customWidth="1"/>
    <col min="4" max="4" width="6.7109375" style="3" customWidth="1"/>
    <col min="5" max="5" width="13.5703125" style="3" customWidth="1"/>
    <col min="6" max="6" width="11.7109375" style="3" customWidth="1"/>
    <col min="7" max="7" width="12.140625" style="3" customWidth="1"/>
    <col min="8" max="8" width="11.28515625" style="3" customWidth="1"/>
    <col min="9" max="9" width="14.28515625" style="3" customWidth="1"/>
    <col min="10" max="10" width="52.85546875" style="8" customWidth="1"/>
    <col min="11" max="16384" width="9.140625" style="3"/>
  </cols>
  <sheetData>
    <row r="1" spans="1:109" s="5" customFormat="1" ht="15.75" x14ac:dyDescent="0.25">
      <c r="A1" s="82" t="s">
        <v>57</v>
      </c>
      <c r="B1" s="82"/>
      <c r="C1" s="82"/>
      <c r="D1" s="82"/>
      <c r="E1" s="82"/>
      <c r="F1" s="82"/>
      <c r="G1" s="82"/>
      <c r="H1" s="82"/>
      <c r="I1" s="82"/>
      <c r="J1" s="30"/>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row>
    <row r="2" spans="1:109" s="5" customFormat="1" ht="15.75" x14ac:dyDescent="0.25">
      <c r="A2" s="83" t="s">
        <v>111</v>
      </c>
      <c r="B2" s="83"/>
      <c r="C2" s="83"/>
      <c r="D2" s="83"/>
      <c r="E2" s="83"/>
      <c r="F2" s="83"/>
      <c r="G2" s="83"/>
      <c r="H2" s="83"/>
      <c r="I2" s="83"/>
      <c r="J2" s="30"/>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row>
    <row r="3" spans="1:109" customFormat="1" ht="15" x14ac:dyDescent="0.25">
      <c r="J3" s="31"/>
    </row>
    <row r="4" spans="1:109" s="2" customFormat="1" ht="36.75" thickBot="1" x14ac:dyDescent="0.3">
      <c r="A4" s="29" t="s">
        <v>0</v>
      </c>
      <c r="B4" s="29" t="s">
        <v>1</v>
      </c>
      <c r="C4" s="29" t="s">
        <v>2</v>
      </c>
      <c r="D4" s="29" t="s">
        <v>3</v>
      </c>
      <c r="E4" s="29" t="s">
        <v>4</v>
      </c>
      <c r="F4" s="29" t="s">
        <v>5</v>
      </c>
      <c r="G4" s="29" t="s">
        <v>6</v>
      </c>
      <c r="H4" s="29" t="s">
        <v>7</v>
      </c>
      <c r="I4" s="29" t="s">
        <v>8</v>
      </c>
      <c r="J4" s="29" t="s">
        <v>95</v>
      </c>
    </row>
    <row r="5" spans="1:109" s="43" customFormat="1" ht="132" x14ac:dyDescent="0.25">
      <c r="A5" s="9">
        <v>1</v>
      </c>
      <c r="B5" s="24" t="s">
        <v>25</v>
      </c>
      <c r="C5" s="42" t="s">
        <v>121</v>
      </c>
      <c r="D5" s="9" t="s">
        <v>10</v>
      </c>
      <c r="E5" s="14">
        <v>2</v>
      </c>
      <c r="F5" s="34"/>
      <c r="G5" s="34">
        <f t="shared" ref="G5:G17" si="0">F5*1.2</f>
        <v>0</v>
      </c>
      <c r="H5" s="34">
        <f t="shared" ref="H5:H17" si="1">F5*E5</f>
        <v>0</v>
      </c>
      <c r="I5" s="10">
        <f t="shared" ref="I5:I17" si="2">G5*E5</f>
        <v>0</v>
      </c>
      <c r="J5" s="32"/>
    </row>
    <row r="6" spans="1:109" s="43" customFormat="1" ht="136.5" customHeight="1" x14ac:dyDescent="0.25">
      <c r="A6" s="9">
        <v>2</v>
      </c>
      <c r="B6" s="24" t="s">
        <v>26</v>
      </c>
      <c r="C6" s="42" t="s">
        <v>122</v>
      </c>
      <c r="D6" s="9" t="s">
        <v>10</v>
      </c>
      <c r="E6" s="14">
        <v>34</v>
      </c>
      <c r="F6" s="34"/>
      <c r="G6" s="34">
        <f t="shared" si="0"/>
        <v>0</v>
      </c>
      <c r="H6" s="34">
        <f t="shared" si="1"/>
        <v>0</v>
      </c>
      <c r="I6" s="10">
        <f t="shared" si="2"/>
        <v>0</v>
      </c>
      <c r="J6" s="32"/>
    </row>
    <row r="7" spans="1:109" s="43" customFormat="1" ht="132" x14ac:dyDescent="0.25">
      <c r="A7" s="9">
        <v>3</v>
      </c>
      <c r="B7" s="24" t="s">
        <v>27</v>
      </c>
      <c r="C7" s="42" t="s">
        <v>123</v>
      </c>
      <c r="D7" s="9" t="s">
        <v>10</v>
      </c>
      <c r="E7" s="14">
        <v>15</v>
      </c>
      <c r="F7" s="34"/>
      <c r="G7" s="34">
        <f t="shared" si="0"/>
        <v>0</v>
      </c>
      <c r="H7" s="37">
        <f t="shared" si="1"/>
        <v>0</v>
      </c>
      <c r="I7" s="10">
        <f t="shared" si="2"/>
        <v>0</v>
      </c>
      <c r="J7" s="32"/>
    </row>
    <row r="8" spans="1:109" s="43" customFormat="1" ht="132" x14ac:dyDescent="0.25">
      <c r="A8" s="9">
        <v>4</v>
      </c>
      <c r="B8" s="24" t="s">
        <v>28</v>
      </c>
      <c r="C8" s="44" t="s">
        <v>124</v>
      </c>
      <c r="D8" s="9" t="s">
        <v>10</v>
      </c>
      <c r="E8" s="14">
        <v>5</v>
      </c>
      <c r="F8" s="34"/>
      <c r="G8" s="34">
        <f t="shared" si="0"/>
        <v>0</v>
      </c>
      <c r="H8" s="37">
        <f t="shared" si="1"/>
        <v>0</v>
      </c>
      <c r="I8" s="10">
        <f t="shared" si="2"/>
        <v>0</v>
      </c>
      <c r="J8" s="32"/>
    </row>
    <row r="9" spans="1:109" s="27" customFormat="1" ht="156" x14ac:dyDescent="0.25">
      <c r="A9" s="9">
        <v>5</v>
      </c>
      <c r="B9" s="24" t="s">
        <v>29</v>
      </c>
      <c r="C9" s="18" t="s">
        <v>125</v>
      </c>
      <c r="D9" s="9" t="s">
        <v>10</v>
      </c>
      <c r="E9" s="14">
        <v>2</v>
      </c>
      <c r="F9" s="34"/>
      <c r="G9" s="37">
        <f t="shared" si="0"/>
        <v>0</v>
      </c>
      <c r="H9" s="37">
        <f t="shared" si="1"/>
        <v>0</v>
      </c>
      <c r="I9" s="23">
        <f t="shared" si="2"/>
        <v>0</v>
      </c>
      <c r="J9" s="32"/>
    </row>
    <row r="10" spans="1:109" s="27" customFormat="1" ht="156" x14ac:dyDescent="0.25">
      <c r="A10" s="9">
        <v>6</v>
      </c>
      <c r="B10" s="24" t="s">
        <v>30</v>
      </c>
      <c r="C10" s="18" t="s">
        <v>126</v>
      </c>
      <c r="D10" s="9" t="s">
        <v>10</v>
      </c>
      <c r="E10" s="14">
        <v>3</v>
      </c>
      <c r="F10" s="34"/>
      <c r="G10" s="37">
        <f t="shared" si="0"/>
        <v>0</v>
      </c>
      <c r="H10" s="37">
        <f t="shared" si="1"/>
        <v>0</v>
      </c>
      <c r="I10" s="23">
        <f t="shared" si="2"/>
        <v>0</v>
      </c>
      <c r="J10" s="32"/>
    </row>
    <row r="11" spans="1:109" s="27" customFormat="1" ht="132" x14ac:dyDescent="0.25">
      <c r="A11" s="9">
        <v>7</v>
      </c>
      <c r="B11" s="24" t="s">
        <v>31</v>
      </c>
      <c r="C11" s="18" t="s">
        <v>127</v>
      </c>
      <c r="D11" s="9" t="s">
        <v>10</v>
      </c>
      <c r="E11" s="14">
        <v>10</v>
      </c>
      <c r="F11" s="34"/>
      <c r="G11" s="37">
        <f t="shared" si="0"/>
        <v>0</v>
      </c>
      <c r="H11" s="37">
        <f t="shared" si="1"/>
        <v>0</v>
      </c>
      <c r="I11" s="23">
        <f t="shared" si="2"/>
        <v>0</v>
      </c>
      <c r="J11" s="32"/>
    </row>
    <row r="12" spans="1:109" s="43" customFormat="1" ht="108" x14ac:dyDescent="0.25">
      <c r="A12" s="9">
        <v>8</v>
      </c>
      <c r="B12" s="24" t="s">
        <v>32</v>
      </c>
      <c r="C12" s="18" t="s">
        <v>65</v>
      </c>
      <c r="D12" s="9" t="s">
        <v>10</v>
      </c>
      <c r="E12" s="14">
        <v>2</v>
      </c>
      <c r="F12" s="34"/>
      <c r="G12" s="37">
        <f t="shared" ref="G12" si="3">F12*1.2</f>
        <v>0</v>
      </c>
      <c r="H12" s="37">
        <f t="shared" ref="H12" si="4">F12*E12</f>
        <v>0</v>
      </c>
      <c r="I12" s="23">
        <f t="shared" ref="I12" si="5">G12*E12</f>
        <v>0</v>
      </c>
      <c r="J12" s="32"/>
    </row>
    <row r="13" spans="1:109" s="43" customFormat="1" ht="108" x14ac:dyDescent="0.25">
      <c r="A13" s="9">
        <v>9</v>
      </c>
      <c r="B13" s="24" t="s">
        <v>33</v>
      </c>
      <c r="C13" s="18" t="s">
        <v>66</v>
      </c>
      <c r="D13" s="9" t="s">
        <v>10</v>
      </c>
      <c r="E13" s="14">
        <v>2</v>
      </c>
      <c r="F13" s="34"/>
      <c r="G13" s="37">
        <f t="shared" ref="G13" si="6">F13*1.2</f>
        <v>0</v>
      </c>
      <c r="H13" s="37">
        <f t="shared" ref="H13" si="7">F13*E13</f>
        <v>0</v>
      </c>
      <c r="I13" s="23">
        <f t="shared" ref="I13" si="8">G13*E13</f>
        <v>0</v>
      </c>
      <c r="J13" s="32"/>
    </row>
    <row r="14" spans="1:109" s="43" customFormat="1" ht="144" x14ac:dyDescent="0.25">
      <c r="A14" s="9">
        <v>10</v>
      </c>
      <c r="B14" s="24" t="s">
        <v>56</v>
      </c>
      <c r="C14" s="45" t="s">
        <v>128</v>
      </c>
      <c r="D14" s="9" t="s">
        <v>10</v>
      </c>
      <c r="E14" s="46">
        <v>12</v>
      </c>
      <c r="F14" s="34"/>
      <c r="G14" s="34">
        <f t="shared" ref="G14" si="9">F14*1.2</f>
        <v>0</v>
      </c>
      <c r="H14" s="34">
        <f t="shared" ref="H14" si="10">F14*E14</f>
        <v>0</v>
      </c>
      <c r="I14" s="10">
        <f t="shared" ref="I14" si="11">G14*E14</f>
        <v>0</v>
      </c>
      <c r="J14" s="47"/>
    </row>
    <row r="15" spans="1:109" s="43" customFormat="1" ht="132" x14ac:dyDescent="0.25">
      <c r="A15" s="9">
        <v>11</v>
      </c>
      <c r="B15" s="24" t="s">
        <v>34</v>
      </c>
      <c r="C15" s="18" t="s">
        <v>129</v>
      </c>
      <c r="D15" s="9" t="s">
        <v>10</v>
      </c>
      <c r="E15" s="14">
        <v>16</v>
      </c>
      <c r="F15" s="34"/>
      <c r="G15" s="34">
        <f t="shared" si="0"/>
        <v>0</v>
      </c>
      <c r="H15" s="34">
        <f t="shared" si="1"/>
        <v>0</v>
      </c>
      <c r="I15" s="10">
        <f t="shared" si="2"/>
        <v>0</v>
      </c>
      <c r="J15" s="24"/>
    </row>
    <row r="16" spans="1:109" s="43" customFormat="1" ht="156" x14ac:dyDescent="0.25">
      <c r="A16" s="9">
        <v>12</v>
      </c>
      <c r="B16" s="24" t="s">
        <v>35</v>
      </c>
      <c r="C16" s="18" t="s">
        <v>130</v>
      </c>
      <c r="D16" s="9" t="s">
        <v>10</v>
      </c>
      <c r="E16" s="14">
        <v>4</v>
      </c>
      <c r="F16" s="34"/>
      <c r="G16" s="37">
        <f t="shared" si="0"/>
        <v>0</v>
      </c>
      <c r="H16" s="37">
        <f t="shared" si="1"/>
        <v>0</v>
      </c>
      <c r="I16" s="23">
        <f t="shared" si="2"/>
        <v>0</v>
      </c>
      <c r="J16" s="24"/>
    </row>
    <row r="17" spans="1:10" s="27" customFormat="1" ht="108" x14ac:dyDescent="0.25">
      <c r="A17" s="9">
        <v>13</v>
      </c>
      <c r="B17" s="24" t="s">
        <v>36</v>
      </c>
      <c r="C17" s="18" t="s">
        <v>131</v>
      </c>
      <c r="D17" s="9" t="s">
        <v>10</v>
      </c>
      <c r="E17" s="14">
        <v>2</v>
      </c>
      <c r="F17" s="34"/>
      <c r="G17" s="37">
        <f t="shared" si="0"/>
        <v>0</v>
      </c>
      <c r="H17" s="37">
        <f t="shared" si="1"/>
        <v>0</v>
      </c>
      <c r="I17" s="23">
        <f t="shared" si="2"/>
        <v>0</v>
      </c>
      <c r="J17" s="32"/>
    </row>
    <row r="18" spans="1:10" s="1" customFormat="1" x14ac:dyDescent="0.25">
      <c r="A18" s="38"/>
      <c r="B18" s="39"/>
      <c r="C18" s="40"/>
      <c r="D18" s="38"/>
      <c r="E18" s="38"/>
      <c r="F18" s="41"/>
      <c r="G18" s="41"/>
      <c r="H18" s="41"/>
      <c r="I18" s="41"/>
      <c r="J18" s="39"/>
    </row>
    <row r="19" spans="1:10" s="1" customFormat="1" x14ac:dyDescent="0.25">
      <c r="E19" s="84" t="s">
        <v>96</v>
      </c>
      <c r="F19" s="84"/>
      <c r="G19" s="84"/>
      <c r="H19" s="6">
        <f>SUM(H5:H18)</f>
        <v>0</v>
      </c>
      <c r="I19" s="6">
        <f>SUM(I5:I18)</f>
        <v>0</v>
      </c>
      <c r="J19" s="7"/>
    </row>
    <row r="20" spans="1:10" s="1" customFormat="1" x14ac:dyDescent="0.25">
      <c r="J20" s="7"/>
    </row>
    <row r="21" spans="1:10" s="1" customFormat="1" x14ac:dyDescent="0.25">
      <c r="J21" s="7"/>
    </row>
  </sheetData>
  <mergeCells count="3">
    <mergeCell ref="A1:I1"/>
    <mergeCell ref="A2:I2"/>
    <mergeCell ref="E19:G19"/>
  </mergeCells>
  <pageMargins left="0.70866141732283472" right="0.70866141732283472" top="0.74803149606299213" bottom="0.74803149606299213" header="0.31496062992125984" footer="0.31496062992125984"/>
  <pageSetup paperSize="9" scale="48" fitToHeight="0" orientation="landscape" r:id="rId1"/>
  <headerFooter>
    <oddHeader>&amp;CPríloha č.1 k Rámcovej dohode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5"/>
  <sheetViews>
    <sheetView topLeftCell="A9" zoomScaleNormal="100" workbookViewId="0">
      <selection activeCell="H8" sqref="H8"/>
    </sheetView>
  </sheetViews>
  <sheetFormatPr defaultColWidth="9.140625" defaultRowHeight="12.75" x14ac:dyDescent="0.2"/>
  <cols>
    <col min="1" max="1" width="4.7109375" style="3" customWidth="1"/>
    <col min="2" max="2" width="16.5703125" style="3" customWidth="1"/>
    <col min="3" max="3" width="82.7109375" style="3" customWidth="1"/>
    <col min="4" max="4" width="4.140625" style="3" customWidth="1"/>
    <col min="5" max="5" width="11.42578125" style="3" customWidth="1"/>
    <col min="6" max="6" width="11.7109375" style="3" customWidth="1"/>
    <col min="7" max="7" width="12.140625" style="3" customWidth="1"/>
    <col min="8" max="8" width="11.28515625" style="3" customWidth="1"/>
    <col min="9" max="9" width="10.7109375" style="3" customWidth="1"/>
    <col min="10" max="10" width="55.42578125" style="3" customWidth="1"/>
    <col min="11" max="16384" width="9.140625" style="3"/>
  </cols>
  <sheetData>
    <row r="1" spans="1:109" s="5" customFormat="1" ht="15.75" x14ac:dyDescent="0.25">
      <c r="A1" s="82" t="s">
        <v>57</v>
      </c>
      <c r="B1" s="82"/>
      <c r="C1" s="82"/>
      <c r="D1" s="82"/>
      <c r="E1" s="82"/>
      <c r="F1" s="82"/>
      <c r="G1" s="82"/>
      <c r="H1" s="82"/>
      <c r="I1" s="82"/>
      <c r="J1" s="30"/>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row>
    <row r="2" spans="1:109" s="5" customFormat="1" ht="15.75" x14ac:dyDescent="0.25">
      <c r="A2" s="83" t="s">
        <v>112</v>
      </c>
      <c r="B2" s="83"/>
      <c r="C2" s="83"/>
      <c r="D2" s="83"/>
      <c r="E2" s="83"/>
      <c r="F2" s="83"/>
      <c r="G2" s="83"/>
      <c r="H2" s="83"/>
      <c r="I2" s="83"/>
      <c r="J2" s="30"/>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row>
    <row r="3" spans="1:109" customFormat="1" ht="15" x14ac:dyDescent="0.25"/>
    <row r="4" spans="1:109" s="2" customFormat="1" ht="36.75" thickBot="1" x14ac:dyDescent="0.3">
      <c r="A4" s="29" t="s">
        <v>0</v>
      </c>
      <c r="B4" s="29" t="s">
        <v>1</v>
      </c>
      <c r="C4" s="29" t="s">
        <v>2</v>
      </c>
      <c r="D4" s="29" t="s">
        <v>3</v>
      </c>
      <c r="E4" s="29" t="s">
        <v>4</v>
      </c>
      <c r="F4" s="29" t="s">
        <v>5</v>
      </c>
      <c r="G4" s="29" t="s">
        <v>6</v>
      </c>
      <c r="H4" s="29" t="s">
        <v>7</v>
      </c>
      <c r="I4" s="29" t="s">
        <v>8</v>
      </c>
      <c r="J4" s="29" t="s">
        <v>95</v>
      </c>
    </row>
    <row r="5" spans="1:109" s="43" customFormat="1" ht="253.5" customHeight="1" x14ac:dyDescent="0.25">
      <c r="A5" s="9">
        <v>1</v>
      </c>
      <c r="B5" s="24" t="s">
        <v>37</v>
      </c>
      <c r="C5" s="48" t="s">
        <v>97</v>
      </c>
      <c r="D5" s="9" t="s">
        <v>10</v>
      </c>
      <c r="E5" s="14">
        <v>4</v>
      </c>
      <c r="F5" s="34"/>
      <c r="G5" s="34">
        <f t="shared" ref="G5:G11" si="0">F5*1.2</f>
        <v>0</v>
      </c>
      <c r="H5" s="34">
        <f t="shared" ref="H5:H11" si="1">F5*E5</f>
        <v>0</v>
      </c>
      <c r="I5" s="10">
        <f t="shared" ref="I5:I11" si="2">G5*E5</f>
        <v>0</v>
      </c>
      <c r="J5" s="32"/>
    </row>
    <row r="6" spans="1:109" s="43" customFormat="1" ht="120" x14ac:dyDescent="0.25">
      <c r="A6" s="9">
        <v>2</v>
      </c>
      <c r="B6" s="49" t="s">
        <v>38</v>
      </c>
      <c r="C6" s="50" t="s">
        <v>106</v>
      </c>
      <c r="D6" s="9" t="s">
        <v>10</v>
      </c>
      <c r="E6" s="14">
        <v>12</v>
      </c>
      <c r="F6" s="34"/>
      <c r="G6" s="34">
        <f t="shared" si="0"/>
        <v>0</v>
      </c>
      <c r="H6" s="34">
        <f t="shared" si="1"/>
        <v>0</v>
      </c>
      <c r="I6" s="10">
        <f t="shared" si="2"/>
        <v>0</v>
      </c>
      <c r="J6" s="24"/>
    </row>
    <row r="7" spans="1:109" s="43" customFormat="1" ht="192" x14ac:dyDescent="0.25">
      <c r="A7" s="9">
        <v>3</v>
      </c>
      <c r="B7" s="24" t="s">
        <v>39</v>
      </c>
      <c r="C7" s="18" t="s">
        <v>132</v>
      </c>
      <c r="D7" s="9" t="s">
        <v>10</v>
      </c>
      <c r="E7" s="14">
        <v>1</v>
      </c>
      <c r="F7" s="34"/>
      <c r="G7" s="34">
        <f t="shared" si="0"/>
        <v>0</v>
      </c>
      <c r="H7" s="34">
        <f t="shared" si="1"/>
        <v>0</v>
      </c>
      <c r="I7" s="10">
        <f t="shared" si="2"/>
        <v>0</v>
      </c>
      <c r="J7" s="24"/>
    </row>
    <row r="8" spans="1:109" s="43" customFormat="1" ht="302.25" customHeight="1" x14ac:dyDescent="0.25">
      <c r="A8" s="9">
        <v>4</v>
      </c>
      <c r="B8" s="24" t="s">
        <v>40</v>
      </c>
      <c r="C8" s="48" t="s">
        <v>133</v>
      </c>
      <c r="D8" s="9" t="s">
        <v>10</v>
      </c>
      <c r="E8" s="14">
        <v>1</v>
      </c>
      <c r="F8" s="34"/>
      <c r="G8" s="34">
        <f t="shared" si="0"/>
        <v>0</v>
      </c>
      <c r="H8" s="34">
        <f t="shared" si="1"/>
        <v>0</v>
      </c>
      <c r="I8" s="10">
        <f t="shared" si="2"/>
        <v>0</v>
      </c>
      <c r="J8" s="32"/>
    </row>
    <row r="9" spans="1:109" s="43" customFormat="1" ht="96" x14ac:dyDescent="0.25">
      <c r="A9" s="9">
        <v>5</v>
      </c>
      <c r="B9" s="24" t="s">
        <v>41</v>
      </c>
      <c r="C9" s="18" t="s">
        <v>67</v>
      </c>
      <c r="D9" s="9" t="s">
        <v>10</v>
      </c>
      <c r="E9" s="14">
        <v>13</v>
      </c>
      <c r="F9" s="34"/>
      <c r="G9" s="37">
        <f t="shared" si="0"/>
        <v>0</v>
      </c>
      <c r="H9" s="37">
        <f t="shared" si="1"/>
        <v>0</v>
      </c>
      <c r="I9" s="23">
        <f t="shared" si="2"/>
        <v>0</v>
      </c>
      <c r="J9" s="32"/>
    </row>
    <row r="10" spans="1:109" s="43" customFormat="1" ht="132" x14ac:dyDescent="0.2">
      <c r="A10" s="9">
        <v>6</v>
      </c>
      <c r="B10" s="24" t="s">
        <v>42</v>
      </c>
      <c r="C10" s="51" t="s">
        <v>68</v>
      </c>
      <c r="D10" s="9" t="s">
        <v>10</v>
      </c>
      <c r="E10" s="14">
        <v>6</v>
      </c>
      <c r="F10" s="34"/>
      <c r="G10" s="34">
        <f t="shared" si="0"/>
        <v>0</v>
      </c>
      <c r="H10" s="34">
        <f t="shared" si="1"/>
        <v>0</v>
      </c>
      <c r="I10" s="10">
        <f t="shared" si="2"/>
        <v>0</v>
      </c>
      <c r="J10" s="32"/>
    </row>
    <row r="11" spans="1:109" s="43" customFormat="1" ht="108" x14ac:dyDescent="0.25">
      <c r="A11" s="9">
        <v>7</v>
      </c>
      <c r="B11" s="49" t="s">
        <v>43</v>
      </c>
      <c r="C11" s="50" t="s">
        <v>107</v>
      </c>
      <c r="D11" s="9" t="s">
        <v>10</v>
      </c>
      <c r="E11" s="14">
        <v>12</v>
      </c>
      <c r="F11" s="34"/>
      <c r="G11" s="34">
        <f t="shared" si="0"/>
        <v>0</v>
      </c>
      <c r="H11" s="34">
        <f t="shared" si="1"/>
        <v>0</v>
      </c>
      <c r="I11" s="10">
        <f t="shared" si="2"/>
        <v>0</v>
      </c>
      <c r="J11" s="19"/>
    </row>
    <row r="12" spans="1:109" s="1" customFormat="1" x14ac:dyDescent="0.25">
      <c r="A12" s="38"/>
      <c r="B12" s="39"/>
      <c r="C12" s="40"/>
      <c r="D12" s="38"/>
      <c r="E12" s="38"/>
      <c r="F12" s="41"/>
      <c r="G12" s="41"/>
      <c r="H12" s="41"/>
      <c r="I12" s="41"/>
      <c r="J12" s="39"/>
    </row>
    <row r="13" spans="1:109" s="1" customFormat="1" x14ac:dyDescent="0.25">
      <c r="E13" s="84" t="s">
        <v>96</v>
      </c>
      <c r="F13" s="84"/>
      <c r="G13" s="84"/>
      <c r="H13" s="6">
        <f>SUM(H5:H12)</f>
        <v>0</v>
      </c>
      <c r="I13" s="6">
        <f>SUM(I5:I12)</f>
        <v>0</v>
      </c>
    </row>
    <row r="14" spans="1:109" s="1" customFormat="1" x14ac:dyDescent="0.25"/>
    <row r="15" spans="1:109" s="1" customFormat="1" x14ac:dyDescent="0.25"/>
  </sheetData>
  <mergeCells count="3">
    <mergeCell ref="A1:I1"/>
    <mergeCell ref="A2:I2"/>
    <mergeCell ref="E13:G13"/>
  </mergeCells>
  <pageMargins left="0.70866141732283472" right="0.70866141732283472" top="0.74803149606299213" bottom="0.74803149606299213" header="0.31496062992125984" footer="0.31496062992125984"/>
  <pageSetup paperSize="9" orientation="portrait" r:id="rId1"/>
  <headerFooter>
    <oddHeader>&amp;CPríloha č.1 k Rámcovej dohode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2"/>
  <sheetViews>
    <sheetView topLeftCell="A6" zoomScaleNormal="100" workbookViewId="0">
      <selection activeCell="C7" sqref="C7"/>
    </sheetView>
  </sheetViews>
  <sheetFormatPr defaultColWidth="9.140625" defaultRowHeight="12.75" x14ac:dyDescent="0.2"/>
  <cols>
    <col min="1" max="1" width="4.7109375" style="3" customWidth="1"/>
    <col min="2" max="2" width="22" style="3" customWidth="1"/>
    <col min="3" max="3" width="82" style="3" customWidth="1"/>
    <col min="4" max="4" width="4.140625" style="3" customWidth="1"/>
    <col min="5" max="5" width="11.42578125" style="3" customWidth="1"/>
    <col min="6" max="6" width="11.7109375" style="3" customWidth="1"/>
    <col min="7" max="7" width="12.140625" style="3" customWidth="1"/>
    <col min="8" max="8" width="11.28515625" style="3" customWidth="1"/>
    <col min="9" max="9" width="10.7109375" style="3" customWidth="1"/>
    <col min="10" max="10" width="54.5703125" style="3" customWidth="1"/>
    <col min="11" max="16384" width="9.140625" style="3"/>
  </cols>
  <sheetData>
    <row r="1" spans="1:109" s="5" customFormat="1" ht="15.75" x14ac:dyDescent="0.25">
      <c r="A1" s="82" t="s">
        <v>57</v>
      </c>
      <c r="B1" s="82"/>
      <c r="C1" s="82"/>
      <c r="D1" s="82"/>
      <c r="E1" s="82"/>
      <c r="F1" s="82"/>
      <c r="G1" s="82"/>
      <c r="H1" s="82"/>
      <c r="I1" s="82"/>
      <c r="J1" s="30"/>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row>
    <row r="2" spans="1:109" s="5" customFormat="1" ht="15.75" x14ac:dyDescent="0.25">
      <c r="A2" s="83" t="s">
        <v>113</v>
      </c>
      <c r="B2" s="83"/>
      <c r="C2" s="83"/>
      <c r="D2" s="83"/>
      <c r="E2" s="83"/>
      <c r="F2" s="83"/>
      <c r="G2" s="83"/>
      <c r="H2" s="83"/>
      <c r="I2" s="83"/>
      <c r="J2" s="30"/>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row>
    <row r="3" spans="1:109" customFormat="1" ht="15" x14ac:dyDescent="0.25"/>
    <row r="4" spans="1:109" s="2" customFormat="1" ht="36.75" thickBot="1" x14ac:dyDescent="0.3">
      <c r="A4" s="29" t="s">
        <v>0</v>
      </c>
      <c r="B4" s="29" t="s">
        <v>1</v>
      </c>
      <c r="C4" s="29" t="s">
        <v>2</v>
      </c>
      <c r="D4" s="29" t="s">
        <v>3</v>
      </c>
      <c r="E4" s="29" t="s">
        <v>4</v>
      </c>
      <c r="F4" s="29" t="s">
        <v>5</v>
      </c>
      <c r="G4" s="29" t="s">
        <v>6</v>
      </c>
      <c r="H4" s="29" t="s">
        <v>7</v>
      </c>
      <c r="I4" s="29" t="s">
        <v>8</v>
      </c>
      <c r="J4" s="29" t="s">
        <v>95</v>
      </c>
    </row>
    <row r="5" spans="1:109" s="43" customFormat="1" ht="120" x14ac:dyDescent="0.25">
      <c r="A5" s="14">
        <v>1</v>
      </c>
      <c r="B5" s="52" t="s">
        <v>44</v>
      </c>
      <c r="C5" s="42" t="s">
        <v>108</v>
      </c>
      <c r="D5" s="46" t="s">
        <v>10</v>
      </c>
      <c r="E5" s="14">
        <v>22</v>
      </c>
      <c r="F5" s="37"/>
      <c r="G5" s="37">
        <f t="shared" ref="G5:G6" si="0">F5*1.2</f>
        <v>0</v>
      </c>
      <c r="H5" s="37">
        <f t="shared" ref="H5:H6" si="1">F5*E5</f>
        <v>0</v>
      </c>
      <c r="I5" s="23">
        <f t="shared" ref="I5:I6" si="2">G5*E5</f>
        <v>0</v>
      </c>
      <c r="J5" s="26"/>
    </row>
    <row r="6" spans="1:109" s="43" customFormat="1" ht="120" x14ac:dyDescent="0.25">
      <c r="A6" s="14">
        <v>2</v>
      </c>
      <c r="B6" s="52" t="s">
        <v>69</v>
      </c>
      <c r="C6" s="42" t="s">
        <v>109</v>
      </c>
      <c r="D6" s="46" t="s">
        <v>10</v>
      </c>
      <c r="E6" s="14">
        <v>4</v>
      </c>
      <c r="F6" s="37"/>
      <c r="G6" s="37">
        <f t="shared" si="0"/>
        <v>0</v>
      </c>
      <c r="H6" s="37">
        <f t="shared" si="1"/>
        <v>0</v>
      </c>
      <c r="I6" s="23">
        <f t="shared" si="2"/>
        <v>0</v>
      </c>
      <c r="J6" s="26"/>
    </row>
    <row r="7" spans="1:109" s="43" customFormat="1" ht="84" x14ac:dyDescent="0.25">
      <c r="A7" s="14">
        <v>3</v>
      </c>
      <c r="B7" s="52" t="s">
        <v>45</v>
      </c>
      <c r="C7" s="42" t="s">
        <v>70</v>
      </c>
      <c r="D7" s="46" t="s">
        <v>10</v>
      </c>
      <c r="E7" s="14">
        <v>5</v>
      </c>
      <c r="F7" s="37"/>
      <c r="G7" s="37">
        <f t="shared" ref="G7:G8" si="3">F7*1.2</f>
        <v>0</v>
      </c>
      <c r="H7" s="37">
        <f t="shared" ref="H7:H8" si="4">F7*E7</f>
        <v>0</v>
      </c>
      <c r="I7" s="23">
        <f t="shared" ref="I7:I8" si="5">G7*E7</f>
        <v>0</v>
      </c>
      <c r="J7" s="52"/>
    </row>
    <row r="8" spans="1:109" s="43" customFormat="1" ht="72" x14ac:dyDescent="0.25">
      <c r="A8" s="14">
        <v>4</v>
      </c>
      <c r="B8" s="52" t="s">
        <v>46</v>
      </c>
      <c r="C8" s="42" t="s">
        <v>134</v>
      </c>
      <c r="D8" s="46" t="s">
        <v>10</v>
      </c>
      <c r="E8" s="14">
        <v>3</v>
      </c>
      <c r="F8" s="37"/>
      <c r="G8" s="37">
        <f t="shared" si="3"/>
        <v>0</v>
      </c>
      <c r="H8" s="37">
        <f t="shared" si="4"/>
        <v>0</v>
      </c>
      <c r="I8" s="23">
        <f t="shared" si="5"/>
        <v>0</v>
      </c>
      <c r="J8" s="52"/>
    </row>
    <row r="9" spans="1:109" s="1" customFormat="1" x14ac:dyDescent="0.25">
      <c r="A9" s="38"/>
      <c r="B9" s="39"/>
      <c r="C9" s="40"/>
      <c r="D9" s="38"/>
      <c r="E9" s="38"/>
      <c r="F9" s="41"/>
      <c r="G9" s="41"/>
      <c r="H9" s="41"/>
      <c r="I9" s="41"/>
      <c r="J9" s="39"/>
    </row>
    <row r="10" spans="1:109" s="1" customFormat="1" x14ac:dyDescent="0.25">
      <c r="E10" s="84" t="s">
        <v>96</v>
      </c>
      <c r="F10" s="84"/>
      <c r="G10" s="84"/>
      <c r="H10" s="6">
        <f>SUM(H5:H9)</f>
        <v>0</v>
      </c>
      <c r="I10" s="6">
        <f>SUM(I5:I9)</f>
        <v>0</v>
      </c>
    </row>
    <row r="11" spans="1:109" s="1" customFormat="1" x14ac:dyDescent="0.25"/>
    <row r="12" spans="1:109" s="1" customFormat="1" x14ac:dyDescent="0.25"/>
  </sheetData>
  <mergeCells count="3">
    <mergeCell ref="A1:I1"/>
    <mergeCell ref="A2:I2"/>
    <mergeCell ref="E10:G10"/>
  </mergeCells>
  <pageMargins left="0.70866141732283472" right="0.70866141732283472" top="0.74803149606299213" bottom="0.74803149606299213" header="0.31496062992125984" footer="0.31496062992125984"/>
  <pageSetup paperSize="9" orientation="portrait" r:id="rId1"/>
  <headerFooter>
    <oddHeader>&amp;CPríloha č.1 k Rámcovej dohode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8"/>
  <sheetViews>
    <sheetView zoomScaleNormal="100" workbookViewId="0">
      <selection activeCell="C11" sqref="C11"/>
    </sheetView>
  </sheetViews>
  <sheetFormatPr defaultColWidth="9.140625" defaultRowHeight="12.75" x14ac:dyDescent="0.2"/>
  <cols>
    <col min="1" max="1" width="4.7109375" style="3" customWidth="1"/>
    <col min="2" max="2" width="16.5703125" style="3" customWidth="1"/>
    <col min="3" max="3" width="113.140625" style="3" customWidth="1"/>
    <col min="4" max="4" width="4.140625" style="3" customWidth="1"/>
    <col min="5" max="5" width="11.42578125" style="3" customWidth="1"/>
    <col min="6" max="6" width="11.7109375" style="3" customWidth="1"/>
    <col min="7" max="7" width="12.140625" style="3" customWidth="1"/>
    <col min="8" max="9" width="19.42578125" style="3" customWidth="1"/>
    <col min="10" max="10" width="44.42578125" style="8" customWidth="1"/>
    <col min="11" max="16384" width="9.140625" style="3"/>
  </cols>
  <sheetData>
    <row r="1" spans="1:109" s="5" customFormat="1" ht="15.75" x14ac:dyDescent="0.25">
      <c r="A1" s="82" t="s">
        <v>57</v>
      </c>
      <c r="B1" s="82"/>
      <c r="C1" s="82"/>
      <c r="D1" s="82"/>
      <c r="E1" s="82"/>
      <c r="F1" s="82"/>
      <c r="G1" s="82"/>
      <c r="H1" s="82"/>
      <c r="I1" s="82"/>
      <c r="J1" s="30"/>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row>
    <row r="2" spans="1:109" s="5" customFormat="1" ht="15.75" x14ac:dyDescent="0.25">
      <c r="A2" s="83" t="s">
        <v>114</v>
      </c>
      <c r="B2" s="83"/>
      <c r="C2" s="83"/>
      <c r="D2" s="83"/>
      <c r="E2" s="83"/>
      <c r="F2" s="83"/>
      <c r="G2" s="83"/>
      <c r="H2" s="83"/>
      <c r="I2" s="83"/>
      <c r="J2" s="30"/>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row>
    <row r="3" spans="1:109" customFormat="1" ht="15" x14ac:dyDescent="0.25">
      <c r="J3" s="31"/>
    </row>
    <row r="4" spans="1:109" s="2" customFormat="1" ht="36" x14ac:dyDescent="0.25">
      <c r="A4" s="66" t="s">
        <v>0</v>
      </c>
      <c r="B4" s="66" t="s">
        <v>1</v>
      </c>
      <c r="C4" s="66" t="s">
        <v>2</v>
      </c>
      <c r="D4" s="66" t="s">
        <v>3</v>
      </c>
      <c r="E4" s="66" t="s">
        <v>4</v>
      </c>
      <c r="F4" s="66" t="s">
        <v>5</v>
      </c>
      <c r="G4" s="66" t="s">
        <v>6</v>
      </c>
      <c r="H4" s="66" t="s">
        <v>7</v>
      </c>
      <c r="I4" s="66" t="s">
        <v>8</v>
      </c>
      <c r="J4" s="66" t="s">
        <v>95</v>
      </c>
    </row>
    <row r="5" spans="1:109" s="43" customFormat="1" ht="60" x14ac:dyDescent="0.25">
      <c r="A5" s="53">
        <v>1</v>
      </c>
      <c r="B5" s="54" t="s">
        <v>47</v>
      </c>
      <c r="C5" s="55" t="s">
        <v>72</v>
      </c>
      <c r="D5" s="53" t="s">
        <v>10</v>
      </c>
      <c r="E5" s="53">
        <v>6</v>
      </c>
      <c r="F5" s="61"/>
      <c r="G5" s="61">
        <f>F5*1.2</f>
        <v>0</v>
      </c>
      <c r="H5" s="61">
        <f>F5*E5</f>
        <v>0</v>
      </c>
      <c r="I5" s="56">
        <f>G5*E5</f>
        <v>0</v>
      </c>
      <c r="J5" s="57"/>
    </row>
    <row r="6" spans="1:109" s="43" customFormat="1" ht="84" x14ac:dyDescent="0.25">
      <c r="A6" s="53">
        <v>2</v>
      </c>
      <c r="B6" s="54" t="s">
        <v>48</v>
      </c>
      <c r="C6" s="55" t="s">
        <v>71</v>
      </c>
      <c r="D6" s="53" t="s">
        <v>10</v>
      </c>
      <c r="E6" s="53">
        <v>3</v>
      </c>
      <c r="F6" s="61"/>
      <c r="G6" s="61">
        <f t="shared" ref="G6:G12" si="0">F6*1.2</f>
        <v>0</v>
      </c>
      <c r="H6" s="61">
        <f t="shared" ref="H6:H12" si="1">F6*E6</f>
        <v>0</v>
      </c>
      <c r="I6" s="56">
        <f>G6*E6</f>
        <v>0</v>
      </c>
      <c r="J6" s="57"/>
    </row>
    <row r="7" spans="1:109" s="43" customFormat="1" ht="72" x14ac:dyDescent="0.25">
      <c r="A7" s="53">
        <v>3</v>
      </c>
      <c r="B7" s="24" t="s">
        <v>49</v>
      </c>
      <c r="C7" s="18" t="s">
        <v>73</v>
      </c>
      <c r="D7" s="9" t="s">
        <v>10</v>
      </c>
      <c r="E7" s="53">
        <v>8</v>
      </c>
      <c r="F7" s="61"/>
      <c r="G7" s="34">
        <f t="shared" si="0"/>
        <v>0</v>
      </c>
      <c r="H7" s="34">
        <f t="shared" si="1"/>
        <v>0</v>
      </c>
      <c r="I7" s="10">
        <f t="shared" ref="I7:I12" si="2">G7*E7</f>
        <v>0</v>
      </c>
      <c r="J7" s="32"/>
    </row>
    <row r="8" spans="1:109" s="27" customFormat="1" ht="339" customHeight="1" x14ac:dyDescent="0.25">
      <c r="A8" s="62">
        <v>4</v>
      </c>
      <c r="B8" s="63" t="s">
        <v>50</v>
      </c>
      <c r="C8" s="78" t="s">
        <v>102</v>
      </c>
      <c r="D8" s="62" t="s">
        <v>10</v>
      </c>
      <c r="E8" s="64">
        <v>1</v>
      </c>
      <c r="F8" s="79"/>
      <c r="G8" s="80">
        <f t="shared" si="0"/>
        <v>0</v>
      </c>
      <c r="H8" s="80">
        <f t="shared" si="1"/>
        <v>0</v>
      </c>
      <c r="I8" s="81">
        <f t="shared" si="2"/>
        <v>0</v>
      </c>
      <c r="J8" s="65"/>
    </row>
    <row r="9" spans="1:109" s="43" customFormat="1" ht="327" customHeight="1" x14ac:dyDescent="0.25">
      <c r="A9" s="9">
        <v>5</v>
      </c>
      <c r="B9" s="24" t="s">
        <v>51</v>
      </c>
      <c r="C9" s="58" t="s">
        <v>98</v>
      </c>
      <c r="D9" s="9" t="s">
        <v>10</v>
      </c>
      <c r="E9" s="53">
        <v>1</v>
      </c>
      <c r="F9" s="61"/>
      <c r="G9" s="34">
        <f t="shared" si="0"/>
        <v>0</v>
      </c>
      <c r="H9" s="34">
        <f t="shared" si="1"/>
        <v>0</v>
      </c>
      <c r="I9" s="10">
        <f t="shared" si="2"/>
        <v>0</v>
      </c>
      <c r="J9" s="32"/>
    </row>
    <row r="10" spans="1:109" s="59" customFormat="1" ht="195" customHeight="1" x14ac:dyDescent="0.2">
      <c r="A10" s="9">
        <v>6</v>
      </c>
      <c r="B10" s="24" t="s">
        <v>52</v>
      </c>
      <c r="C10" s="58" t="s">
        <v>99</v>
      </c>
      <c r="D10" s="9" t="s">
        <v>10</v>
      </c>
      <c r="E10" s="53">
        <v>1</v>
      </c>
      <c r="F10" s="61"/>
      <c r="G10" s="34">
        <f t="shared" si="0"/>
        <v>0</v>
      </c>
      <c r="H10" s="34">
        <f t="shared" si="1"/>
        <v>0</v>
      </c>
      <c r="I10" s="10">
        <f t="shared" si="2"/>
        <v>0</v>
      </c>
      <c r="J10" s="32"/>
    </row>
    <row r="11" spans="1:109" s="59" customFormat="1" ht="192" x14ac:dyDescent="0.2">
      <c r="A11" s="9">
        <v>7</v>
      </c>
      <c r="B11" s="24" t="s">
        <v>74</v>
      </c>
      <c r="C11" s="60" t="s">
        <v>76</v>
      </c>
      <c r="D11" s="9" t="s">
        <v>10</v>
      </c>
      <c r="E11" s="53">
        <v>1</v>
      </c>
      <c r="F11" s="61"/>
      <c r="G11" s="34">
        <f t="shared" si="0"/>
        <v>0</v>
      </c>
      <c r="H11" s="34">
        <f t="shared" si="1"/>
        <v>0</v>
      </c>
      <c r="I11" s="10">
        <f t="shared" si="2"/>
        <v>0</v>
      </c>
      <c r="J11" s="32"/>
    </row>
    <row r="12" spans="1:109" s="27" customFormat="1" ht="96" x14ac:dyDescent="0.25">
      <c r="A12" s="9">
        <v>8</v>
      </c>
      <c r="B12" s="24" t="s">
        <v>53</v>
      </c>
      <c r="C12" s="18" t="s">
        <v>75</v>
      </c>
      <c r="D12" s="9" t="s">
        <v>10</v>
      </c>
      <c r="E12" s="53">
        <v>61</v>
      </c>
      <c r="F12" s="61"/>
      <c r="G12" s="34">
        <f t="shared" si="0"/>
        <v>0</v>
      </c>
      <c r="H12" s="34">
        <f t="shared" si="1"/>
        <v>0</v>
      </c>
      <c r="I12" s="10">
        <f t="shared" si="2"/>
        <v>0</v>
      </c>
      <c r="J12" s="32"/>
    </row>
    <row r="13" spans="1:109" s="27" customFormat="1" ht="120" x14ac:dyDescent="0.25">
      <c r="A13" s="9">
        <v>9</v>
      </c>
      <c r="B13" s="24" t="s">
        <v>54</v>
      </c>
      <c r="C13" s="18" t="s">
        <v>100</v>
      </c>
      <c r="D13" s="9" t="s">
        <v>10</v>
      </c>
      <c r="E13" s="53">
        <v>5</v>
      </c>
      <c r="F13" s="61"/>
      <c r="G13" s="34">
        <f t="shared" ref="G13:G14" si="3">F13*1.2</f>
        <v>0</v>
      </c>
      <c r="H13" s="34">
        <f t="shared" ref="H13:H14" si="4">F13*E13</f>
        <v>0</v>
      </c>
      <c r="I13" s="10">
        <f t="shared" ref="I13:I14" si="5">G13*E13</f>
        <v>0</v>
      </c>
      <c r="J13" s="32"/>
    </row>
    <row r="14" spans="1:109" s="27" customFormat="1" ht="135.75" customHeight="1" x14ac:dyDescent="0.25">
      <c r="A14" s="9">
        <v>10</v>
      </c>
      <c r="B14" s="24" t="s">
        <v>55</v>
      </c>
      <c r="C14" s="18" t="s">
        <v>101</v>
      </c>
      <c r="D14" s="9" t="s">
        <v>10</v>
      </c>
      <c r="E14" s="53">
        <v>14</v>
      </c>
      <c r="F14" s="61"/>
      <c r="G14" s="34">
        <f t="shared" si="3"/>
        <v>0</v>
      </c>
      <c r="H14" s="34">
        <f t="shared" si="4"/>
        <v>0</v>
      </c>
      <c r="I14" s="10">
        <f t="shared" si="5"/>
        <v>0</v>
      </c>
      <c r="J14" s="32"/>
    </row>
    <row r="15" spans="1:109" s="1" customFormat="1" x14ac:dyDescent="0.25">
      <c r="A15" s="38"/>
      <c r="B15" s="39"/>
      <c r="C15" s="40"/>
      <c r="D15" s="38"/>
      <c r="E15" s="38"/>
      <c r="F15" s="41"/>
      <c r="G15" s="41"/>
      <c r="H15" s="41"/>
      <c r="I15" s="41"/>
      <c r="J15" s="39"/>
    </row>
    <row r="16" spans="1:109" s="1" customFormat="1" x14ac:dyDescent="0.25">
      <c r="E16" s="84" t="s">
        <v>96</v>
      </c>
      <c r="F16" s="84"/>
      <c r="G16" s="84"/>
      <c r="H16" s="6">
        <f>SUM(H5:H15)</f>
        <v>0</v>
      </c>
      <c r="I16" s="6">
        <f>SUM(I5:I15)</f>
        <v>0</v>
      </c>
      <c r="J16" s="7"/>
    </row>
    <row r="17" spans="10:10" s="1" customFormat="1" x14ac:dyDescent="0.25">
      <c r="J17" s="7"/>
    </row>
    <row r="18" spans="10:10" s="1" customFormat="1" x14ac:dyDescent="0.25">
      <c r="J18" s="7"/>
    </row>
  </sheetData>
  <mergeCells count="3">
    <mergeCell ref="A1:I1"/>
    <mergeCell ref="A2:I2"/>
    <mergeCell ref="E16:G16"/>
  </mergeCells>
  <pageMargins left="0.70866141732283472" right="0.70866141732283472" top="0.74803149606299213" bottom="0.74803149606299213" header="0.31496062992125984" footer="0.31496062992125984"/>
  <pageSetup paperSize="9" orientation="landscape" r:id="rId1"/>
  <headerFooter>
    <oddHeader>&amp;CPríloha č.1 k Rámcovej dohode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F6" sqref="F6"/>
    </sheetView>
  </sheetViews>
  <sheetFormatPr defaultRowHeight="15" x14ac:dyDescent="0.25"/>
  <cols>
    <col min="1" max="1" width="23.85546875" customWidth="1"/>
    <col min="2" max="2" width="20.85546875" customWidth="1"/>
    <col min="3" max="3" width="20.5703125" customWidth="1"/>
  </cols>
  <sheetData>
    <row r="1" spans="1:3" ht="30" x14ac:dyDescent="0.25">
      <c r="A1" s="69" t="s">
        <v>77</v>
      </c>
      <c r="B1" s="67" t="s">
        <v>83</v>
      </c>
      <c r="C1" s="68" t="s">
        <v>84</v>
      </c>
    </row>
    <row r="2" spans="1:3" x14ac:dyDescent="0.25">
      <c r="A2" s="70" t="s">
        <v>78</v>
      </c>
      <c r="B2" s="4">
        <f>'PC, monitory, AiO'!H21</f>
        <v>0</v>
      </c>
      <c r="C2" s="4">
        <f>B2*1.2</f>
        <v>0</v>
      </c>
    </row>
    <row r="3" spans="1:3" x14ac:dyDescent="0.25">
      <c r="A3" s="70" t="s">
        <v>79</v>
      </c>
      <c r="B3" s="4">
        <f>'Notebooky, tablety'!H19</f>
        <v>0</v>
      </c>
      <c r="C3" s="4">
        <f t="shared" ref="C3:C6" si="0">B3*1.2</f>
        <v>0</v>
      </c>
    </row>
    <row r="4" spans="1:3" x14ac:dyDescent="0.25">
      <c r="A4" s="70" t="s">
        <v>80</v>
      </c>
      <c r="B4" s="4">
        <f>'Tlačiarne, MFZ, skenery'!H13</f>
        <v>0</v>
      </c>
      <c r="C4" s="4">
        <f t="shared" si="0"/>
        <v>0</v>
      </c>
    </row>
    <row r="5" spans="1:3" x14ac:dyDescent="0.25">
      <c r="A5" s="70" t="s">
        <v>81</v>
      </c>
      <c r="B5" s="4">
        <f>Projektory!H10</f>
        <v>0</v>
      </c>
      <c r="C5" s="4">
        <f t="shared" si="0"/>
        <v>0</v>
      </c>
    </row>
    <row r="6" spans="1:3" x14ac:dyDescent="0.25">
      <c r="A6" s="70" t="s">
        <v>82</v>
      </c>
      <c r="B6" s="4">
        <f>'Sieťové prvky, switche'!H16</f>
        <v>0</v>
      </c>
      <c r="C6" s="4">
        <f t="shared" si="0"/>
        <v>0</v>
      </c>
    </row>
    <row r="7" spans="1:3" ht="30" x14ac:dyDescent="0.25">
      <c r="A7" s="71" t="s">
        <v>85</v>
      </c>
      <c r="B7" s="72">
        <f>SUM(B2:B6)</f>
        <v>0</v>
      </c>
      <c r="C7" s="72">
        <f>SUM(C2:C6)</f>
        <v>0</v>
      </c>
    </row>
    <row r="8" spans="1:3" x14ac:dyDescent="0.25">
      <c r="A8" s="5"/>
      <c r="B8" s="5"/>
      <c r="C8" s="5"/>
    </row>
    <row r="10" spans="1:3" x14ac:dyDescent="0.25">
      <c r="A10" s="73" t="s">
        <v>86</v>
      </c>
      <c r="B10" s="73"/>
      <c r="C10" s="73" t="s">
        <v>87</v>
      </c>
    </row>
    <row r="11" spans="1:3" x14ac:dyDescent="0.25">
      <c r="A11" s="74"/>
    </row>
    <row r="12" spans="1:3" x14ac:dyDescent="0.25">
      <c r="A12" s="74"/>
    </row>
    <row r="13" spans="1:3" x14ac:dyDescent="0.25">
      <c r="A13" s="74" t="s">
        <v>88</v>
      </c>
      <c r="B13" s="74"/>
      <c r="C13" s="74" t="s">
        <v>89</v>
      </c>
    </row>
    <row r="14" spans="1:3" x14ac:dyDescent="0.25">
      <c r="A14" s="74"/>
    </row>
    <row r="15" spans="1:3" ht="15.75" x14ac:dyDescent="0.25">
      <c r="A15" s="75"/>
    </row>
    <row r="16" spans="1:3" ht="15.75" x14ac:dyDescent="0.25">
      <c r="A16" s="75"/>
    </row>
    <row r="17" spans="1:3" ht="15.75" x14ac:dyDescent="0.25">
      <c r="A17" s="75"/>
    </row>
    <row r="18" spans="1:3" ht="15.75" x14ac:dyDescent="0.25">
      <c r="A18" s="75"/>
    </row>
    <row r="19" spans="1:3" ht="15.75" x14ac:dyDescent="0.25">
      <c r="A19" s="75" t="s">
        <v>90</v>
      </c>
      <c r="B19" s="75"/>
      <c r="C19" s="75" t="s">
        <v>91</v>
      </c>
    </row>
    <row r="20" spans="1:3" x14ac:dyDescent="0.25">
      <c r="A20" s="76" t="s">
        <v>92</v>
      </c>
      <c r="B20" s="76"/>
      <c r="C20" s="76" t="s">
        <v>93</v>
      </c>
    </row>
    <row r="21" spans="1:3" x14ac:dyDescent="0.25">
      <c r="A21" s="77"/>
      <c r="B21" s="76"/>
      <c r="C21" s="77" t="s">
        <v>94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1BD88147FE7484AA40D8376FCF39B41" ma:contentTypeVersion="11" ma:contentTypeDescription="Umožňuje vytvoriť nový dokument." ma:contentTypeScope="" ma:versionID="bdb6328cab2dcd97c5aba1ac8cd4c912">
  <xsd:schema xmlns:xsd="http://www.w3.org/2001/XMLSchema" xmlns:xs="http://www.w3.org/2001/XMLSchema" xmlns:p="http://schemas.microsoft.com/office/2006/metadata/properties" xmlns:ns2="0f879731-e207-4789-b21e-cd2e03c44206" xmlns:ns3="e07910f1-ba9a-4a4c-b40f-2e0ece371d41" targetNamespace="http://schemas.microsoft.com/office/2006/metadata/properties" ma:root="true" ma:fieldsID="18b68e9b969c84a71635d8706ad4b0c4" ns2:_="" ns3:_="">
    <xsd:import namespace="0f879731-e207-4789-b21e-cd2e03c44206"/>
    <xsd:import namespace="e07910f1-ba9a-4a4c-b40f-2e0ece371d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879731-e207-4789-b21e-cd2e03c44206" elementFormDefault="qualified">
    <xsd:import namespace="http://schemas.microsoft.com/office/2006/documentManagement/types"/>
    <xsd:import namespace="http://schemas.microsoft.com/office/infopath/2007/PartnerControls"/>
    <xsd:element name="SharedWithUsers" ma:index="8"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910f1-ba9a-4a4c-b40f-2e0ece371d4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B45D88-222A-4067-8954-B6C8E8CDB95D}">
  <ds:schemaRefs>
    <ds:schemaRef ds:uri="http://schemas.microsoft.com/sharepoint/v3/contenttype/forms"/>
  </ds:schemaRefs>
</ds:datastoreItem>
</file>

<file path=customXml/itemProps2.xml><?xml version="1.0" encoding="utf-8"?>
<ds:datastoreItem xmlns:ds="http://schemas.openxmlformats.org/officeDocument/2006/customXml" ds:itemID="{42601E8E-F325-45BD-BC9C-790EF913FF3D}">
  <ds:schemaRefs>
    <ds:schemaRef ds:uri="http://schemas.microsoft.com/office/2006/documentManagement/types"/>
    <ds:schemaRef ds:uri="http://schemas.microsoft.com/office/infopath/2007/PartnerControls"/>
    <ds:schemaRef ds:uri="http://schemas.openxmlformats.org/package/2006/metadata/core-properties"/>
    <ds:schemaRef ds:uri="0f879731-e207-4789-b21e-cd2e03c44206"/>
    <ds:schemaRef ds:uri="http://schemas.microsoft.com/office/2006/metadata/properties"/>
    <ds:schemaRef ds:uri="http://purl.org/dc/terms/"/>
    <ds:schemaRef ds:uri="http://purl.org/dc/dcmitype/"/>
    <ds:schemaRef ds:uri="e07910f1-ba9a-4a4c-b40f-2e0ece371d41"/>
    <ds:schemaRef ds:uri="http://www.w3.org/XML/1998/namespace"/>
    <ds:schemaRef ds:uri="http://purl.org/dc/elements/1.1/"/>
  </ds:schemaRefs>
</ds:datastoreItem>
</file>

<file path=customXml/itemProps3.xml><?xml version="1.0" encoding="utf-8"?>
<ds:datastoreItem xmlns:ds="http://schemas.openxmlformats.org/officeDocument/2006/customXml" ds:itemID="{C9BB507B-D26E-4AA6-BE70-F1D769A57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879731-e207-4789-b21e-cd2e03c44206"/>
    <ds:schemaRef ds:uri="e07910f1-ba9a-4a4c-b40f-2e0ece37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PC, monitory, AiO</vt:lpstr>
      <vt:lpstr>Notebooky, tablety</vt:lpstr>
      <vt:lpstr>Tlačiarne, MFZ, skenery</vt:lpstr>
      <vt:lpstr>Projektory</vt:lpstr>
      <vt:lpstr>Sieťové prvky, switche</vt:lpstr>
      <vt:lpstr>SPOLU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natalia.fabianova</dc:creator>
  <cp:keywords/>
  <dc:description/>
  <cp:lastModifiedBy>natalia.fabianova</cp:lastModifiedBy>
  <cp:revision/>
  <cp:lastPrinted>2020-11-13T11:45:36Z</cp:lastPrinted>
  <dcterms:created xsi:type="dcterms:W3CDTF">2020-07-02T10:47:53Z</dcterms:created>
  <dcterms:modified xsi:type="dcterms:W3CDTF">2020-12-16T12:24:39Z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0x01010061BD88147FE7484AA40D8376FCF39B41</vt:lpwstr>
  </property>
</Properties>
</file>