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SUBSTANCIE\Chemikálie\SUTAZNE PODKLADY\"/>
    </mc:Choice>
  </mc:AlternateContent>
  <bookViews>
    <workbookView xWindow="-105" yWindow="-105" windowWidth="23250" windowHeight="12570" tabRatio="881"/>
  </bookViews>
  <sheets>
    <sheet name="Diagnostické kity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6" l="1"/>
  <c r="M11" i="6" s="1"/>
  <c r="K12" i="6"/>
  <c r="L12" i="6" s="1"/>
  <c r="M12" i="6" s="1"/>
  <c r="K13" i="6"/>
  <c r="L13" i="6" s="1"/>
  <c r="M13" i="6" s="1"/>
  <c r="K14" i="6"/>
  <c r="L14" i="6" s="1"/>
  <c r="K15" i="6"/>
  <c r="L15" i="6" s="1"/>
  <c r="M15" i="6" s="1"/>
  <c r="K16" i="6"/>
  <c r="L16" i="6" s="1"/>
  <c r="M16" i="6" s="1"/>
  <c r="K17" i="6"/>
  <c r="L17" i="6" s="1"/>
  <c r="M17" i="6" s="1"/>
  <c r="K18" i="6"/>
  <c r="L18" i="6" s="1"/>
  <c r="K19" i="6"/>
  <c r="L19" i="6" s="1"/>
  <c r="M19" i="6" s="1"/>
  <c r="K20" i="6"/>
  <c r="L20" i="6" s="1"/>
  <c r="M20" i="6" s="1"/>
  <c r="K21" i="6"/>
  <c r="K22" i="6"/>
  <c r="L22" i="6" s="1"/>
  <c r="K23" i="6"/>
  <c r="L23" i="6" s="1"/>
  <c r="M23" i="6" s="1"/>
  <c r="K24" i="6"/>
  <c r="L24" i="6" s="1"/>
  <c r="M24" i="6" s="1"/>
  <c r="K25" i="6"/>
  <c r="K26" i="6"/>
  <c r="L26" i="6" s="1"/>
  <c r="K27" i="6"/>
  <c r="L27" i="6" s="1"/>
  <c r="M27" i="6" s="1"/>
  <c r="K28" i="6"/>
  <c r="L28" i="6" s="1"/>
  <c r="M28" i="6" s="1"/>
  <c r="K29" i="6"/>
  <c r="L29" i="6" s="1"/>
  <c r="M29" i="6" s="1"/>
  <c r="K30" i="6"/>
  <c r="L30" i="6" s="1"/>
  <c r="K31" i="6"/>
  <c r="L31" i="6" s="1"/>
  <c r="M31" i="6" s="1"/>
  <c r="K32" i="6"/>
  <c r="L32" i="6" s="1"/>
  <c r="M32" i="6" s="1"/>
  <c r="K33" i="6"/>
  <c r="L33" i="6" s="1"/>
  <c r="M33" i="6" s="1"/>
  <c r="K34" i="6"/>
  <c r="L34" i="6" s="1"/>
  <c r="K35" i="6"/>
  <c r="L35" i="6" s="1"/>
  <c r="M35" i="6" s="1"/>
  <c r="K36" i="6"/>
  <c r="L36" i="6" s="1"/>
  <c r="M36" i="6" s="1"/>
  <c r="K37" i="6"/>
  <c r="K38" i="6"/>
  <c r="L38" i="6" s="1"/>
  <c r="K39" i="6"/>
  <c r="L39" i="6" s="1"/>
  <c r="M39" i="6" s="1"/>
  <c r="K40" i="6"/>
  <c r="L40" i="6" s="1"/>
  <c r="M40" i="6" s="1"/>
  <c r="K41" i="6"/>
  <c r="K42" i="6"/>
  <c r="L42" i="6" s="1"/>
  <c r="K43" i="6"/>
  <c r="L43" i="6" s="1"/>
  <c r="M43" i="6" s="1"/>
  <c r="K44" i="6"/>
  <c r="L44" i="6" s="1"/>
  <c r="M44" i="6" s="1"/>
  <c r="K45" i="6"/>
  <c r="L45" i="6" s="1"/>
  <c r="M45" i="6" s="1"/>
  <c r="K46" i="6"/>
  <c r="L46" i="6" s="1"/>
  <c r="K47" i="6"/>
  <c r="L47" i="6" s="1"/>
  <c r="M47" i="6" s="1"/>
  <c r="K48" i="6"/>
  <c r="L48" i="6" s="1"/>
  <c r="M48" i="6" s="1"/>
  <c r="K49" i="6"/>
  <c r="L49" i="6" s="1"/>
  <c r="M49" i="6" s="1"/>
  <c r="K50" i="6"/>
  <c r="L50" i="6" s="1"/>
  <c r="K51" i="6"/>
  <c r="L51" i="6" s="1"/>
  <c r="M51" i="6" s="1"/>
  <c r="K52" i="6"/>
  <c r="L52" i="6" s="1"/>
  <c r="M52" i="6" s="1"/>
  <c r="K53" i="6"/>
  <c r="L11" i="6"/>
  <c r="L21" i="6"/>
  <c r="M21" i="6" s="1"/>
  <c r="L25" i="6"/>
  <c r="M25" i="6" s="1"/>
  <c r="L37" i="6"/>
  <c r="M37" i="6" s="1"/>
  <c r="L41" i="6"/>
  <c r="M41" i="6" s="1"/>
  <c r="L53" i="6"/>
  <c r="M53" i="6" s="1"/>
  <c r="K10" i="6"/>
  <c r="K55" i="6" s="1"/>
  <c r="J20" i="6"/>
  <c r="J28" i="6"/>
  <c r="J36" i="6"/>
  <c r="J44" i="6"/>
  <c r="J52" i="6"/>
  <c r="I11" i="6"/>
  <c r="J11" i="6" s="1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J19" i="6" s="1"/>
  <c r="I20" i="6"/>
  <c r="I21" i="6"/>
  <c r="J21" i="6" s="1"/>
  <c r="I22" i="6"/>
  <c r="J22" i="6" s="1"/>
  <c r="I23" i="6"/>
  <c r="J23" i="6" s="1"/>
  <c r="I24" i="6"/>
  <c r="J24" i="6" s="1"/>
  <c r="I25" i="6"/>
  <c r="J25" i="6" s="1"/>
  <c r="I26" i="6"/>
  <c r="J26" i="6" s="1"/>
  <c r="I27" i="6"/>
  <c r="J27" i="6" s="1"/>
  <c r="I28" i="6"/>
  <c r="I29" i="6"/>
  <c r="J29" i="6" s="1"/>
  <c r="I30" i="6"/>
  <c r="J30" i="6" s="1"/>
  <c r="I31" i="6"/>
  <c r="J31" i="6" s="1"/>
  <c r="I32" i="6"/>
  <c r="J32" i="6" s="1"/>
  <c r="I33" i="6"/>
  <c r="J33" i="6" s="1"/>
  <c r="I34" i="6"/>
  <c r="J34" i="6" s="1"/>
  <c r="I35" i="6"/>
  <c r="J35" i="6" s="1"/>
  <c r="I36" i="6"/>
  <c r="I37" i="6"/>
  <c r="J37" i="6" s="1"/>
  <c r="I38" i="6"/>
  <c r="J38" i="6" s="1"/>
  <c r="I39" i="6"/>
  <c r="J39" i="6" s="1"/>
  <c r="I40" i="6"/>
  <c r="J40" i="6" s="1"/>
  <c r="I41" i="6"/>
  <c r="J41" i="6" s="1"/>
  <c r="I42" i="6"/>
  <c r="J42" i="6" s="1"/>
  <c r="I43" i="6"/>
  <c r="J43" i="6" s="1"/>
  <c r="I44" i="6"/>
  <c r="I45" i="6"/>
  <c r="J45" i="6" s="1"/>
  <c r="I46" i="6"/>
  <c r="J46" i="6" s="1"/>
  <c r="I47" i="6"/>
  <c r="J47" i="6" s="1"/>
  <c r="I48" i="6"/>
  <c r="J48" i="6" s="1"/>
  <c r="I49" i="6"/>
  <c r="J49" i="6" s="1"/>
  <c r="I50" i="6"/>
  <c r="J50" i="6" s="1"/>
  <c r="I51" i="6"/>
  <c r="J51" i="6" s="1"/>
  <c r="I52" i="6"/>
  <c r="I53" i="6"/>
  <c r="J53" i="6" s="1"/>
  <c r="I10" i="6"/>
  <c r="J10" i="6" s="1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11" i="6"/>
  <c r="M50" i="6" l="1"/>
  <c r="M18" i="6"/>
  <c r="M46" i="6"/>
  <c r="M30" i="6"/>
  <c r="M42" i="6"/>
  <c r="M26" i="6"/>
  <c r="M34" i="6"/>
  <c r="M14" i="6"/>
  <c r="M38" i="6"/>
  <c r="M22" i="6"/>
  <c r="L10" i="6"/>
  <c r="M10" i="6" s="1"/>
  <c r="M55" i="6" l="1"/>
</calcChain>
</file>

<file path=xl/sharedStrings.xml><?xml version="1.0" encoding="utf-8"?>
<sst xmlns="http://schemas.openxmlformats.org/spreadsheetml/2006/main" count="205" uniqueCount="133">
  <si>
    <t xml:space="preserve">Poradové číslo </t>
  </si>
  <si>
    <t>Položka predmetu zákazky</t>
  </si>
  <si>
    <t>Špecifikácia predmetu zákazky</t>
  </si>
  <si>
    <t>Merná jednotka</t>
  </si>
  <si>
    <t xml:space="preserve">Požadované balenie </t>
  </si>
  <si>
    <t>Ponukaný výrobca</t>
  </si>
  <si>
    <t>Katalógové číslo ponúkaného tovaru</t>
  </si>
  <si>
    <t>bal</t>
  </si>
  <si>
    <t>250 ml</t>
  </si>
  <si>
    <t>kit</t>
  </si>
  <si>
    <t>kvantifikácia bez protilátok založená na aktivite AChE - verifikovaný SBI na prítomnosť AChE v exozómoch zo séra, kmeňových buniek, rakovinových bunkových línií a MKB., kolorimetrická analýza (OD405) vrátane kvantifikačných kalibračných štandardov potrebných k výpočtu (pomocou analýzy NanoSight), vrátane optickej 96 jamkovej platničky spolu s potrebnými testovacími činidlami, flexibilný – reaktivita so všetkými testovanými vzrokami (človek, myš, potkan). Kit je plne kompatibilný s väčšinou exozómových izolačných metód, vrátane reagentov ExoQuick, ultracentrifugácie, imunoafinitnej purifikácie a chromatografie. Doprava na suchom ľade</t>
  </si>
  <si>
    <t>Diagnostický kit MAGPIX</t>
  </si>
  <si>
    <t>Kalibračný kit MAGPIX</t>
  </si>
  <si>
    <t>Kalibračný kit musí obsahovať minimálne nasledovné komponenty :1 x 5 ml suspenzií magnetických mikročastíc na kalibráciu multiparalelného imunoanalyzátora Magpix s minimom možných kalibrácií 25x</t>
  </si>
  <si>
    <t>Verifikačný kit MAGPIX</t>
  </si>
  <si>
    <t>Verifikačný kit musí obsahovať minimálne nasledovné komponenty: 3 x 5 ml suspenzií dvoch rôznych typov magnetických mikročastíc, z toho aspoň 2 x 5 ml magnetických mikročastíc na overenie fluidity a 5 ml mikročastíc na overenie komplexného systému, s minimom možných verifikácií systému 25x</t>
  </si>
  <si>
    <t>Prevádzková tekutina pre Magpix</t>
  </si>
  <si>
    <t>Činidlo na izoláciu celkových exozómov</t>
  </si>
  <si>
    <t>Činidlo na izoláciu celkových exozómov: Izolačné činidlo na celkové exozómy z médií bunkových kultúr, vrátane flexibilného protokolu závislého od množstva vzorky; objem 50 ml</t>
  </si>
  <si>
    <t>Ľudský imunomagnetický izolačný kit Pan</t>
  </si>
  <si>
    <t>Ľudský imunomagnetický izolačný kit Pan: Ľudský Pan izolačný kit intaktných exozómov alebo extracelulárnych vezikúl (EV) zo supernatantu bunkovej kultúry, plazmy, moču alebo ascitu. Izolácia sa uskutočňuje pozitívnou selekciou s použitím MicroBeads, ktoré rozpoznávajú tetraspanínové proteíny CD9, CD63 a CD81. Technológia MACS s vysokou čistotou a vysokým
výťažkom; 40 izolácií</t>
  </si>
  <si>
    <t>Kit MCSPlex na charakterizáciu exozómov</t>
  </si>
  <si>
    <t>Kit MCSPlex na charakterizáciu exozómov: Ľudský detekčný MCSPlex ezozómový kit. Umožňuje detekciu (kvalitatívna a semikvantitatívna analýza) 37 exozomálnych povrchových epitopov a dvoch izotypových kontrol. Súprava obsahuje kokteil rôznych fluorescenčne označených populácií guľôčok, z ktorých každý je potiahnutý špecifickou protilátkou viažúcou sa
na príslušný povrchový epitop. 39 populácií guľôčok môže byť rozlíšená rôznymi intenzitami fluorescencie prietokovou cytometriou; 96 testov</t>
  </si>
  <si>
    <t xml:space="preserve">Kit na syntézu cDNA ProtoScript II </t>
  </si>
  <si>
    <t>kit: 30 reakcií</t>
  </si>
  <si>
    <t xml:space="preserve">Kit na izloáciu Monarch Total RNA  </t>
  </si>
  <si>
    <t xml:space="preserve">Kit na izoláciu totálnej RNA do 100 µg z viacerých druhov vzoriek (krv, bunky, tkanivá, baktérie, rastliny, plesne). Izolácia totálnej RNA všetkých veľkostí, vrátane malých RNA  &gt;20 nt. Odstránenie genomickej DNA, obsahuje Proteinázu K, reagenciu na ochranu RNA. Veľkosť kitu: 50 reakcií   </t>
  </si>
  <si>
    <t>kit: 50 reakcií</t>
  </si>
  <si>
    <t>GenElute-lineárny polyakrylamid</t>
  </si>
  <si>
    <t>GenElute LPA je neutrálny nosič pri precipitácii etanolom. Používa sa na extrakciu a precipitáciu DNA (fragmenty väčšie ako 20 bp). Balenie: 1 mL</t>
  </si>
  <si>
    <t>1 mL</t>
  </si>
  <si>
    <t xml:space="preserve">SuperScript IV First-Strand Synthesis System </t>
  </si>
  <si>
    <t>Obsah kitu na syntézu cDNA z polyA+ alebo totálnej RNA: Oligo(dT)20 (50 µM) 50 µL; Random hexamers (50 ng/µL) 250 µL; 5X RT buffer 1 mL; 0.1 M DTT 250 µL;
10 mM dNTP mix 250 µL; SuperScript® IV RT (10,000 units total at 200 U/µl) 50 µL; Ribonuclease Inhibitor (40 U/µL) 100 µL; E. coli RNase H (2 U/µL) 50 µL; DEPC-treated water 1.2 mL; Total HeLa RNA (10 ng/µL) 20 µL; Sense Control Primer (10 µM) 25 µL; Antisense Control Primer (10 µM) 25 µL. Veľkosť kitu: 50 reakcií</t>
  </si>
  <si>
    <t xml:space="preserve">Izolačný kit PicoPure™ RNA </t>
  </si>
  <si>
    <t>Izolačný kit s kolónkami na izoláciu RNA z málo buniek (menej ako 10) alebo z 1 bunky. Veľkosť kitu: 40 vzoriek</t>
  </si>
  <si>
    <t>kit: 40 reakcií</t>
  </si>
  <si>
    <t>Platinum™ Taq DNA Polymerase</t>
  </si>
  <si>
    <t>Exonuclease Activity:  5' - 3'
Fidelity (vs. Taq):  1 X
Final Product Size(s):  5 kb alebo menej
GC-Rich PCR Performance: nízka; Obsah kitu:
24 µl Platinum® Taq DNA Polymerase, 1.25 mL 10X PCR Buffer (no magnesium chloride), 1 mL 50 mM magnesium chloride, 1.3 mL KB Extender</t>
  </si>
  <si>
    <t>kit: 120 reakcií</t>
  </si>
  <si>
    <t xml:space="preserve">RNeasy Plus Micro Kit </t>
  </si>
  <si>
    <t>Obsah kitu: 50 x RNeasy MinElute Spin Columns (50 ks), gDNA Eliminator Spin Columns, Collection Tubes, Carrier RNA, RNase-Free Water and Buffers; The RNeasy Plus Micro Kit pre malé množstvo vzorky, vrátane mikro-kryorezov a aspirátu.</t>
  </si>
  <si>
    <t xml:space="preserve">RNeasy Micro Kit </t>
  </si>
  <si>
    <t>Kit na izoláciu RNA. Obsah kitu: 50 x RNeasy MinElute Spin Columns, Collection Tubes (1.5 ml and 2 ml), RNase-free DNase I, Carrier RNA, RNase-free Reagents and Buffers. Veľkosť kitu: 50 reakcií.</t>
  </si>
  <si>
    <t>Precipitačný kit ExoQuick TC na izoláciu exozómov z kultivačného média</t>
  </si>
  <si>
    <t>Roztok na precipitáciu exozómov a mikrovezikúl o veľkosti 30 až 200 nm z kultivačného média, moču a miechového moku. Objem: 50 ml, počet reakcií 50.</t>
  </si>
  <si>
    <t>50 mL</t>
  </si>
  <si>
    <t>Kit ExoELISA-ULTRA na kvantifikáciu exozómov - detekcia CD63</t>
  </si>
  <si>
    <t>Citlivý ELISA test, ktorý kvantifikuje množstvo exozómov vo vzorke do 4 hodín. Exozómy sa zachytávajú neporušené na mikrotitračnej platni a inkubujú sa s anti-CD63 primárnou protilátkou. Na amplifikáciu signálu sa používa sekundárna protilátka spojená s chrenovou peroxidázou. Na odčítanie testu sa použije kolorimetrický substrát. Hromadenie farebného produktu je úmerné množstvu špecifického antigénu CD63 prítomného v každej jamke. Výsledky sa kvantifikujú absorbanciou pri 450 nm. Množstvo vzorky na analýzu: 1 – 200 µg. počet reakcií 96.</t>
  </si>
  <si>
    <t>kit: 96 reakcií</t>
  </si>
  <si>
    <t>Kit ExoELISA-ULTRA na kvantifikáciu exozómov - detekcia CD81</t>
  </si>
  <si>
    <t>Citlivý ELISA test, ktorý kvantifikuje množstvo exozómov vo vzorke do 4 hodín. Exozómy sa zachytávajú neporušené na mikrotitračnej platni a inkubujú sa s anti-CD81 primárnou protilátkou. Na amplifikáciu signálu sa používa sekundárna protilátka spojená s chrenovou peroxidázou. Na odčítanie testu sa použije kolorimetrický substrát. Hromadenie farebného produktu je úmerné množstvu špecifického antigénu CD81 prítomného v každej jamke. Výsledky sa kvantifikujú absorbanciou pri 450 nm. Množstvo vzorky na analýzu: 1 – 200 µg. počet reakcií 96.</t>
  </si>
  <si>
    <t>Izolačný kit na Exosome CD9</t>
  </si>
  <si>
    <t>Exosome Isolation Kit CD9, Ľudský, uľahčuje izoláciu exozómov alebo extracelulárnych vezikúl zo supernatantu bunkovej kultúry, plazmy, moču alebo ascitu. Izolácia sa uskutočňuje pozitívnou selekciou s použitím mikroguľôčok rozpoznávajúcich tetraspanínový proteín CD9. Protokol izolácie je založený na známej technológii MACS®, ktorá umožňuje rýchlu izoláciu exozómov vysokej čistoty a vysokého výťažku. Množstvo 20 izolácií.</t>
  </si>
  <si>
    <t>kit: 20 reakcií</t>
  </si>
  <si>
    <t>Izolačný kit na Exosome CD63</t>
  </si>
  <si>
    <t>Exosome Isolation Kit CD63, Ľudský, uľahčuje izoláciu exozómov alebo extracelulárnych vezikúl zo supernatantu bunkovej kultúry, plazmy, moču alebo ascitu. Izolácia sa uskutočňuje pozitívnou selekciou s použitím mikroguľôčok rozpoznávajúcich tetraspanínový proteín CD63. Protokol izolácie je založený na známej technológii MACS®, ktorá umožňuje rýchlu izoláciu exozómov vysokej čistoty a vysokého výťažku. Množstvo 20 izolácií.</t>
  </si>
  <si>
    <t>Izolačný kit na Exosome CD81</t>
  </si>
  <si>
    <t>Exosome Isolation Kit CD81, Ľudský, uľahčuje izoláciu exozómov alebo extracelulárnych vezikúl zo supernatantu bunkovej kultúry, plazmy, moču alebo ascitu. Izolácia sa uskutočňuje pozitívnou selekciou s použitím mikroguľôčok rozpoznávajúcich tetraspanínový proteín CD81. Protokol izolácie je založený na známej technológii MACS®, ktorá umožňuje rýchlu izoláciu exozómov vysokej čistoty a vysokého výťažku. Množstvo 20 izolácií.</t>
  </si>
  <si>
    <t xml:space="preserve">Činidlo na izoláciu/detekciu ľudských exozómov CD63+ z kultivačného média  </t>
  </si>
  <si>
    <t>Činidlo na izoláciu/detekciu subpopulácie ľudských CD63+ exozómov z médií bunkových kultúr pomocou supermagnetických polystyrénových guličiek Dynabeads®</t>
  </si>
  <si>
    <t>3 mL</t>
  </si>
  <si>
    <t xml:space="preserve">Činidlo na izoláciu  ľudských exozómov CD81+  z kultivačného média </t>
  </si>
  <si>
    <t>Činidlo na izoláciu subpopulácie ľudských CD81+ exozómov z médií bunkových kultúr pomocou supermagnetických polystyrénových guličiek Dynabeads®</t>
  </si>
  <si>
    <t>2 mL</t>
  </si>
  <si>
    <t xml:space="preserve">Činidlo na izoláciu  ľudských exozómov CD9+  z kultivačného média </t>
  </si>
  <si>
    <t>Činidlo na izoláciu subpopulácie ľudských CD9+ exozómov z médií bunkových kultúr pomocou supermagnetických polystyrénových guličiek Dynabeads®</t>
  </si>
  <si>
    <t>ELISA na detekciu ľudského kolagénu typu II</t>
  </si>
  <si>
    <t>ELISA na detekciu ľudského kolagénu typ II, detekčný rozsah: 40 ng/ml-0.625 ng/ml, Citlivosť: 0.08ng/ml,Vzorky: sérum, plazma, supernatanty bunkových kultúr, telové tekutiny a tkanivové homogenáty, 96 reakcií</t>
  </si>
  <si>
    <t>ELISA na detekciu ľudského MMP-13</t>
  </si>
  <si>
    <t>ELISA na detekciu ľudského MMP-13, citlivosť: 6pg/mL, rozsah: 8.23-6000 pg/mL, Vzorky: sérum, plazma, supernatanty bunkových kultúr, telové tekutiny a tkanivové homogenáty,96 reakcií</t>
  </si>
  <si>
    <t>ELISA na detekciu ľudských GAGs</t>
  </si>
  <si>
    <t>ELISA na detekciu ľudských glycosaminoglykánov, citlivosť: 1,0 pg/mL, Vzorky: sérum, plazma, supernatanty bunkových kultúr, telové tekutiny a tkanivové homogenáty, 96 reakcií</t>
  </si>
  <si>
    <t>ELISA na detekciu ľudského kolagénu typu I</t>
  </si>
  <si>
    <t>ELISA na detekciu ľudského kolagénu typ I, detekčný rozsah: 100 ng/ml-1.56 ng/ml, Citlivosť: 0.5ng/ml., Vzorky: sérum, plazma, supernatanty bunkových kultúr, telové tekutiny a tkanivové homogenáty, 96 reakcií</t>
  </si>
  <si>
    <t>ELISA na detekciu ľudského kolagénu typ X</t>
  </si>
  <si>
    <t>ELISA na detekciu ľudského kolagénu typ X (COL10A1),  Vzorky: sérum, plazma, supernatanty bunkových kultúr, telové tekutiny a tkanivové homogenáty, 96 reakcií</t>
  </si>
  <si>
    <t>ELISA na detekciu ľudských proteoglykánov</t>
  </si>
  <si>
    <t>ELISA na detkciu ľudských proteoglykánov, Detekčný rozsah: 25ng/ml-400ng/ml, Citlivosť: 1 ng/ml, Vzorky: sérum, plazma, supernatanty bunkových kultúr, telové tekutiny a tkanivové homogenáty, 96 reakcií</t>
  </si>
  <si>
    <t xml:space="preserve">Embedding Medium ERL-4221D </t>
  </si>
  <si>
    <t>Zalievacie médium pre elektrónovú mikroskopiu. Viskozita pri 25°C: 220-250 mPa·s, Denzita:1.159-1.174; balenie: 250 mL</t>
  </si>
  <si>
    <t xml:space="preserve">Exozómový kvantitačný kit </t>
  </si>
  <si>
    <t>kit: 96 testov</t>
  </si>
  <si>
    <t>Diagnostický kit musí obsahovať minimálne: jednu
fľaštičku so zmiešaným štandardom pre všetky vybrané
analyty. Diagnostický kit musí obsahovať minimálne: jednotlivé sety magnetických mikročastíc s konjugovanými protilátkami pre všetky vybrané analyty zvlášť, miešacia fľaštička a miešací tlmivý roztok, 2 vialky pre kontrolu kvality - optimálne jedna s koncentráciami analytov v dolnej polovici štandardnej série, druhá s koncentráciami analytov v hornej polovici štandardnej série, vialky sérum matrix - lyofilizát ľudského séra s odstránenými stanovovanými analytmi - z dôvodu optimalizácie chodu reakcie a jej výsledkov je toto požadovaný standard, fľaštičku s premixom biotinylovaných detekčných protilátok priamo pre použitie bez riedenia, fľaštičku s reakčným tlmivým roztokom, fľaštičku s koncentrátom premývacieho pufra,fľaštičku s roztokom Streptavidín-fykoerytrín (alebo látku s podobnými vlastnosťami) priamo pre použitie bez riedenia, 96-jamkovú mikrotitračnú platničku. Požadovaný objem vzorky na jednu reakciu maximálne 25 ul. Inter-assay presnosť v maximálnom rozsahu 5 - 19 %. Intra-assay presnosť v maximálnom rozsahu 2 - 13 % . Rozsah štandardnej krivky pre všetky analyty minimálne 3,2 - 10 000 pg / ml.Je požadovaný analytický kit s obsahom magnetických mikročastíc s konjugovanými protilátkami; set - 17 markerov</t>
  </si>
  <si>
    <t>Diagnostický kit musí obsahovať minimálne: jednotlivé
sety magnetických mikročastíc s konjugovanými
protilátkami pre všetky vybrané analyty zvlášť, miešacia
fľaštička a miešací tlmivý roztok, 2 vialky pre kontrolu
kvality - optimálne jedna s koncentráciami analytov v
dolnej polovici štandardnej série, druhá s koncentráciami analytov v hornej polovici štandardnej série, vialky sérum matrix - lyofilizát ľudského séra s odstránenými stanovovanými analytmi - z dôvodu optimalizácie chodu reakcie a jej výsledkov je toto požadovaný standard, fľaštičku s premixom biotinylovaných detekčných protilátok priamo pre použitie bez riedenia, fľaštičku s reakčným tlmivým roztokom, fľaštičku s koncentrátom premývacieho pufra,fľaštičku s roztokom Streptavidín-fykoerytrín (alebo látku s podobnými vlastnosťami) priamo pre použitie bez riedenia, 96-jamkovú mikrotitračnú platničku. Požadovaný objem vzorky na jednu reakciu maximálne 25 ul. Inter-assay presnosť v maximálnom rozsahu do 10 %. Intra-assay presnosť v maximálnom rozsahu do 5% . Rozsah štandardnej krivky MMP-3 minimálne: 146 - 150,000 pg/mL. Rozsah štandardnej krivky MMP-13 minimálne: 58 - 60,000 pg/mL. Je požadovaný skrátený validovaný inkubačný protokol, na základe požiadavky optimalizácie času získania výsledkov, požadovaný maximálny čas inkubácie 2 hodiny (záchyt analytov na mikročasticiach); set - 2 markery</t>
  </si>
  <si>
    <t>Minimálny obsah dodania 3 L prevádzkovej tekutiny pre multiparalelný imunologický analyzátor Magpix. Požadovaný objem musí byť rozdelený na minimálne 4 rovnaké objemy v separovaných nádobách kvôli minimalizácii rizika kontaminácie reagencií.</t>
  </si>
  <si>
    <t>3L</t>
  </si>
  <si>
    <t>Izolačný kit ExoQuick-TC ULTRA na exozómy z bunkých kultúr</t>
  </si>
  <si>
    <t>Kolónkový vysoko efektívny izolačný kit na exozómy z kultivačného média za menej ako 20 minút bez ultracentrifugácie. Na jednu reakcu je potrebných 5 ml média. Veľkosť kitu: 20 reakcií</t>
  </si>
  <si>
    <t>SeraMir purifikačný kit na exozómové RNA z média a moču</t>
  </si>
  <si>
    <t>Purifikačný kit na exozómové RNA bez trizolu. Vstupný materiál: média a moč. Obsah kitu: 10 mL ExoQuick-TC a 10 exoRNA kolóniek. Veľkosť kitu: 10 izolácií</t>
  </si>
  <si>
    <t>kit: 10 izolácií</t>
  </si>
  <si>
    <t>SeraMir purifikačný kit na exozómové RNA</t>
  </si>
  <si>
    <t>Purifikačné kolóny na exozómové RNA bez trizolu. Veľkosť kitu: 20 izolácií</t>
  </si>
  <si>
    <t>kit: 20 izolácií</t>
  </si>
  <si>
    <t>Kompletný SeraMir amplifikačný kit na exozómové RNA</t>
  </si>
  <si>
    <t>Amplifikačný kit na exozómové RNA. Obsah kitu: 5 mL ExoQuick, 20 exoRNA kolóniek, komponenty na syntézu a amplifikáciu cDNA. Veľkosť kitu: 20 reakcií</t>
  </si>
  <si>
    <t>SeraMir amplifikačný kit na exozómové RNA z media a moču</t>
  </si>
  <si>
    <t xml:space="preserve">Amplifikačný kit na exozómové RNA z media a moču. Obsah kitu: 10 mL ExoQuick-TC, 10 exoRNA kolóniek, komponenty na syntézu a amplifikáciu cDNA. Veľkosť kitu: 10 reakcií </t>
  </si>
  <si>
    <t>kit: 10 reakcií</t>
  </si>
  <si>
    <t>ExoGlow-Kit na značenie proteínov z extracelulárnych vezikúl (Green)</t>
  </si>
  <si>
    <t>Kit na značenie proteínov z extracelulárnych vezikúl (Green). Excitation: 511 nm, Emission: 525 nm, Laser line: 488 nm. Min. množstvo vzorky: 200 µg EV. Veľkosť kitu: 20 reakcií</t>
  </si>
  <si>
    <t>ExoGlow-Kit na značenie proteínov z extracelulárnych vezikúl (Red)</t>
  </si>
  <si>
    <t>Kit na značenie proteínov z extracelulárnych vezikúl (Red). Excitation: 573 nm, Emission: 588 nm, Laser line: 561 nm. Min. množstvo vzorky: 200 µg EV. Veľkosť kitu: 20 reakcií</t>
  </si>
  <si>
    <t>ExoGlow-Kit na značenie proteínov z extracelulárnych vezikúl (Blue)</t>
  </si>
  <si>
    <t>Kit na značenie proteínov z extracelulárnych vezikúl (Blue). Excitation: 403 nm, Emission: 454 nm, Laser line: 405 nm. Min. množstvo vzorky: 200 µg EV. Veľkosť kitu: 20 reakcií</t>
  </si>
  <si>
    <t xml:space="preserve">ExoGlow-Kit na značenie RNA z extracelulárnych vezikúl </t>
  </si>
  <si>
    <t>Kit na značenie RNA z extracelulárnych vezikúl. Excitation: 485 nm, Emission: 537 nm, Laser line: 488 nm. Min. množstvo vzorky: 50 µg EV. Veľkosť kitu: 10 reakcií</t>
  </si>
  <si>
    <t xml:space="preserve">ExoGlow-Kit na značenie membrán extracelulárnych vezikúl </t>
  </si>
  <si>
    <t xml:space="preserve">Kit na značenie membrán extracelulárnych vezikúl. Excitation: 465 nm, Emission: 635 nm, Laser line: 488 nm. Min. množstvo vzorky: 1 µg EV. Veľkosť kitu: 25 reakcií </t>
  </si>
  <si>
    <t>kit: 25 reakcií</t>
  </si>
  <si>
    <t>Kit na izoláciu totálnej RNA a proteínov z exozómov</t>
  </si>
  <si>
    <t>Manuálny kit na izoláciu totálnej RNA a proteínov z exozómov založenej na technológií: Organic Extraction,Spin Column (Glass Fiber Filter). Finálne produkty: Protein,Total RNA,micro RNA. Veľkosť kitu: 40 reakcií</t>
  </si>
  <si>
    <r>
      <t xml:space="preserve">Verejný obstarávateľ/Kupujúci:  </t>
    </r>
    <r>
      <rPr>
        <b/>
        <sz val="10"/>
        <color theme="1"/>
        <rFont val="Arial"/>
        <family val="2"/>
        <charset val="238"/>
      </rPr>
      <t>Univerzita Pavla Jozefa Šafárika v Košiciach</t>
    </r>
  </si>
  <si>
    <t>Príloha č. 5 B súťažných podkladov</t>
  </si>
  <si>
    <t>Príloha č. 1 Rámcovej dohody</t>
  </si>
  <si>
    <r>
      <t xml:space="preserve">Predmet zákazky/dohody:  </t>
    </r>
    <r>
      <rPr>
        <b/>
        <sz val="10"/>
        <color theme="1"/>
        <rFont val="Arial"/>
        <family val="2"/>
        <charset val="238"/>
      </rPr>
      <t>Chemikálie pre biologický, chemický a molekulovo- biochemický výskum</t>
    </r>
    <r>
      <rPr>
        <sz val="10"/>
        <color theme="1"/>
        <rFont val="Arial"/>
        <family val="2"/>
        <charset val="238"/>
      </rPr>
      <t xml:space="preserve"> - </t>
    </r>
    <r>
      <rPr>
        <b/>
        <sz val="10"/>
        <color rgb="FFFF0000"/>
        <rFont val="Arial"/>
        <family val="2"/>
        <charset val="238"/>
      </rPr>
      <t xml:space="preserve">Časť B: Diagnostické kity </t>
    </r>
  </si>
  <si>
    <r>
      <t xml:space="preserve">Uchádzač/Dodávateľ: </t>
    </r>
    <r>
      <rPr>
        <b/>
        <sz val="10"/>
        <color rgb="FFFF0000"/>
        <rFont val="Arial"/>
        <family val="2"/>
        <charset val="238"/>
      </rPr>
      <t>doplní uchádzač</t>
    </r>
  </si>
  <si>
    <t>Predpokladané odberné množstvo predpokladaného balenia(ks/bal)</t>
  </si>
  <si>
    <t xml:space="preserve">  EUR bez DPH</t>
  </si>
  <si>
    <t xml:space="preserve">Sadzba  DPH       v % </t>
  </si>
  <si>
    <t>DPH v eurách</t>
  </si>
  <si>
    <t>EUR s DPH</t>
  </si>
  <si>
    <t>EUR bez DPH</t>
  </si>
  <si>
    <t>Cena  za mernú jednotku (MJ)</t>
  </si>
  <si>
    <t>Cena za predpokladané množstvo MJ</t>
  </si>
  <si>
    <t>Ponuka</t>
  </si>
  <si>
    <t xml:space="preserve">Celková cena  predmetu zákazky                v EUR bez DPH </t>
  </si>
  <si>
    <t xml:space="preserve">Celková cena  predmetu zákazky         v EUR s DPH </t>
  </si>
  <si>
    <t>V .......................................dňa .............................</t>
  </si>
  <si>
    <t>.................................................................</t>
  </si>
  <si>
    <t>Meno, priezvisko, podpis                                               osoby zodpovednej  za uchádzača/dodávateľa</t>
  </si>
  <si>
    <t xml:space="preserve">Kit na syntézu cDNA je optimalizovaný na získanie cDNA vyššej špecificity a výťažnosti. Obsahuje: rekombinantú M-MuLV reverznú transcriptázu so zníženou aktivitou RNázy H a zvýšenou termostabilitou (aktivácia do 48°C), generuje cDNA do dĺžky 10 kb, dodávaný s oligo-dT primermi, zmesou randomizovaným primérov a vodou bez nukleáz; Veľkosť kitu: 30 reakcií </t>
  </si>
  <si>
    <t xml:space="preserve">Časť B:  Diagnostické kity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</si>
</sst>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/>
    <xf numFmtId="0" fontId="0" fillId="3" borderId="0" xfId="0" applyFont="1" applyFill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64" fontId="0" fillId="0" borderId="6" xfId="0" applyNumberFormat="1" applyFont="1" applyFill="1" applyBorder="1" applyAlignment="1">
      <alignment horizontal="center" vertical="center" wrapText="1"/>
    </xf>
    <xf numFmtId="1" fontId="0" fillId="0" borderId="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2" fillId="4" borderId="5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2" fontId="8" fillId="0" borderId="12" xfId="2" applyNumberFormat="1" applyFont="1" applyBorder="1" applyAlignment="1">
      <alignment horizontal="center" vertical="center"/>
    </xf>
    <xf numFmtId="0" fontId="0" fillId="0" borderId="0" xfId="0" applyFont="1" applyFill="1" applyBorder="1" applyAlignment="1"/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2" fontId="16" fillId="6" borderId="1" xfId="0" applyNumberFormat="1" applyFont="1" applyFill="1" applyBorder="1" applyAlignment="1">
      <alignment horizontal="center" vertical="center" wrapText="1"/>
    </xf>
    <xf numFmtId="1" fontId="16" fillId="6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2" fontId="8" fillId="8" borderId="12" xfId="0" applyNumberFormat="1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/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</cellXfs>
  <cellStyles count="3">
    <cellStyle name="Normálna" xfId="0" builtinId="0"/>
    <cellStyle name="Normálna 2" xfId="2"/>
    <cellStyle name="Normální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354"/>
  <sheetViews>
    <sheetView tabSelected="1" topLeftCell="B1" zoomScale="85" zoomScaleNormal="85" workbookViewId="0">
      <selection activeCell="Q11" sqref="Q11"/>
    </sheetView>
  </sheetViews>
  <sheetFormatPr defaultColWidth="14.85546875" defaultRowHeight="15" x14ac:dyDescent="0.25"/>
  <cols>
    <col min="1" max="1" width="6.28515625" style="7" customWidth="1"/>
    <col min="2" max="2" width="26.140625" style="1" customWidth="1"/>
    <col min="3" max="3" width="62.42578125" style="1" customWidth="1"/>
    <col min="4" max="4" width="9.7109375" style="1" customWidth="1"/>
    <col min="5" max="5" width="13.28515625" style="1" customWidth="1"/>
    <col min="6" max="6" width="19.85546875" style="8" customWidth="1"/>
    <col min="7" max="7" width="12" style="1" customWidth="1"/>
    <col min="8" max="8" width="8.28515625" style="1" customWidth="1"/>
    <col min="9" max="9" width="9.7109375" style="1" customWidth="1"/>
    <col min="10" max="11" width="15.42578125" style="1" customWidth="1"/>
    <col min="12" max="12" width="12.7109375" style="1" customWidth="1"/>
    <col min="13" max="13" width="16.85546875" style="1" customWidth="1"/>
    <col min="14" max="14" width="15" style="2" customWidth="1"/>
    <col min="15" max="15" width="17" style="2" customWidth="1"/>
    <col min="16" max="16384" width="14.85546875" style="2"/>
  </cols>
  <sheetData>
    <row r="1" spans="1:15" ht="14.25" customHeight="1" x14ac:dyDescent="0.25">
      <c r="A1" s="60" t="s">
        <v>112</v>
      </c>
      <c r="B1" s="60"/>
      <c r="C1" s="60"/>
      <c r="D1" s="33"/>
      <c r="E1" s="33"/>
      <c r="F1" s="33"/>
      <c r="G1" s="33"/>
    </row>
    <row r="2" spans="1:15" s="33" customFormat="1" ht="12.75" x14ac:dyDescent="0.2">
      <c r="A2" s="33" t="s">
        <v>115</v>
      </c>
    </row>
    <row r="3" spans="1:15" s="33" customFormat="1" ht="12.75" x14ac:dyDescent="0.2">
      <c r="A3" s="33" t="s">
        <v>116</v>
      </c>
    </row>
    <row r="4" spans="1:15" x14ac:dyDescent="0.25">
      <c r="A4" s="33"/>
      <c r="B4" s="33"/>
      <c r="C4" s="33"/>
      <c r="D4" s="33"/>
      <c r="E4" s="33"/>
      <c r="F4" s="33"/>
      <c r="G4" s="33"/>
    </row>
    <row r="5" spans="1:15" x14ac:dyDescent="0.25">
      <c r="A5" s="33" t="s">
        <v>113</v>
      </c>
      <c r="B5" s="33"/>
      <c r="C5" s="33"/>
      <c r="D5" s="33"/>
      <c r="E5" s="33"/>
      <c r="F5" s="33"/>
      <c r="G5" s="33"/>
    </row>
    <row r="6" spans="1:15" x14ac:dyDescent="0.25">
      <c r="A6" s="33" t="s">
        <v>114</v>
      </c>
      <c r="B6" s="33"/>
      <c r="C6" s="33"/>
      <c r="D6" s="33"/>
      <c r="E6" s="33"/>
      <c r="F6" s="33"/>
      <c r="G6" s="33"/>
    </row>
    <row r="7" spans="1:15" ht="9.75" customHeight="1" thickBot="1" x14ac:dyDescent="0.3">
      <c r="A7" s="33"/>
      <c r="B7" s="33"/>
      <c r="C7" s="33"/>
      <c r="D7" s="33"/>
      <c r="E7" s="33"/>
      <c r="F7" s="33"/>
      <c r="G7" s="33"/>
    </row>
    <row r="8" spans="1:15" ht="32.25" customHeight="1" thickBot="1" x14ac:dyDescent="0.3">
      <c r="A8" s="61" t="s">
        <v>132</v>
      </c>
      <c r="B8" s="62"/>
      <c r="C8" s="62"/>
      <c r="D8" s="62"/>
      <c r="E8" s="62"/>
      <c r="F8" s="63"/>
      <c r="G8" s="64" t="s">
        <v>123</v>
      </c>
      <c r="H8" s="65"/>
      <c r="I8" s="65"/>
      <c r="J8" s="66"/>
      <c r="K8" s="64" t="s">
        <v>124</v>
      </c>
      <c r="L8" s="65"/>
      <c r="M8" s="66"/>
      <c r="N8" s="75" t="s">
        <v>125</v>
      </c>
      <c r="O8" s="76"/>
    </row>
    <row r="9" spans="1:15" s="10" customFormat="1" ht="55.5" customHeight="1" thickBot="1" x14ac:dyDescent="0.3">
      <c r="A9" s="35" t="s">
        <v>0</v>
      </c>
      <c r="B9" s="34" t="s">
        <v>1</v>
      </c>
      <c r="C9" s="34" t="s">
        <v>2</v>
      </c>
      <c r="D9" s="34" t="s">
        <v>3</v>
      </c>
      <c r="E9" s="34" t="s">
        <v>4</v>
      </c>
      <c r="F9" s="34" t="s">
        <v>117</v>
      </c>
      <c r="G9" s="34" t="s">
        <v>118</v>
      </c>
      <c r="H9" s="34" t="s">
        <v>119</v>
      </c>
      <c r="I9" s="34" t="s">
        <v>120</v>
      </c>
      <c r="J9" s="34" t="s">
        <v>121</v>
      </c>
      <c r="K9" s="34" t="s">
        <v>122</v>
      </c>
      <c r="L9" s="36" t="s">
        <v>120</v>
      </c>
      <c r="M9" s="34" t="s">
        <v>121</v>
      </c>
      <c r="N9" s="57" t="s">
        <v>5</v>
      </c>
      <c r="O9" s="58" t="s">
        <v>6</v>
      </c>
    </row>
    <row r="10" spans="1:15" s="3" customFormat="1" ht="96" x14ac:dyDescent="0.25">
      <c r="A10" s="39">
        <v>1</v>
      </c>
      <c r="B10" s="40" t="s">
        <v>46</v>
      </c>
      <c r="C10" s="40" t="s">
        <v>47</v>
      </c>
      <c r="D10" s="41" t="s">
        <v>7</v>
      </c>
      <c r="E10" s="41" t="s">
        <v>48</v>
      </c>
      <c r="F10" s="41">
        <v>3</v>
      </c>
      <c r="G10" s="42"/>
      <c r="H10" s="43"/>
      <c r="I10" s="44">
        <f>G10/100*H10</f>
        <v>0</v>
      </c>
      <c r="J10" s="44">
        <f>G10+I10</f>
        <v>0</v>
      </c>
      <c r="K10" s="44">
        <f>F10*G10</f>
        <v>0</v>
      </c>
      <c r="L10" s="44">
        <f>K10/100*H10</f>
        <v>0</v>
      </c>
      <c r="M10" s="44">
        <f>K10+L10</f>
        <v>0</v>
      </c>
      <c r="N10" s="45"/>
      <c r="O10" s="45"/>
    </row>
    <row r="11" spans="1:15" s="3" customFormat="1" ht="96" x14ac:dyDescent="0.25">
      <c r="A11" s="39">
        <f>A10+1</f>
        <v>2</v>
      </c>
      <c r="B11" s="46" t="s">
        <v>49</v>
      </c>
      <c r="C11" s="46" t="s">
        <v>50</v>
      </c>
      <c r="D11" s="47" t="s">
        <v>7</v>
      </c>
      <c r="E11" s="47" t="s">
        <v>48</v>
      </c>
      <c r="F11" s="47">
        <v>3</v>
      </c>
      <c r="G11" s="42"/>
      <c r="H11" s="43"/>
      <c r="I11" s="44">
        <f t="shared" ref="I11:I53" si="0">G11/100*H11</f>
        <v>0</v>
      </c>
      <c r="J11" s="44">
        <f t="shared" ref="J11:J53" si="1">G11+I11</f>
        <v>0</v>
      </c>
      <c r="K11" s="44">
        <f t="shared" ref="K11:K53" si="2">F11*G11</f>
        <v>0</v>
      </c>
      <c r="L11" s="44">
        <f t="shared" ref="L11:L53" si="3">K11/100*H11</f>
        <v>0</v>
      </c>
      <c r="M11" s="44">
        <f t="shared" ref="M11:M53" si="4">K11+L11</f>
        <v>0</v>
      </c>
      <c r="N11" s="48"/>
      <c r="O11" s="48"/>
    </row>
    <row r="12" spans="1:15" s="3" customFormat="1" ht="72" x14ac:dyDescent="0.25">
      <c r="A12" s="39">
        <f t="shared" ref="A12:A53" si="5">A11+1</f>
        <v>3</v>
      </c>
      <c r="B12" s="46" t="s">
        <v>51</v>
      </c>
      <c r="C12" s="46" t="s">
        <v>52</v>
      </c>
      <c r="D12" s="47" t="s">
        <v>7</v>
      </c>
      <c r="E12" s="47" t="s">
        <v>53</v>
      </c>
      <c r="F12" s="47">
        <v>3</v>
      </c>
      <c r="G12" s="42"/>
      <c r="H12" s="43"/>
      <c r="I12" s="44">
        <f t="shared" si="0"/>
        <v>0</v>
      </c>
      <c r="J12" s="44">
        <f t="shared" si="1"/>
        <v>0</v>
      </c>
      <c r="K12" s="44">
        <f t="shared" si="2"/>
        <v>0</v>
      </c>
      <c r="L12" s="44">
        <f t="shared" si="3"/>
        <v>0</v>
      </c>
      <c r="M12" s="44">
        <f t="shared" si="4"/>
        <v>0</v>
      </c>
      <c r="N12" s="48"/>
      <c r="O12" s="48"/>
    </row>
    <row r="13" spans="1:15" s="3" customFormat="1" ht="72" x14ac:dyDescent="0.25">
      <c r="A13" s="39">
        <f t="shared" si="5"/>
        <v>4</v>
      </c>
      <c r="B13" s="46" t="s">
        <v>54</v>
      </c>
      <c r="C13" s="46" t="s">
        <v>55</v>
      </c>
      <c r="D13" s="47" t="s">
        <v>7</v>
      </c>
      <c r="E13" s="47" t="s">
        <v>53</v>
      </c>
      <c r="F13" s="47">
        <v>3</v>
      </c>
      <c r="G13" s="42"/>
      <c r="H13" s="43"/>
      <c r="I13" s="44">
        <f t="shared" si="0"/>
        <v>0</v>
      </c>
      <c r="J13" s="44">
        <f t="shared" si="1"/>
        <v>0</v>
      </c>
      <c r="K13" s="44">
        <f t="shared" si="2"/>
        <v>0</v>
      </c>
      <c r="L13" s="44">
        <f t="shared" si="3"/>
        <v>0</v>
      </c>
      <c r="M13" s="44">
        <f t="shared" si="4"/>
        <v>0</v>
      </c>
      <c r="N13" s="48"/>
      <c r="O13" s="48"/>
    </row>
    <row r="14" spans="1:15" s="3" customFormat="1" ht="72" x14ac:dyDescent="0.25">
      <c r="A14" s="39">
        <f t="shared" si="5"/>
        <v>5</v>
      </c>
      <c r="B14" s="46" t="s">
        <v>56</v>
      </c>
      <c r="C14" s="46" t="s">
        <v>57</v>
      </c>
      <c r="D14" s="47" t="s">
        <v>7</v>
      </c>
      <c r="E14" s="47" t="s">
        <v>53</v>
      </c>
      <c r="F14" s="47">
        <v>3</v>
      </c>
      <c r="G14" s="42"/>
      <c r="H14" s="43"/>
      <c r="I14" s="44">
        <f t="shared" si="0"/>
        <v>0</v>
      </c>
      <c r="J14" s="44">
        <f t="shared" si="1"/>
        <v>0</v>
      </c>
      <c r="K14" s="44">
        <f t="shared" si="2"/>
        <v>0</v>
      </c>
      <c r="L14" s="44">
        <f t="shared" si="3"/>
        <v>0</v>
      </c>
      <c r="M14" s="44">
        <f t="shared" si="4"/>
        <v>0</v>
      </c>
      <c r="N14" s="48"/>
      <c r="O14" s="48"/>
    </row>
    <row r="15" spans="1:15" s="3" customFormat="1" ht="36" x14ac:dyDescent="0.25">
      <c r="A15" s="39">
        <f t="shared" si="5"/>
        <v>6</v>
      </c>
      <c r="B15" s="46" t="s">
        <v>66</v>
      </c>
      <c r="C15" s="46" t="s">
        <v>67</v>
      </c>
      <c r="D15" s="47" t="s">
        <v>7</v>
      </c>
      <c r="E15" s="47" t="s">
        <v>48</v>
      </c>
      <c r="F15" s="47">
        <v>2</v>
      </c>
      <c r="G15" s="42"/>
      <c r="H15" s="43"/>
      <c r="I15" s="44">
        <f t="shared" si="0"/>
        <v>0</v>
      </c>
      <c r="J15" s="44">
        <f t="shared" si="1"/>
        <v>0</v>
      </c>
      <c r="K15" s="44">
        <f t="shared" si="2"/>
        <v>0</v>
      </c>
      <c r="L15" s="44">
        <f t="shared" si="3"/>
        <v>0</v>
      </c>
      <c r="M15" s="44">
        <f t="shared" si="4"/>
        <v>0</v>
      </c>
      <c r="N15" s="48"/>
      <c r="O15" s="48"/>
    </row>
    <row r="16" spans="1:15" s="3" customFormat="1" ht="36" x14ac:dyDescent="0.25">
      <c r="A16" s="39">
        <f t="shared" si="5"/>
        <v>7</v>
      </c>
      <c r="B16" s="46" t="s">
        <v>68</v>
      </c>
      <c r="C16" s="46" t="s">
        <v>69</v>
      </c>
      <c r="D16" s="47" t="s">
        <v>7</v>
      </c>
      <c r="E16" s="47" t="s">
        <v>48</v>
      </c>
      <c r="F16" s="47">
        <v>2</v>
      </c>
      <c r="G16" s="42"/>
      <c r="H16" s="43"/>
      <c r="I16" s="44">
        <f t="shared" si="0"/>
        <v>0</v>
      </c>
      <c r="J16" s="44">
        <f t="shared" si="1"/>
        <v>0</v>
      </c>
      <c r="K16" s="44">
        <f t="shared" si="2"/>
        <v>0</v>
      </c>
      <c r="L16" s="44">
        <f t="shared" si="3"/>
        <v>0</v>
      </c>
      <c r="M16" s="44">
        <f t="shared" si="4"/>
        <v>0</v>
      </c>
      <c r="N16" s="48"/>
      <c r="O16" s="48"/>
    </row>
    <row r="17" spans="1:15" s="3" customFormat="1" ht="36" x14ac:dyDescent="0.25">
      <c r="A17" s="39">
        <f t="shared" si="5"/>
        <v>8</v>
      </c>
      <c r="B17" s="46" t="s">
        <v>70</v>
      </c>
      <c r="C17" s="46" t="s">
        <v>71</v>
      </c>
      <c r="D17" s="47" t="s">
        <v>7</v>
      </c>
      <c r="E17" s="47" t="s">
        <v>48</v>
      </c>
      <c r="F17" s="47">
        <v>2</v>
      </c>
      <c r="G17" s="42"/>
      <c r="H17" s="43"/>
      <c r="I17" s="44">
        <f t="shared" si="0"/>
        <v>0</v>
      </c>
      <c r="J17" s="44">
        <f t="shared" si="1"/>
        <v>0</v>
      </c>
      <c r="K17" s="44">
        <f t="shared" si="2"/>
        <v>0</v>
      </c>
      <c r="L17" s="44">
        <f t="shared" si="3"/>
        <v>0</v>
      </c>
      <c r="M17" s="44">
        <f t="shared" si="4"/>
        <v>0</v>
      </c>
      <c r="N17" s="48"/>
      <c r="O17" s="48"/>
    </row>
    <row r="18" spans="1:15" s="3" customFormat="1" ht="36" x14ac:dyDescent="0.25">
      <c r="A18" s="39">
        <f t="shared" si="5"/>
        <v>9</v>
      </c>
      <c r="B18" s="46" t="s">
        <v>72</v>
      </c>
      <c r="C18" s="46" t="s">
        <v>73</v>
      </c>
      <c r="D18" s="47" t="s">
        <v>7</v>
      </c>
      <c r="E18" s="47" t="s">
        <v>48</v>
      </c>
      <c r="F18" s="47">
        <v>2</v>
      </c>
      <c r="G18" s="42"/>
      <c r="H18" s="43"/>
      <c r="I18" s="44">
        <f t="shared" si="0"/>
        <v>0</v>
      </c>
      <c r="J18" s="44">
        <f t="shared" si="1"/>
        <v>0</v>
      </c>
      <c r="K18" s="44">
        <f t="shared" si="2"/>
        <v>0</v>
      </c>
      <c r="L18" s="44">
        <f t="shared" si="3"/>
        <v>0</v>
      </c>
      <c r="M18" s="44">
        <f t="shared" si="4"/>
        <v>0</v>
      </c>
      <c r="N18" s="48"/>
      <c r="O18" s="48"/>
    </row>
    <row r="19" spans="1:15" s="3" customFormat="1" ht="36" x14ac:dyDescent="0.25">
      <c r="A19" s="39">
        <f t="shared" si="5"/>
        <v>10</v>
      </c>
      <c r="B19" s="46" t="s">
        <v>74</v>
      </c>
      <c r="C19" s="46" t="s">
        <v>75</v>
      </c>
      <c r="D19" s="47" t="s">
        <v>7</v>
      </c>
      <c r="E19" s="47" t="s">
        <v>48</v>
      </c>
      <c r="F19" s="47">
        <v>2</v>
      </c>
      <c r="G19" s="42"/>
      <c r="H19" s="43"/>
      <c r="I19" s="44">
        <f t="shared" si="0"/>
        <v>0</v>
      </c>
      <c r="J19" s="44">
        <f t="shared" si="1"/>
        <v>0</v>
      </c>
      <c r="K19" s="44">
        <f t="shared" si="2"/>
        <v>0</v>
      </c>
      <c r="L19" s="44">
        <f t="shared" si="3"/>
        <v>0</v>
      </c>
      <c r="M19" s="44">
        <f t="shared" si="4"/>
        <v>0</v>
      </c>
      <c r="N19" s="48"/>
      <c r="O19" s="48"/>
    </row>
    <row r="20" spans="1:15" s="3" customFormat="1" ht="36" x14ac:dyDescent="0.25">
      <c r="A20" s="39">
        <f t="shared" si="5"/>
        <v>11</v>
      </c>
      <c r="B20" s="46" t="s">
        <v>76</v>
      </c>
      <c r="C20" s="46" t="s">
        <v>77</v>
      </c>
      <c r="D20" s="47" t="s">
        <v>7</v>
      </c>
      <c r="E20" s="47" t="s">
        <v>48</v>
      </c>
      <c r="F20" s="47">
        <v>2</v>
      </c>
      <c r="G20" s="42"/>
      <c r="H20" s="43"/>
      <c r="I20" s="44">
        <f t="shared" si="0"/>
        <v>0</v>
      </c>
      <c r="J20" s="44">
        <f t="shared" si="1"/>
        <v>0</v>
      </c>
      <c r="K20" s="44">
        <f t="shared" si="2"/>
        <v>0</v>
      </c>
      <c r="L20" s="44">
        <f t="shared" si="3"/>
        <v>0</v>
      </c>
      <c r="M20" s="44">
        <f t="shared" si="4"/>
        <v>0</v>
      </c>
      <c r="N20" s="48"/>
      <c r="O20" s="48"/>
    </row>
    <row r="21" spans="1:15" s="3" customFormat="1" ht="120" x14ac:dyDescent="0.25">
      <c r="A21" s="39">
        <f t="shared" si="5"/>
        <v>12</v>
      </c>
      <c r="B21" s="49" t="s">
        <v>80</v>
      </c>
      <c r="C21" s="49" t="s">
        <v>10</v>
      </c>
      <c r="D21" s="50" t="s">
        <v>7</v>
      </c>
      <c r="E21" s="47" t="s">
        <v>48</v>
      </c>
      <c r="F21" s="47">
        <v>5</v>
      </c>
      <c r="G21" s="42"/>
      <c r="H21" s="43"/>
      <c r="I21" s="44">
        <f t="shared" si="0"/>
        <v>0</v>
      </c>
      <c r="J21" s="44">
        <f t="shared" si="1"/>
        <v>0</v>
      </c>
      <c r="K21" s="44">
        <f t="shared" si="2"/>
        <v>0</v>
      </c>
      <c r="L21" s="44">
        <f t="shared" si="3"/>
        <v>0</v>
      </c>
      <c r="M21" s="44">
        <f t="shared" si="4"/>
        <v>0</v>
      </c>
      <c r="N21" s="48"/>
      <c r="O21" s="48"/>
    </row>
    <row r="22" spans="1:15" s="3" customFormat="1" ht="72" customHeight="1" x14ac:dyDescent="0.25">
      <c r="A22" s="39">
        <f t="shared" si="5"/>
        <v>13</v>
      </c>
      <c r="B22" s="49" t="s">
        <v>19</v>
      </c>
      <c r="C22" s="49" t="s">
        <v>20</v>
      </c>
      <c r="D22" s="50" t="s">
        <v>7</v>
      </c>
      <c r="E22" s="47" t="s">
        <v>35</v>
      </c>
      <c r="F22" s="47">
        <v>4</v>
      </c>
      <c r="G22" s="42"/>
      <c r="H22" s="43"/>
      <c r="I22" s="44">
        <f t="shared" si="0"/>
        <v>0</v>
      </c>
      <c r="J22" s="44">
        <f t="shared" si="1"/>
        <v>0</v>
      </c>
      <c r="K22" s="44">
        <f t="shared" si="2"/>
        <v>0</v>
      </c>
      <c r="L22" s="44">
        <f t="shared" si="3"/>
        <v>0</v>
      </c>
      <c r="M22" s="44">
        <f t="shared" si="4"/>
        <v>0</v>
      </c>
      <c r="N22" s="48"/>
      <c r="O22" s="48"/>
    </row>
    <row r="23" spans="1:15" ht="93" customHeight="1" x14ac:dyDescent="0.25">
      <c r="A23" s="39">
        <f t="shared" si="5"/>
        <v>14</v>
      </c>
      <c r="B23" s="49" t="s">
        <v>21</v>
      </c>
      <c r="C23" s="49" t="s">
        <v>22</v>
      </c>
      <c r="D23" s="50" t="s">
        <v>7</v>
      </c>
      <c r="E23" s="47" t="s">
        <v>81</v>
      </c>
      <c r="F23" s="47">
        <v>4</v>
      </c>
      <c r="G23" s="42"/>
      <c r="H23" s="43"/>
      <c r="I23" s="44">
        <f t="shared" si="0"/>
        <v>0</v>
      </c>
      <c r="J23" s="44">
        <f t="shared" si="1"/>
        <v>0</v>
      </c>
      <c r="K23" s="44">
        <f t="shared" si="2"/>
        <v>0</v>
      </c>
      <c r="L23" s="44">
        <f t="shared" si="3"/>
        <v>0</v>
      </c>
      <c r="M23" s="44">
        <f t="shared" si="4"/>
        <v>0</v>
      </c>
      <c r="N23" s="48"/>
      <c r="O23" s="48"/>
    </row>
    <row r="24" spans="1:15" ht="240" x14ac:dyDescent="0.25">
      <c r="A24" s="39">
        <f t="shared" si="5"/>
        <v>15</v>
      </c>
      <c r="B24" s="49" t="s">
        <v>11</v>
      </c>
      <c r="C24" s="49" t="s">
        <v>82</v>
      </c>
      <c r="D24" s="50" t="s">
        <v>7</v>
      </c>
      <c r="E24" s="47" t="s">
        <v>9</v>
      </c>
      <c r="F24" s="47">
        <v>4</v>
      </c>
      <c r="G24" s="42"/>
      <c r="H24" s="43"/>
      <c r="I24" s="44">
        <f t="shared" si="0"/>
        <v>0</v>
      </c>
      <c r="J24" s="44">
        <f t="shared" si="1"/>
        <v>0</v>
      </c>
      <c r="K24" s="44">
        <f t="shared" si="2"/>
        <v>0</v>
      </c>
      <c r="L24" s="44">
        <f t="shared" si="3"/>
        <v>0</v>
      </c>
      <c r="M24" s="44">
        <f t="shared" si="4"/>
        <v>0</v>
      </c>
      <c r="N24" s="48"/>
      <c r="O24" s="48"/>
    </row>
    <row r="25" spans="1:15" ht="267" customHeight="1" x14ac:dyDescent="0.25">
      <c r="A25" s="39">
        <f t="shared" si="5"/>
        <v>16</v>
      </c>
      <c r="B25" s="51" t="s">
        <v>11</v>
      </c>
      <c r="C25" s="49" t="s">
        <v>83</v>
      </c>
      <c r="D25" s="50" t="s">
        <v>7</v>
      </c>
      <c r="E25" s="47" t="s">
        <v>9</v>
      </c>
      <c r="F25" s="47">
        <v>4</v>
      </c>
      <c r="G25" s="42"/>
      <c r="H25" s="43"/>
      <c r="I25" s="44">
        <f t="shared" si="0"/>
        <v>0</v>
      </c>
      <c r="J25" s="44">
        <f t="shared" si="1"/>
        <v>0</v>
      </c>
      <c r="K25" s="44">
        <f t="shared" si="2"/>
        <v>0</v>
      </c>
      <c r="L25" s="44">
        <f t="shared" si="3"/>
        <v>0</v>
      </c>
      <c r="M25" s="44">
        <f t="shared" si="4"/>
        <v>0</v>
      </c>
      <c r="N25" s="48"/>
      <c r="O25" s="48"/>
    </row>
    <row r="26" spans="1:15" ht="36" x14ac:dyDescent="0.25">
      <c r="A26" s="39">
        <f t="shared" si="5"/>
        <v>17</v>
      </c>
      <c r="B26" s="51" t="s">
        <v>12</v>
      </c>
      <c r="C26" s="49" t="s">
        <v>13</v>
      </c>
      <c r="D26" s="50" t="s">
        <v>7</v>
      </c>
      <c r="E26" s="47" t="s">
        <v>9</v>
      </c>
      <c r="F26" s="47">
        <v>6</v>
      </c>
      <c r="G26" s="42"/>
      <c r="H26" s="43"/>
      <c r="I26" s="44">
        <f t="shared" si="0"/>
        <v>0</v>
      </c>
      <c r="J26" s="44">
        <f t="shared" si="1"/>
        <v>0</v>
      </c>
      <c r="K26" s="44">
        <f t="shared" si="2"/>
        <v>0</v>
      </c>
      <c r="L26" s="44">
        <f t="shared" si="3"/>
        <v>0</v>
      </c>
      <c r="M26" s="44">
        <f t="shared" si="4"/>
        <v>0</v>
      </c>
      <c r="N26" s="48"/>
      <c r="O26" s="48"/>
    </row>
    <row r="27" spans="1:15" ht="60" x14ac:dyDescent="0.25">
      <c r="A27" s="39">
        <f t="shared" si="5"/>
        <v>18</v>
      </c>
      <c r="B27" s="51" t="s">
        <v>14</v>
      </c>
      <c r="C27" s="49" t="s">
        <v>15</v>
      </c>
      <c r="D27" s="50" t="s">
        <v>7</v>
      </c>
      <c r="E27" s="47" t="s">
        <v>9</v>
      </c>
      <c r="F27" s="47">
        <v>6</v>
      </c>
      <c r="G27" s="42"/>
      <c r="H27" s="43"/>
      <c r="I27" s="44">
        <f t="shared" si="0"/>
        <v>0</v>
      </c>
      <c r="J27" s="44">
        <f t="shared" si="1"/>
        <v>0</v>
      </c>
      <c r="K27" s="44">
        <f t="shared" si="2"/>
        <v>0</v>
      </c>
      <c r="L27" s="44">
        <f t="shared" si="3"/>
        <v>0</v>
      </c>
      <c r="M27" s="44">
        <f t="shared" si="4"/>
        <v>0</v>
      </c>
      <c r="N27" s="48"/>
      <c r="O27" s="48"/>
    </row>
    <row r="28" spans="1:15" ht="48" x14ac:dyDescent="0.25">
      <c r="A28" s="39">
        <f t="shared" si="5"/>
        <v>19</v>
      </c>
      <c r="B28" s="49" t="s">
        <v>16</v>
      </c>
      <c r="C28" s="49" t="s">
        <v>84</v>
      </c>
      <c r="D28" s="50" t="s">
        <v>7</v>
      </c>
      <c r="E28" s="47" t="s">
        <v>85</v>
      </c>
      <c r="F28" s="47">
        <v>10</v>
      </c>
      <c r="G28" s="42"/>
      <c r="H28" s="43"/>
      <c r="I28" s="44">
        <f t="shared" si="0"/>
        <v>0</v>
      </c>
      <c r="J28" s="44">
        <f t="shared" si="1"/>
        <v>0</v>
      </c>
      <c r="K28" s="44">
        <f t="shared" si="2"/>
        <v>0</v>
      </c>
      <c r="L28" s="44">
        <f t="shared" si="3"/>
        <v>0</v>
      </c>
      <c r="M28" s="44">
        <f t="shared" si="4"/>
        <v>0</v>
      </c>
      <c r="N28" s="48"/>
      <c r="O28" s="48"/>
    </row>
    <row r="29" spans="1:15" ht="24" x14ac:dyDescent="0.25">
      <c r="A29" s="39">
        <f t="shared" si="5"/>
        <v>20</v>
      </c>
      <c r="B29" s="46" t="s">
        <v>78</v>
      </c>
      <c r="C29" s="46" t="s">
        <v>79</v>
      </c>
      <c r="D29" s="47" t="s">
        <v>7</v>
      </c>
      <c r="E29" s="47" t="s">
        <v>8</v>
      </c>
      <c r="F29" s="47">
        <v>2</v>
      </c>
      <c r="G29" s="42"/>
      <c r="H29" s="43"/>
      <c r="I29" s="44">
        <f t="shared" si="0"/>
        <v>0</v>
      </c>
      <c r="J29" s="44">
        <f t="shared" si="1"/>
        <v>0</v>
      </c>
      <c r="K29" s="44">
        <f t="shared" si="2"/>
        <v>0</v>
      </c>
      <c r="L29" s="44">
        <f t="shared" si="3"/>
        <v>0</v>
      </c>
      <c r="M29" s="44">
        <f t="shared" si="4"/>
        <v>0</v>
      </c>
      <c r="N29" s="48"/>
      <c r="O29" s="48"/>
    </row>
    <row r="30" spans="1:15" ht="36" x14ac:dyDescent="0.25">
      <c r="A30" s="39">
        <f t="shared" si="5"/>
        <v>21</v>
      </c>
      <c r="B30" s="46" t="s">
        <v>99</v>
      </c>
      <c r="C30" s="46" t="s">
        <v>100</v>
      </c>
      <c r="D30" s="52" t="s">
        <v>7</v>
      </c>
      <c r="E30" s="52" t="s">
        <v>53</v>
      </c>
      <c r="F30" s="52">
        <v>2</v>
      </c>
      <c r="G30" s="42"/>
      <c r="H30" s="43"/>
      <c r="I30" s="44">
        <f t="shared" si="0"/>
        <v>0</v>
      </c>
      <c r="J30" s="44">
        <f t="shared" si="1"/>
        <v>0</v>
      </c>
      <c r="K30" s="44">
        <f t="shared" si="2"/>
        <v>0</v>
      </c>
      <c r="L30" s="44">
        <f t="shared" si="3"/>
        <v>0</v>
      </c>
      <c r="M30" s="44">
        <f t="shared" si="4"/>
        <v>0</v>
      </c>
      <c r="N30" s="48"/>
      <c r="O30" s="48"/>
    </row>
    <row r="31" spans="1:15" ht="36" x14ac:dyDescent="0.25">
      <c r="A31" s="39">
        <f t="shared" si="5"/>
        <v>22</v>
      </c>
      <c r="B31" s="46" t="s">
        <v>101</v>
      </c>
      <c r="C31" s="46" t="s">
        <v>102</v>
      </c>
      <c r="D31" s="52" t="s">
        <v>7</v>
      </c>
      <c r="E31" s="52" t="s">
        <v>53</v>
      </c>
      <c r="F31" s="52">
        <v>2</v>
      </c>
      <c r="G31" s="42"/>
      <c r="H31" s="43"/>
      <c r="I31" s="44">
        <f t="shared" si="0"/>
        <v>0</v>
      </c>
      <c r="J31" s="44">
        <f t="shared" si="1"/>
        <v>0</v>
      </c>
      <c r="K31" s="44">
        <f t="shared" si="2"/>
        <v>0</v>
      </c>
      <c r="L31" s="44">
        <f t="shared" si="3"/>
        <v>0</v>
      </c>
      <c r="M31" s="44">
        <f t="shared" si="4"/>
        <v>0</v>
      </c>
      <c r="N31" s="48"/>
      <c r="O31" s="48"/>
    </row>
    <row r="32" spans="1:15" ht="36" x14ac:dyDescent="0.25">
      <c r="A32" s="39">
        <f t="shared" si="5"/>
        <v>23</v>
      </c>
      <c r="B32" s="46" t="s">
        <v>103</v>
      </c>
      <c r="C32" s="46" t="s">
        <v>104</v>
      </c>
      <c r="D32" s="52" t="s">
        <v>7</v>
      </c>
      <c r="E32" s="52" t="s">
        <v>53</v>
      </c>
      <c r="F32" s="52">
        <v>2</v>
      </c>
      <c r="G32" s="42"/>
      <c r="H32" s="43"/>
      <c r="I32" s="44">
        <f t="shared" si="0"/>
        <v>0</v>
      </c>
      <c r="J32" s="44">
        <f t="shared" si="1"/>
        <v>0</v>
      </c>
      <c r="K32" s="44">
        <f t="shared" si="2"/>
        <v>0</v>
      </c>
      <c r="L32" s="44">
        <f t="shared" si="3"/>
        <v>0</v>
      </c>
      <c r="M32" s="44">
        <f t="shared" si="4"/>
        <v>0</v>
      </c>
      <c r="N32" s="48"/>
      <c r="O32" s="48"/>
    </row>
    <row r="33" spans="1:15" ht="36" x14ac:dyDescent="0.25">
      <c r="A33" s="39">
        <f t="shared" si="5"/>
        <v>24</v>
      </c>
      <c r="B33" s="46" t="s">
        <v>105</v>
      </c>
      <c r="C33" s="46" t="s">
        <v>106</v>
      </c>
      <c r="D33" s="52" t="s">
        <v>7</v>
      </c>
      <c r="E33" s="52" t="s">
        <v>98</v>
      </c>
      <c r="F33" s="52">
        <v>2</v>
      </c>
      <c r="G33" s="42"/>
      <c r="H33" s="43"/>
      <c r="I33" s="44">
        <f t="shared" si="0"/>
        <v>0</v>
      </c>
      <c r="J33" s="44">
        <f t="shared" si="1"/>
        <v>0</v>
      </c>
      <c r="K33" s="44">
        <f t="shared" si="2"/>
        <v>0</v>
      </c>
      <c r="L33" s="44">
        <f t="shared" si="3"/>
        <v>0</v>
      </c>
      <c r="M33" s="44">
        <f t="shared" si="4"/>
        <v>0</v>
      </c>
      <c r="N33" s="48"/>
      <c r="O33" s="48"/>
    </row>
    <row r="34" spans="1:15" ht="36" x14ac:dyDescent="0.25">
      <c r="A34" s="39">
        <f t="shared" si="5"/>
        <v>25</v>
      </c>
      <c r="B34" s="46" t="s">
        <v>107</v>
      </c>
      <c r="C34" s="46" t="s">
        <v>108</v>
      </c>
      <c r="D34" s="52" t="s">
        <v>7</v>
      </c>
      <c r="E34" s="52" t="s">
        <v>109</v>
      </c>
      <c r="F34" s="52">
        <v>2</v>
      </c>
      <c r="G34" s="42"/>
      <c r="H34" s="43"/>
      <c r="I34" s="44">
        <f t="shared" si="0"/>
        <v>0</v>
      </c>
      <c r="J34" s="44">
        <f t="shared" si="1"/>
        <v>0</v>
      </c>
      <c r="K34" s="44">
        <f t="shared" si="2"/>
        <v>0</v>
      </c>
      <c r="L34" s="44">
        <f t="shared" si="3"/>
        <v>0</v>
      </c>
      <c r="M34" s="44">
        <f t="shared" si="4"/>
        <v>0</v>
      </c>
      <c r="N34" s="48"/>
      <c r="O34" s="48"/>
    </row>
    <row r="35" spans="1:15" ht="69" customHeight="1" x14ac:dyDescent="0.25">
      <c r="A35" s="39">
        <f t="shared" si="5"/>
        <v>26</v>
      </c>
      <c r="B35" s="46" t="s">
        <v>23</v>
      </c>
      <c r="C35" s="46" t="s">
        <v>131</v>
      </c>
      <c r="D35" s="47" t="s">
        <v>7</v>
      </c>
      <c r="E35" s="47" t="s">
        <v>24</v>
      </c>
      <c r="F35" s="47">
        <v>4</v>
      </c>
      <c r="G35" s="42"/>
      <c r="H35" s="43"/>
      <c r="I35" s="44">
        <f t="shared" si="0"/>
        <v>0</v>
      </c>
      <c r="J35" s="44">
        <f t="shared" si="1"/>
        <v>0</v>
      </c>
      <c r="K35" s="44">
        <f t="shared" si="2"/>
        <v>0</v>
      </c>
      <c r="L35" s="44">
        <f t="shared" si="3"/>
        <v>0</v>
      </c>
      <c r="M35" s="44">
        <f t="shared" si="4"/>
        <v>0</v>
      </c>
      <c r="N35" s="48"/>
      <c r="O35" s="48"/>
    </row>
    <row r="36" spans="1:15" ht="53.25" customHeight="1" x14ac:dyDescent="0.25">
      <c r="A36" s="39">
        <f t="shared" si="5"/>
        <v>27</v>
      </c>
      <c r="B36" s="46" t="s">
        <v>25</v>
      </c>
      <c r="C36" s="46" t="s">
        <v>26</v>
      </c>
      <c r="D36" s="47" t="s">
        <v>7</v>
      </c>
      <c r="E36" s="47" t="s">
        <v>27</v>
      </c>
      <c r="F36" s="47">
        <v>4</v>
      </c>
      <c r="G36" s="42"/>
      <c r="H36" s="43"/>
      <c r="I36" s="44">
        <f t="shared" si="0"/>
        <v>0</v>
      </c>
      <c r="J36" s="44">
        <f t="shared" si="1"/>
        <v>0</v>
      </c>
      <c r="K36" s="44">
        <f t="shared" si="2"/>
        <v>0</v>
      </c>
      <c r="L36" s="44">
        <f t="shared" si="3"/>
        <v>0</v>
      </c>
      <c r="M36" s="44">
        <f t="shared" si="4"/>
        <v>0</v>
      </c>
      <c r="N36" s="48"/>
      <c r="O36" s="48"/>
    </row>
    <row r="37" spans="1:15" ht="27" customHeight="1" x14ac:dyDescent="0.25">
      <c r="A37" s="39">
        <f t="shared" si="5"/>
        <v>28</v>
      </c>
      <c r="B37" s="53" t="s">
        <v>28</v>
      </c>
      <c r="C37" s="46" t="s">
        <v>29</v>
      </c>
      <c r="D37" s="47" t="s">
        <v>7</v>
      </c>
      <c r="E37" s="47" t="s">
        <v>30</v>
      </c>
      <c r="F37" s="47">
        <v>4</v>
      </c>
      <c r="G37" s="42"/>
      <c r="H37" s="43"/>
      <c r="I37" s="44">
        <f t="shared" si="0"/>
        <v>0</v>
      </c>
      <c r="J37" s="44">
        <f t="shared" si="1"/>
        <v>0</v>
      </c>
      <c r="K37" s="44">
        <f t="shared" si="2"/>
        <v>0</v>
      </c>
      <c r="L37" s="44">
        <f t="shared" si="3"/>
        <v>0</v>
      </c>
      <c r="M37" s="44">
        <f t="shared" si="4"/>
        <v>0</v>
      </c>
      <c r="N37" s="48"/>
      <c r="O37" s="48"/>
    </row>
    <row r="38" spans="1:15" ht="99.75" customHeight="1" x14ac:dyDescent="0.25">
      <c r="A38" s="39">
        <f t="shared" si="5"/>
        <v>29</v>
      </c>
      <c r="B38" s="46" t="s">
        <v>31</v>
      </c>
      <c r="C38" s="46" t="s">
        <v>32</v>
      </c>
      <c r="D38" s="47" t="s">
        <v>7</v>
      </c>
      <c r="E38" s="47" t="s">
        <v>27</v>
      </c>
      <c r="F38" s="47">
        <v>4</v>
      </c>
      <c r="G38" s="42"/>
      <c r="H38" s="43"/>
      <c r="I38" s="44">
        <f t="shared" si="0"/>
        <v>0</v>
      </c>
      <c r="J38" s="44">
        <f t="shared" si="1"/>
        <v>0</v>
      </c>
      <c r="K38" s="44">
        <f t="shared" si="2"/>
        <v>0</v>
      </c>
      <c r="L38" s="44">
        <f t="shared" si="3"/>
        <v>0</v>
      </c>
      <c r="M38" s="44">
        <f t="shared" si="4"/>
        <v>0</v>
      </c>
      <c r="N38" s="48"/>
      <c r="O38" s="48"/>
    </row>
    <row r="39" spans="1:15" ht="24" x14ac:dyDescent="0.25">
      <c r="A39" s="39">
        <f t="shared" si="5"/>
        <v>30</v>
      </c>
      <c r="B39" s="46" t="s">
        <v>33</v>
      </c>
      <c r="C39" s="46" t="s">
        <v>34</v>
      </c>
      <c r="D39" s="47" t="s">
        <v>7</v>
      </c>
      <c r="E39" s="47" t="s">
        <v>35</v>
      </c>
      <c r="F39" s="47">
        <v>4</v>
      </c>
      <c r="G39" s="42"/>
      <c r="H39" s="43"/>
      <c r="I39" s="44">
        <f t="shared" si="0"/>
        <v>0</v>
      </c>
      <c r="J39" s="44">
        <f t="shared" si="1"/>
        <v>0</v>
      </c>
      <c r="K39" s="44">
        <f t="shared" si="2"/>
        <v>0</v>
      </c>
      <c r="L39" s="44">
        <f t="shared" si="3"/>
        <v>0</v>
      </c>
      <c r="M39" s="44">
        <f t="shared" si="4"/>
        <v>0</v>
      </c>
      <c r="N39" s="48"/>
      <c r="O39" s="48"/>
    </row>
    <row r="40" spans="1:15" ht="84" x14ac:dyDescent="0.25">
      <c r="A40" s="39">
        <f t="shared" si="5"/>
        <v>31</v>
      </c>
      <c r="B40" s="46" t="s">
        <v>36</v>
      </c>
      <c r="C40" s="46" t="s">
        <v>37</v>
      </c>
      <c r="D40" s="47" t="s">
        <v>7</v>
      </c>
      <c r="E40" s="47" t="s">
        <v>38</v>
      </c>
      <c r="F40" s="47">
        <v>4</v>
      </c>
      <c r="G40" s="42"/>
      <c r="H40" s="43"/>
      <c r="I40" s="44">
        <f t="shared" si="0"/>
        <v>0</v>
      </c>
      <c r="J40" s="44">
        <f t="shared" si="1"/>
        <v>0</v>
      </c>
      <c r="K40" s="44">
        <f t="shared" si="2"/>
        <v>0</v>
      </c>
      <c r="L40" s="44">
        <f t="shared" si="3"/>
        <v>0</v>
      </c>
      <c r="M40" s="44">
        <f t="shared" si="4"/>
        <v>0</v>
      </c>
      <c r="N40" s="48"/>
      <c r="O40" s="48"/>
    </row>
    <row r="41" spans="1:15" ht="48" x14ac:dyDescent="0.25">
      <c r="A41" s="39">
        <f t="shared" si="5"/>
        <v>32</v>
      </c>
      <c r="B41" s="46" t="s">
        <v>39</v>
      </c>
      <c r="C41" s="46" t="s">
        <v>40</v>
      </c>
      <c r="D41" s="47" t="s">
        <v>7</v>
      </c>
      <c r="E41" s="47" t="s">
        <v>27</v>
      </c>
      <c r="F41" s="47">
        <v>4</v>
      </c>
      <c r="G41" s="42"/>
      <c r="H41" s="43"/>
      <c r="I41" s="44">
        <f t="shared" si="0"/>
        <v>0</v>
      </c>
      <c r="J41" s="44">
        <f t="shared" si="1"/>
        <v>0</v>
      </c>
      <c r="K41" s="44">
        <f t="shared" si="2"/>
        <v>0</v>
      </c>
      <c r="L41" s="44">
        <f t="shared" si="3"/>
        <v>0</v>
      </c>
      <c r="M41" s="44">
        <f t="shared" si="4"/>
        <v>0</v>
      </c>
      <c r="N41" s="48"/>
      <c r="O41" s="48"/>
    </row>
    <row r="42" spans="1:15" ht="36" x14ac:dyDescent="0.25">
      <c r="A42" s="39">
        <f t="shared" si="5"/>
        <v>33</v>
      </c>
      <c r="B42" s="46" t="s">
        <v>41</v>
      </c>
      <c r="C42" s="46" t="s">
        <v>42</v>
      </c>
      <c r="D42" s="47" t="s">
        <v>7</v>
      </c>
      <c r="E42" s="47" t="s">
        <v>27</v>
      </c>
      <c r="F42" s="47">
        <v>4</v>
      </c>
      <c r="G42" s="42"/>
      <c r="H42" s="43"/>
      <c r="I42" s="44">
        <f t="shared" si="0"/>
        <v>0</v>
      </c>
      <c r="J42" s="44">
        <f t="shared" si="1"/>
        <v>0</v>
      </c>
      <c r="K42" s="44">
        <f t="shared" si="2"/>
        <v>0</v>
      </c>
      <c r="L42" s="44">
        <f t="shared" si="3"/>
        <v>0</v>
      </c>
      <c r="M42" s="44">
        <f t="shared" si="4"/>
        <v>0</v>
      </c>
      <c r="N42" s="48"/>
      <c r="O42" s="48"/>
    </row>
    <row r="43" spans="1:15" ht="36" x14ac:dyDescent="0.25">
      <c r="A43" s="39">
        <f t="shared" si="5"/>
        <v>34</v>
      </c>
      <c r="B43" s="46" t="s">
        <v>43</v>
      </c>
      <c r="C43" s="46" t="s">
        <v>44</v>
      </c>
      <c r="D43" s="47" t="s">
        <v>7</v>
      </c>
      <c r="E43" s="47" t="s">
        <v>45</v>
      </c>
      <c r="F43" s="47">
        <v>4</v>
      </c>
      <c r="G43" s="42"/>
      <c r="H43" s="43"/>
      <c r="I43" s="44">
        <f t="shared" si="0"/>
        <v>0</v>
      </c>
      <c r="J43" s="44">
        <f t="shared" si="1"/>
        <v>0</v>
      </c>
      <c r="K43" s="44">
        <f t="shared" si="2"/>
        <v>0</v>
      </c>
      <c r="L43" s="44">
        <f t="shared" si="3"/>
        <v>0</v>
      </c>
      <c r="M43" s="44">
        <f t="shared" si="4"/>
        <v>0</v>
      </c>
      <c r="N43" s="48"/>
      <c r="O43" s="48"/>
    </row>
    <row r="44" spans="1:15" ht="36" x14ac:dyDescent="0.25">
      <c r="A44" s="39">
        <f t="shared" si="5"/>
        <v>35</v>
      </c>
      <c r="B44" s="46" t="s">
        <v>58</v>
      </c>
      <c r="C44" s="46" t="s">
        <v>59</v>
      </c>
      <c r="D44" s="47" t="s">
        <v>7</v>
      </c>
      <c r="E44" s="47" t="s">
        <v>60</v>
      </c>
      <c r="F44" s="47">
        <v>3</v>
      </c>
      <c r="G44" s="42"/>
      <c r="H44" s="43"/>
      <c r="I44" s="44">
        <f t="shared" si="0"/>
        <v>0</v>
      </c>
      <c r="J44" s="44">
        <f t="shared" si="1"/>
        <v>0</v>
      </c>
      <c r="K44" s="44">
        <f t="shared" si="2"/>
        <v>0</v>
      </c>
      <c r="L44" s="44">
        <f t="shared" si="3"/>
        <v>0</v>
      </c>
      <c r="M44" s="44">
        <f t="shared" si="4"/>
        <v>0</v>
      </c>
      <c r="N44" s="48"/>
      <c r="O44" s="48"/>
    </row>
    <row r="45" spans="1:15" ht="36" x14ac:dyDescent="0.25">
      <c r="A45" s="39">
        <f t="shared" si="5"/>
        <v>36</v>
      </c>
      <c r="B45" s="46" t="s">
        <v>61</v>
      </c>
      <c r="C45" s="46" t="s">
        <v>62</v>
      </c>
      <c r="D45" s="47" t="s">
        <v>7</v>
      </c>
      <c r="E45" s="47" t="s">
        <v>63</v>
      </c>
      <c r="F45" s="47">
        <v>3</v>
      </c>
      <c r="G45" s="42"/>
      <c r="H45" s="43"/>
      <c r="I45" s="44">
        <f t="shared" si="0"/>
        <v>0</v>
      </c>
      <c r="J45" s="44">
        <f t="shared" si="1"/>
        <v>0</v>
      </c>
      <c r="K45" s="44">
        <f t="shared" si="2"/>
        <v>0</v>
      </c>
      <c r="L45" s="44">
        <f t="shared" si="3"/>
        <v>0</v>
      </c>
      <c r="M45" s="44">
        <f t="shared" si="4"/>
        <v>0</v>
      </c>
      <c r="N45" s="48"/>
      <c r="O45" s="48"/>
    </row>
    <row r="46" spans="1:15" ht="36" x14ac:dyDescent="0.25">
      <c r="A46" s="39">
        <f t="shared" si="5"/>
        <v>37</v>
      </c>
      <c r="B46" s="46" t="s">
        <v>64</v>
      </c>
      <c r="C46" s="46" t="s">
        <v>65</v>
      </c>
      <c r="D46" s="47" t="s">
        <v>9</v>
      </c>
      <c r="E46" s="47" t="s">
        <v>63</v>
      </c>
      <c r="F46" s="47">
        <v>2</v>
      </c>
      <c r="G46" s="42"/>
      <c r="H46" s="43"/>
      <c r="I46" s="44">
        <f t="shared" si="0"/>
        <v>0</v>
      </c>
      <c r="J46" s="44">
        <f t="shared" si="1"/>
        <v>0</v>
      </c>
      <c r="K46" s="44">
        <f t="shared" si="2"/>
        <v>0</v>
      </c>
      <c r="L46" s="44">
        <f t="shared" si="3"/>
        <v>0</v>
      </c>
      <c r="M46" s="44">
        <f t="shared" si="4"/>
        <v>0</v>
      </c>
      <c r="N46" s="48"/>
      <c r="O46" s="48"/>
    </row>
    <row r="47" spans="1:15" s="3" customFormat="1" ht="36" x14ac:dyDescent="0.25">
      <c r="A47" s="39">
        <f t="shared" si="5"/>
        <v>38</v>
      </c>
      <c r="B47" s="49" t="s">
        <v>17</v>
      </c>
      <c r="C47" s="49" t="s">
        <v>18</v>
      </c>
      <c r="D47" s="50" t="s">
        <v>7</v>
      </c>
      <c r="E47" s="47" t="s">
        <v>45</v>
      </c>
      <c r="F47" s="47">
        <v>3</v>
      </c>
      <c r="G47" s="42"/>
      <c r="H47" s="43"/>
      <c r="I47" s="44">
        <f t="shared" si="0"/>
        <v>0</v>
      </c>
      <c r="J47" s="44">
        <f t="shared" si="1"/>
        <v>0</v>
      </c>
      <c r="K47" s="44">
        <f t="shared" si="2"/>
        <v>0</v>
      </c>
      <c r="L47" s="44">
        <f t="shared" si="3"/>
        <v>0</v>
      </c>
      <c r="M47" s="44">
        <f t="shared" si="4"/>
        <v>0</v>
      </c>
      <c r="N47" s="48"/>
      <c r="O47" s="48"/>
    </row>
    <row r="48" spans="1:15" ht="36" x14ac:dyDescent="0.25">
      <c r="A48" s="39">
        <f t="shared" si="5"/>
        <v>39</v>
      </c>
      <c r="B48" s="46" t="s">
        <v>86</v>
      </c>
      <c r="C48" s="46" t="s">
        <v>87</v>
      </c>
      <c r="D48" s="52" t="s">
        <v>7</v>
      </c>
      <c r="E48" s="52" t="s">
        <v>53</v>
      </c>
      <c r="F48" s="52">
        <v>4</v>
      </c>
      <c r="G48" s="42"/>
      <c r="H48" s="43"/>
      <c r="I48" s="44">
        <f t="shared" si="0"/>
        <v>0</v>
      </c>
      <c r="J48" s="44">
        <f t="shared" si="1"/>
        <v>0</v>
      </c>
      <c r="K48" s="44">
        <f t="shared" si="2"/>
        <v>0</v>
      </c>
      <c r="L48" s="44">
        <f t="shared" si="3"/>
        <v>0</v>
      </c>
      <c r="M48" s="44">
        <f t="shared" si="4"/>
        <v>0</v>
      </c>
      <c r="N48" s="48"/>
      <c r="O48" s="48"/>
    </row>
    <row r="49" spans="1:15" s="3" customFormat="1" ht="36" x14ac:dyDescent="0.25">
      <c r="A49" s="39">
        <f t="shared" si="5"/>
        <v>40</v>
      </c>
      <c r="B49" s="46" t="s">
        <v>88</v>
      </c>
      <c r="C49" s="46" t="s">
        <v>89</v>
      </c>
      <c r="D49" s="52" t="s">
        <v>7</v>
      </c>
      <c r="E49" s="52" t="s">
        <v>90</v>
      </c>
      <c r="F49" s="52">
        <v>5</v>
      </c>
      <c r="G49" s="42"/>
      <c r="H49" s="43"/>
      <c r="I49" s="44">
        <f t="shared" si="0"/>
        <v>0</v>
      </c>
      <c r="J49" s="44">
        <f t="shared" si="1"/>
        <v>0</v>
      </c>
      <c r="K49" s="44">
        <f t="shared" si="2"/>
        <v>0</v>
      </c>
      <c r="L49" s="44">
        <f t="shared" si="3"/>
        <v>0</v>
      </c>
      <c r="M49" s="44">
        <f t="shared" si="4"/>
        <v>0</v>
      </c>
      <c r="N49" s="48"/>
      <c r="O49" s="48"/>
    </row>
    <row r="50" spans="1:15" s="3" customFormat="1" ht="33" customHeight="1" x14ac:dyDescent="0.25">
      <c r="A50" s="39">
        <f t="shared" si="5"/>
        <v>41</v>
      </c>
      <c r="B50" s="46" t="s">
        <v>91</v>
      </c>
      <c r="C50" s="46" t="s">
        <v>92</v>
      </c>
      <c r="D50" s="52" t="s">
        <v>7</v>
      </c>
      <c r="E50" s="52" t="s">
        <v>93</v>
      </c>
      <c r="F50" s="52">
        <v>5</v>
      </c>
      <c r="G50" s="42"/>
      <c r="H50" s="43"/>
      <c r="I50" s="44">
        <f t="shared" si="0"/>
        <v>0</v>
      </c>
      <c r="J50" s="44">
        <f t="shared" si="1"/>
        <v>0</v>
      </c>
      <c r="K50" s="44">
        <f t="shared" si="2"/>
        <v>0</v>
      </c>
      <c r="L50" s="44">
        <f t="shared" si="3"/>
        <v>0</v>
      </c>
      <c r="M50" s="44">
        <f t="shared" si="4"/>
        <v>0</v>
      </c>
      <c r="N50" s="48"/>
      <c r="O50" s="48"/>
    </row>
    <row r="51" spans="1:15" ht="36" x14ac:dyDescent="0.25">
      <c r="A51" s="39">
        <f t="shared" si="5"/>
        <v>42</v>
      </c>
      <c r="B51" s="46" t="s">
        <v>94</v>
      </c>
      <c r="C51" s="46" t="s">
        <v>95</v>
      </c>
      <c r="D51" s="52" t="s">
        <v>7</v>
      </c>
      <c r="E51" s="52" t="s">
        <v>53</v>
      </c>
      <c r="F51" s="52">
        <v>5</v>
      </c>
      <c r="G51" s="42"/>
      <c r="H51" s="43"/>
      <c r="I51" s="44">
        <f t="shared" si="0"/>
        <v>0</v>
      </c>
      <c r="J51" s="44">
        <f t="shared" si="1"/>
        <v>0</v>
      </c>
      <c r="K51" s="44">
        <f t="shared" si="2"/>
        <v>0</v>
      </c>
      <c r="L51" s="44">
        <f t="shared" si="3"/>
        <v>0</v>
      </c>
      <c r="M51" s="44">
        <f t="shared" si="4"/>
        <v>0</v>
      </c>
      <c r="N51" s="48"/>
      <c r="O51" s="48"/>
    </row>
    <row r="52" spans="1:15" s="3" customFormat="1" ht="36" x14ac:dyDescent="0.25">
      <c r="A52" s="39">
        <f t="shared" si="5"/>
        <v>43</v>
      </c>
      <c r="B52" s="46" t="s">
        <v>96</v>
      </c>
      <c r="C52" s="46" t="s">
        <v>97</v>
      </c>
      <c r="D52" s="52" t="s">
        <v>7</v>
      </c>
      <c r="E52" s="52" t="s">
        <v>98</v>
      </c>
      <c r="F52" s="52">
        <v>5</v>
      </c>
      <c r="G52" s="42"/>
      <c r="H52" s="43"/>
      <c r="I52" s="44">
        <f t="shared" si="0"/>
        <v>0</v>
      </c>
      <c r="J52" s="44">
        <f t="shared" si="1"/>
        <v>0</v>
      </c>
      <c r="K52" s="44">
        <f t="shared" si="2"/>
        <v>0</v>
      </c>
      <c r="L52" s="44">
        <f t="shared" si="3"/>
        <v>0</v>
      </c>
      <c r="M52" s="44">
        <f t="shared" si="4"/>
        <v>0</v>
      </c>
      <c r="N52" s="48"/>
      <c r="O52" s="48"/>
    </row>
    <row r="53" spans="1:15" ht="36" x14ac:dyDescent="0.25">
      <c r="A53" s="39">
        <f t="shared" si="5"/>
        <v>44</v>
      </c>
      <c r="B53" s="54" t="s">
        <v>110</v>
      </c>
      <c r="C53" s="54" t="s">
        <v>111</v>
      </c>
      <c r="D53" s="55" t="s">
        <v>7</v>
      </c>
      <c r="E53" s="55" t="s">
        <v>35</v>
      </c>
      <c r="F53" s="55">
        <v>4</v>
      </c>
      <c r="G53" s="42"/>
      <c r="H53" s="43"/>
      <c r="I53" s="44">
        <f t="shared" si="0"/>
        <v>0</v>
      </c>
      <c r="J53" s="44">
        <f t="shared" si="1"/>
        <v>0</v>
      </c>
      <c r="K53" s="44">
        <f t="shared" si="2"/>
        <v>0</v>
      </c>
      <c r="L53" s="44">
        <f t="shared" si="3"/>
        <v>0</v>
      </c>
      <c r="M53" s="44">
        <f t="shared" si="4"/>
        <v>0</v>
      </c>
      <c r="N53" s="48"/>
      <c r="O53" s="48"/>
    </row>
    <row r="54" spans="1:15" ht="15.75" thickBot="1" x14ac:dyDescent="0.3">
      <c r="A54" s="30"/>
      <c r="B54" s="30"/>
      <c r="C54" s="30"/>
      <c r="D54" s="30"/>
      <c r="E54" s="30"/>
      <c r="F54" s="30"/>
      <c r="G54" s="31"/>
      <c r="H54" s="32"/>
      <c r="I54" s="31"/>
      <c r="J54" s="31"/>
      <c r="K54" s="31"/>
      <c r="L54" s="30"/>
      <c r="M54" s="30"/>
    </row>
    <row r="55" spans="1:15" ht="48.75" customHeight="1" thickBot="1" x14ac:dyDescent="0.3">
      <c r="A55" s="14"/>
      <c r="B55" s="14"/>
      <c r="C55" s="14"/>
      <c r="D55" s="14"/>
      <c r="E55" s="14"/>
      <c r="F55" s="14"/>
      <c r="G55" s="16"/>
      <c r="H55" s="67" t="s">
        <v>126</v>
      </c>
      <c r="I55" s="68"/>
      <c r="J55" s="69"/>
      <c r="K55" s="56">
        <f>SUM(K10:K53)</f>
        <v>0</v>
      </c>
      <c r="L55" s="14"/>
      <c r="M55" s="37">
        <f>SUM(M10:M53)</f>
        <v>0</v>
      </c>
      <c r="N55" s="70" t="s">
        <v>127</v>
      </c>
      <c r="O55" s="71"/>
    </row>
    <row r="56" spans="1:15" ht="24.75" customHeight="1" x14ac:dyDescent="0.25">
      <c r="A56" s="14"/>
      <c r="B56" s="14"/>
      <c r="C56" s="14"/>
      <c r="D56" s="14"/>
      <c r="E56" s="14"/>
      <c r="F56" s="14"/>
      <c r="G56" s="16"/>
      <c r="H56" s="25"/>
      <c r="I56" s="16"/>
      <c r="J56" s="16"/>
      <c r="K56" s="16"/>
      <c r="L56" s="14"/>
      <c r="M56" s="14"/>
      <c r="N56" s="9"/>
      <c r="O56" s="9"/>
    </row>
    <row r="57" spans="1:15" ht="36" customHeight="1" x14ac:dyDescent="0.25">
      <c r="A57" s="14"/>
      <c r="B57" s="14"/>
      <c r="C57" s="14"/>
      <c r="D57" s="14"/>
      <c r="E57" s="14"/>
      <c r="F57" s="14"/>
      <c r="G57" s="16"/>
      <c r="H57" s="72" t="s">
        <v>128</v>
      </c>
      <c r="I57" s="72"/>
      <c r="J57" s="72"/>
      <c r="K57" s="72"/>
      <c r="L57" s="14"/>
      <c r="M57" s="73" t="s">
        <v>129</v>
      </c>
      <c r="N57" s="73"/>
      <c r="O57" s="73"/>
    </row>
    <row r="58" spans="1:15" ht="27" customHeight="1" x14ac:dyDescent="0.25">
      <c r="A58" s="14"/>
      <c r="B58" s="14"/>
      <c r="C58" s="14"/>
      <c r="D58" s="14"/>
      <c r="E58" s="14"/>
      <c r="F58" s="14"/>
      <c r="G58" s="16"/>
      <c r="H58" s="25"/>
      <c r="I58" s="16"/>
      <c r="J58" s="16"/>
      <c r="K58" s="16"/>
      <c r="L58" s="14"/>
      <c r="M58" s="74" t="s">
        <v>130</v>
      </c>
      <c r="N58" s="74"/>
      <c r="O58" s="74"/>
    </row>
    <row r="59" spans="1:15" x14ac:dyDescent="0.25">
      <c r="A59" s="14"/>
      <c r="B59" s="14"/>
      <c r="C59" s="14"/>
      <c r="D59" s="14"/>
      <c r="E59" s="14"/>
      <c r="F59" s="14"/>
      <c r="G59" s="16"/>
      <c r="H59" s="25"/>
      <c r="I59" s="16"/>
      <c r="J59" s="16"/>
      <c r="K59" s="16"/>
      <c r="L59" s="14"/>
      <c r="M59" s="14"/>
      <c r="N59" s="9"/>
      <c r="O59" s="9"/>
    </row>
    <row r="60" spans="1:15" x14ac:dyDescent="0.25">
      <c r="A60" s="14"/>
      <c r="B60" s="14"/>
      <c r="C60" s="14"/>
      <c r="D60" s="14"/>
      <c r="E60" s="14"/>
      <c r="F60" s="14"/>
      <c r="G60" s="16"/>
      <c r="H60" s="25"/>
      <c r="I60" s="16"/>
      <c r="J60" s="16"/>
      <c r="K60" s="16"/>
      <c r="L60" s="14"/>
      <c r="M60" s="14"/>
      <c r="N60" s="9"/>
      <c r="O60" s="9"/>
    </row>
    <row r="61" spans="1:15" x14ac:dyDescent="0.25">
      <c r="A61" s="14"/>
      <c r="B61" s="14"/>
      <c r="C61" s="14"/>
      <c r="D61" s="14"/>
      <c r="E61" s="14"/>
      <c r="F61" s="14"/>
      <c r="G61" s="16"/>
      <c r="H61" s="25"/>
      <c r="I61" s="16"/>
      <c r="J61" s="16"/>
      <c r="K61" s="16"/>
      <c r="L61" s="14"/>
      <c r="M61" s="14"/>
      <c r="N61" s="9"/>
      <c r="O61" s="9"/>
    </row>
    <row r="62" spans="1:15" s="3" customFormat="1" x14ac:dyDescent="0.25">
      <c r="A62" s="14"/>
      <c r="B62" s="14"/>
      <c r="C62" s="14"/>
      <c r="D62" s="14"/>
      <c r="E62" s="14"/>
      <c r="F62" s="14"/>
      <c r="G62" s="16"/>
      <c r="H62" s="25"/>
      <c r="I62" s="16"/>
      <c r="J62" s="16"/>
      <c r="K62" s="16"/>
      <c r="L62" s="14"/>
      <c r="M62" s="14"/>
      <c r="N62" s="9"/>
      <c r="O62" s="9"/>
    </row>
    <row r="63" spans="1:15" x14ac:dyDescent="0.25">
      <c r="A63" s="14"/>
      <c r="B63" s="14"/>
      <c r="C63" s="14"/>
      <c r="D63" s="14"/>
      <c r="E63" s="14"/>
      <c r="F63" s="14"/>
      <c r="G63" s="16"/>
      <c r="H63" s="25"/>
      <c r="I63" s="16"/>
      <c r="J63" s="16"/>
      <c r="K63" s="16"/>
      <c r="L63" s="14"/>
      <c r="M63" s="14"/>
      <c r="N63" s="38"/>
      <c r="O63" s="9"/>
    </row>
    <row r="64" spans="1:15" x14ac:dyDescent="0.25">
      <c r="A64" s="14"/>
      <c r="B64" s="14"/>
      <c r="C64" s="14"/>
      <c r="D64" s="14"/>
      <c r="E64" s="14"/>
      <c r="F64" s="14"/>
      <c r="G64" s="16"/>
      <c r="H64" s="25"/>
      <c r="I64" s="16"/>
      <c r="J64" s="16"/>
      <c r="K64" s="16"/>
      <c r="L64" s="14"/>
      <c r="M64" s="14"/>
      <c r="N64" s="9"/>
      <c r="O64" s="9"/>
    </row>
    <row r="65" spans="1:15" x14ac:dyDescent="0.25">
      <c r="A65" s="14"/>
      <c r="B65" s="14"/>
      <c r="C65" s="14"/>
      <c r="D65" s="14"/>
      <c r="E65" s="14"/>
      <c r="F65" s="14"/>
      <c r="G65" s="16"/>
      <c r="H65" s="25"/>
      <c r="I65" s="16"/>
      <c r="J65" s="16"/>
      <c r="K65" s="16"/>
      <c r="L65" s="14"/>
      <c r="M65" s="14"/>
      <c r="N65" s="9"/>
      <c r="O65" s="9"/>
    </row>
    <row r="66" spans="1:15" x14ac:dyDescent="0.25">
      <c r="A66" s="14"/>
      <c r="B66" s="14"/>
      <c r="C66" s="14"/>
      <c r="D66" s="14"/>
      <c r="E66" s="14"/>
      <c r="F66" s="14"/>
      <c r="G66" s="16"/>
      <c r="H66" s="25"/>
      <c r="I66" s="16"/>
      <c r="J66" s="16"/>
      <c r="K66" s="16"/>
      <c r="L66" s="14"/>
      <c r="M66" s="14"/>
      <c r="N66" s="9"/>
      <c r="O66" s="9"/>
    </row>
    <row r="67" spans="1:15" x14ac:dyDescent="0.25">
      <c r="A67" s="14"/>
      <c r="B67" s="14"/>
      <c r="C67" s="14"/>
      <c r="D67" s="14"/>
      <c r="E67" s="14"/>
      <c r="F67" s="14"/>
      <c r="G67" s="16"/>
      <c r="H67" s="25"/>
      <c r="I67" s="16"/>
      <c r="J67" s="16"/>
      <c r="K67" s="16"/>
      <c r="L67" s="14"/>
      <c r="M67" s="14"/>
      <c r="N67" s="9"/>
      <c r="O67" s="9"/>
    </row>
    <row r="68" spans="1:15" s="11" customFormat="1" x14ac:dyDescent="0.25">
      <c r="A68" s="14"/>
      <c r="B68" s="14"/>
      <c r="C68" s="14"/>
      <c r="D68" s="14"/>
      <c r="E68" s="14"/>
      <c r="F68" s="14"/>
      <c r="G68" s="16"/>
      <c r="H68" s="25"/>
      <c r="I68" s="16"/>
      <c r="J68" s="16"/>
      <c r="K68" s="16"/>
      <c r="L68" s="14"/>
      <c r="M68" s="14"/>
      <c r="N68" s="22"/>
      <c r="O68" s="22"/>
    </row>
    <row r="69" spans="1:15" s="4" customFormat="1" x14ac:dyDescent="0.25">
      <c r="A69" s="14"/>
      <c r="B69" s="14"/>
      <c r="C69" s="14"/>
      <c r="D69" s="14"/>
      <c r="E69" s="14"/>
      <c r="F69" s="14"/>
      <c r="G69" s="16"/>
      <c r="H69" s="25"/>
      <c r="I69" s="16"/>
      <c r="J69" s="16"/>
      <c r="K69" s="16"/>
      <c r="L69" s="14"/>
      <c r="M69" s="14"/>
      <c r="N69" s="23"/>
      <c r="O69" s="23"/>
    </row>
    <row r="70" spans="1:15" s="4" customFormat="1" x14ac:dyDescent="0.25">
      <c r="A70" s="14"/>
      <c r="B70" s="14"/>
      <c r="C70" s="14"/>
      <c r="D70" s="14"/>
      <c r="E70" s="14"/>
      <c r="F70" s="14"/>
      <c r="G70" s="16"/>
      <c r="H70" s="25"/>
      <c r="I70" s="16"/>
      <c r="J70" s="16"/>
      <c r="K70" s="16"/>
      <c r="L70" s="14"/>
      <c r="M70" s="14"/>
      <c r="N70" s="23"/>
      <c r="O70" s="23"/>
    </row>
    <row r="71" spans="1:15" s="3" customFormat="1" x14ac:dyDescent="0.25">
      <c r="A71" s="14"/>
      <c r="B71" s="14"/>
      <c r="C71" s="14"/>
      <c r="D71" s="14"/>
      <c r="E71" s="14"/>
      <c r="F71" s="14"/>
      <c r="G71" s="16"/>
      <c r="H71" s="25"/>
      <c r="I71" s="16"/>
      <c r="J71" s="16"/>
      <c r="K71" s="16"/>
      <c r="L71" s="14"/>
      <c r="M71" s="14"/>
      <c r="N71" s="9"/>
      <c r="O71" s="9"/>
    </row>
    <row r="72" spans="1:15" s="3" customFormat="1" x14ac:dyDescent="0.25">
      <c r="A72" s="14"/>
      <c r="B72" s="14"/>
      <c r="C72" s="14"/>
      <c r="D72" s="14"/>
      <c r="E72" s="14"/>
      <c r="F72" s="14"/>
      <c r="G72" s="16"/>
      <c r="H72" s="25"/>
      <c r="I72" s="16"/>
      <c r="J72" s="16"/>
      <c r="K72" s="16"/>
      <c r="L72" s="14"/>
      <c r="M72" s="14"/>
      <c r="N72" s="9"/>
      <c r="O72" s="9"/>
    </row>
    <row r="73" spans="1:15" s="3" customFormat="1" x14ac:dyDescent="0.25">
      <c r="A73" s="14"/>
      <c r="B73" s="14"/>
      <c r="C73" s="14"/>
      <c r="D73" s="14"/>
      <c r="E73" s="14"/>
      <c r="F73" s="14"/>
      <c r="G73" s="16"/>
      <c r="H73" s="25"/>
      <c r="I73" s="16"/>
      <c r="J73" s="16"/>
      <c r="K73" s="16"/>
      <c r="L73" s="14"/>
      <c r="M73" s="14"/>
      <c r="N73" s="9"/>
      <c r="O73" s="9"/>
    </row>
    <row r="74" spans="1:15" x14ac:dyDescent="0.25">
      <c r="A74" s="14"/>
      <c r="B74" s="24"/>
      <c r="C74" s="14"/>
      <c r="D74" s="14"/>
      <c r="E74" s="14"/>
      <c r="F74" s="14"/>
      <c r="G74" s="16"/>
      <c r="H74" s="25"/>
      <c r="I74" s="16"/>
      <c r="J74" s="16"/>
      <c r="K74" s="16"/>
      <c r="L74" s="14"/>
      <c r="M74" s="14"/>
      <c r="N74" s="9"/>
      <c r="O74" s="9"/>
    </row>
    <row r="75" spans="1:15" x14ac:dyDescent="0.25">
      <c r="A75" s="14"/>
      <c r="B75" s="24"/>
      <c r="C75" s="14"/>
      <c r="D75" s="14"/>
      <c r="E75" s="14"/>
      <c r="F75" s="14"/>
      <c r="G75" s="16"/>
      <c r="H75" s="25"/>
      <c r="I75" s="16"/>
      <c r="J75" s="16"/>
      <c r="K75" s="16"/>
      <c r="L75" s="14"/>
      <c r="M75" s="14"/>
      <c r="N75" s="9"/>
      <c r="O75" s="9"/>
    </row>
    <row r="76" spans="1:15" x14ac:dyDescent="0.25">
      <c r="A76" s="14"/>
      <c r="B76" s="24"/>
      <c r="C76" s="14"/>
      <c r="D76" s="14"/>
      <c r="E76" s="14"/>
      <c r="F76" s="14"/>
      <c r="G76" s="16"/>
      <c r="H76" s="25"/>
      <c r="I76" s="16"/>
      <c r="J76" s="16"/>
      <c r="K76" s="16"/>
      <c r="L76" s="14"/>
      <c r="M76" s="14"/>
      <c r="N76" s="9"/>
      <c r="O76" s="9"/>
    </row>
    <row r="77" spans="1:15" x14ac:dyDescent="0.25">
      <c r="A77" s="14"/>
      <c r="B77" s="24"/>
      <c r="C77" s="14"/>
      <c r="D77" s="14"/>
      <c r="E77" s="14"/>
      <c r="F77" s="14"/>
      <c r="G77" s="16"/>
      <c r="H77" s="25"/>
      <c r="I77" s="16"/>
      <c r="J77" s="16"/>
      <c r="K77" s="16"/>
      <c r="L77" s="14"/>
      <c r="M77" s="14"/>
      <c r="N77" s="9"/>
      <c r="O77" s="9"/>
    </row>
    <row r="78" spans="1:15" x14ac:dyDescent="0.25">
      <c r="A78" s="14"/>
      <c r="B78" s="14"/>
      <c r="C78" s="14"/>
      <c r="D78" s="14"/>
      <c r="E78" s="14"/>
      <c r="F78" s="14"/>
      <c r="G78" s="16"/>
      <c r="H78" s="25"/>
      <c r="I78" s="16"/>
      <c r="J78" s="16"/>
      <c r="K78" s="16"/>
      <c r="L78" s="14"/>
      <c r="M78" s="14"/>
      <c r="N78" s="9"/>
      <c r="O78" s="9"/>
    </row>
    <row r="79" spans="1:15" x14ac:dyDescent="0.25">
      <c r="A79" s="14"/>
      <c r="B79" s="14"/>
      <c r="C79" s="14"/>
      <c r="D79" s="14"/>
      <c r="E79" s="14"/>
      <c r="F79" s="14"/>
      <c r="G79" s="16"/>
      <c r="H79" s="25"/>
      <c r="I79" s="16"/>
      <c r="J79" s="16"/>
      <c r="K79" s="16"/>
      <c r="L79" s="14"/>
      <c r="M79" s="14"/>
      <c r="N79" s="9"/>
      <c r="O79" s="9"/>
    </row>
    <row r="80" spans="1:15" x14ac:dyDescent="0.25">
      <c r="A80" s="14"/>
      <c r="B80" s="14"/>
      <c r="C80" s="14"/>
      <c r="D80" s="14"/>
      <c r="E80" s="14"/>
      <c r="F80" s="14"/>
      <c r="G80" s="16"/>
      <c r="H80" s="25"/>
      <c r="I80" s="16"/>
      <c r="J80" s="16"/>
      <c r="K80" s="16"/>
      <c r="L80" s="14"/>
      <c r="M80" s="14"/>
      <c r="N80" s="9"/>
      <c r="O80" s="9"/>
    </row>
    <row r="81" spans="1:15" x14ac:dyDescent="0.25">
      <c r="A81" s="14"/>
      <c r="B81" s="14"/>
      <c r="C81" s="14"/>
      <c r="D81" s="14"/>
      <c r="E81" s="14"/>
      <c r="F81" s="14"/>
      <c r="G81" s="16"/>
      <c r="H81" s="25"/>
      <c r="I81" s="16"/>
      <c r="J81" s="16"/>
      <c r="K81" s="16"/>
      <c r="L81" s="14"/>
      <c r="M81" s="14"/>
      <c r="N81" s="9"/>
      <c r="O81" s="9"/>
    </row>
    <row r="82" spans="1:15" x14ac:dyDescent="0.25">
      <c r="A82" s="14"/>
      <c r="B82" s="14"/>
      <c r="C82" s="14"/>
      <c r="D82" s="14"/>
      <c r="E82" s="14"/>
      <c r="F82" s="14"/>
      <c r="G82" s="16"/>
      <c r="H82" s="25"/>
      <c r="I82" s="16"/>
      <c r="J82" s="16"/>
      <c r="K82" s="16"/>
      <c r="L82" s="14"/>
      <c r="M82" s="14"/>
      <c r="N82" s="9"/>
      <c r="O82" s="9"/>
    </row>
    <row r="83" spans="1:15" x14ac:dyDescent="0.25">
      <c r="A83" s="14"/>
      <c r="B83" s="14"/>
      <c r="C83" s="14"/>
      <c r="D83" s="14"/>
      <c r="E83" s="14"/>
      <c r="F83" s="14"/>
      <c r="G83" s="16"/>
      <c r="H83" s="25"/>
      <c r="I83" s="16"/>
      <c r="J83" s="16"/>
      <c r="K83" s="16"/>
      <c r="L83" s="14"/>
      <c r="M83" s="14"/>
      <c r="N83" s="9"/>
      <c r="O83" s="9"/>
    </row>
    <row r="84" spans="1:15" x14ac:dyDescent="0.25">
      <c r="A84" s="14"/>
      <c r="B84" s="14"/>
      <c r="C84" s="14"/>
      <c r="D84" s="14"/>
      <c r="E84" s="14"/>
      <c r="F84" s="14"/>
      <c r="G84" s="16"/>
      <c r="H84" s="25"/>
      <c r="I84" s="16"/>
      <c r="J84" s="16"/>
      <c r="K84" s="16"/>
      <c r="L84" s="14"/>
      <c r="M84" s="14"/>
      <c r="N84" s="9"/>
      <c r="O84" s="9"/>
    </row>
    <row r="85" spans="1:15" x14ac:dyDescent="0.25">
      <c r="A85" s="14"/>
      <c r="B85" s="14"/>
      <c r="C85" s="14"/>
      <c r="D85" s="14"/>
      <c r="E85" s="14"/>
      <c r="F85" s="14"/>
      <c r="G85" s="16"/>
      <c r="H85" s="25"/>
      <c r="I85" s="16"/>
      <c r="J85" s="16"/>
      <c r="K85" s="16"/>
      <c r="L85" s="14"/>
      <c r="M85" s="14"/>
      <c r="N85" s="9"/>
      <c r="O85" s="9"/>
    </row>
    <row r="86" spans="1:15" x14ac:dyDescent="0.25">
      <c r="A86" s="14"/>
      <c r="B86" s="14"/>
      <c r="C86" s="14"/>
      <c r="D86" s="14"/>
      <c r="E86" s="14"/>
      <c r="F86" s="14"/>
      <c r="G86" s="16"/>
      <c r="H86" s="25"/>
      <c r="I86" s="16"/>
      <c r="J86" s="16"/>
      <c r="K86" s="16"/>
      <c r="L86" s="14"/>
      <c r="M86" s="14"/>
      <c r="N86" s="9"/>
      <c r="O86" s="9"/>
    </row>
    <row r="87" spans="1:15" x14ac:dyDescent="0.25">
      <c r="A87" s="14"/>
      <c r="B87" s="14"/>
      <c r="C87" s="14"/>
      <c r="D87" s="14"/>
      <c r="E87" s="14"/>
      <c r="F87" s="14"/>
      <c r="G87" s="16"/>
      <c r="H87" s="25"/>
      <c r="I87" s="16"/>
      <c r="J87" s="16"/>
      <c r="K87" s="16"/>
      <c r="L87" s="14"/>
      <c r="M87" s="14"/>
      <c r="N87" s="9"/>
      <c r="O87" s="9"/>
    </row>
    <row r="88" spans="1:15" x14ac:dyDescent="0.25">
      <c r="A88" s="14"/>
      <c r="B88" s="14"/>
      <c r="C88" s="14"/>
      <c r="D88" s="14"/>
      <c r="E88" s="14"/>
      <c r="F88" s="14"/>
      <c r="G88" s="16"/>
      <c r="H88" s="25"/>
      <c r="I88" s="16"/>
      <c r="J88" s="16"/>
      <c r="K88" s="16"/>
      <c r="L88" s="14"/>
      <c r="M88" s="14"/>
      <c r="N88" s="9"/>
      <c r="O88" s="9"/>
    </row>
    <row r="89" spans="1:15" x14ac:dyDescent="0.25">
      <c r="A89" s="14"/>
      <c r="B89" s="14"/>
      <c r="C89" s="14"/>
      <c r="D89" s="14"/>
      <c r="E89" s="14"/>
      <c r="F89" s="14"/>
      <c r="G89" s="16"/>
      <c r="H89" s="25"/>
      <c r="I89" s="16"/>
      <c r="J89" s="16"/>
      <c r="K89" s="16"/>
      <c r="L89" s="14"/>
      <c r="M89" s="14"/>
      <c r="N89" s="9"/>
      <c r="O89" s="9"/>
    </row>
    <row r="90" spans="1:15" x14ac:dyDescent="0.25">
      <c r="A90" s="14"/>
      <c r="B90" s="14"/>
      <c r="C90" s="14"/>
      <c r="D90" s="14"/>
      <c r="E90" s="14"/>
      <c r="F90" s="14"/>
      <c r="G90" s="16"/>
      <c r="H90" s="25"/>
      <c r="I90" s="16"/>
      <c r="J90" s="16"/>
      <c r="K90" s="16"/>
      <c r="L90" s="14"/>
      <c r="M90" s="14"/>
      <c r="N90" s="9"/>
      <c r="O90" s="9"/>
    </row>
    <row r="91" spans="1:15" x14ac:dyDescent="0.25">
      <c r="A91" s="14"/>
      <c r="B91" s="14"/>
      <c r="C91" s="14"/>
      <c r="D91" s="14"/>
      <c r="E91" s="14"/>
      <c r="F91" s="14"/>
      <c r="G91" s="16"/>
      <c r="H91" s="25"/>
      <c r="I91" s="16"/>
      <c r="J91" s="16"/>
      <c r="K91" s="16"/>
      <c r="L91" s="14"/>
      <c r="M91" s="14"/>
      <c r="N91" s="9"/>
      <c r="O91" s="9"/>
    </row>
    <row r="92" spans="1:15" x14ac:dyDescent="0.25">
      <c r="A92" s="14"/>
      <c r="B92" s="14"/>
      <c r="C92" s="14"/>
      <c r="D92" s="14"/>
      <c r="E92" s="14"/>
      <c r="F92" s="14"/>
      <c r="G92" s="16"/>
      <c r="H92" s="25"/>
      <c r="I92" s="16"/>
      <c r="J92" s="16"/>
      <c r="K92" s="16"/>
      <c r="L92" s="14"/>
      <c r="M92" s="14"/>
      <c r="N92" s="9"/>
      <c r="O92" s="9"/>
    </row>
    <row r="93" spans="1:15" x14ac:dyDescent="0.25">
      <c r="A93" s="14"/>
      <c r="B93" s="14"/>
      <c r="C93" s="14"/>
      <c r="D93" s="14"/>
      <c r="E93" s="14"/>
      <c r="F93" s="14"/>
      <c r="G93" s="16"/>
      <c r="H93" s="25"/>
      <c r="I93" s="16"/>
      <c r="J93" s="16"/>
      <c r="K93" s="16"/>
      <c r="L93" s="14"/>
      <c r="M93" s="14"/>
      <c r="N93" s="9"/>
      <c r="O93" s="9"/>
    </row>
    <row r="94" spans="1:15" s="3" customFormat="1" x14ac:dyDescent="0.25">
      <c r="A94" s="14"/>
      <c r="B94" s="14"/>
      <c r="C94" s="14"/>
      <c r="D94" s="14"/>
      <c r="E94" s="14"/>
      <c r="F94" s="14"/>
      <c r="G94" s="16"/>
      <c r="H94" s="25"/>
      <c r="I94" s="16"/>
      <c r="J94" s="16"/>
      <c r="K94" s="16"/>
      <c r="L94" s="14"/>
      <c r="M94" s="14"/>
      <c r="N94" s="9"/>
      <c r="O94" s="9"/>
    </row>
    <row r="95" spans="1:15" s="3" customFormat="1" x14ac:dyDescent="0.25">
      <c r="A95" s="14"/>
      <c r="B95" s="14"/>
      <c r="C95" s="14"/>
      <c r="D95" s="14"/>
      <c r="E95" s="14"/>
      <c r="F95" s="14"/>
      <c r="G95" s="16"/>
      <c r="H95" s="25"/>
      <c r="I95" s="16"/>
      <c r="J95" s="16"/>
      <c r="K95" s="16"/>
      <c r="L95" s="14"/>
      <c r="M95" s="14"/>
      <c r="N95" s="9"/>
      <c r="O95" s="9"/>
    </row>
    <row r="96" spans="1:15" s="3" customFormat="1" x14ac:dyDescent="0.25">
      <c r="A96" s="14"/>
      <c r="B96" s="14"/>
      <c r="C96" s="14"/>
      <c r="D96" s="14"/>
      <c r="E96" s="14"/>
      <c r="F96" s="14"/>
      <c r="G96" s="16"/>
      <c r="H96" s="25"/>
      <c r="I96" s="16"/>
      <c r="J96" s="16"/>
      <c r="K96" s="16"/>
      <c r="L96" s="14"/>
      <c r="M96" s="14"/>
      <c r="N96" s="9"/>
      <c r="O96" s="9"/>
    </row>
    <row r="97" spans="1:15" s="3" customFormat="1" x14ac:dyDescent="0.25">
      <c r="A97" s="14"/>
      <c r="B97" s="14"/>
      <c r="C97" s="14"/>
      <c r="D97" s="14"/>
      <c r="E97" s="14"/>
      <c r="F97" s="14"/>
      <c r="G97" s="16"/>
      <c r="H97" s="25"/>
      <c r="I97" s="16"/>
      <c r="J97" s="16"/>
      <c r="K97" s="16"/>
      <c r="L97" s="14"/>
      <c r="M97" s="14"/>
      <c r="N97" s="9"/>
      <c r="O97" s="9"/>
    </row>
    <row r="98" spans="1:15" s="3" customFormat="1" x14ac:dyDescent="0.25">
      <c r="A98" s="14"/>
      <c r="B98" s="14"/>
      <c r="C98" s="14"/>
      <c r="D98" s="14"/>
      <c r="E98" s="14"/>
      <c r="F98" s="14"/>
      <c r="G98" s="16"/>
      <c r="H98" s="25"/>
      <c r="I98" s="16"/>
      <c r="J98" s="16"/>
      <c r="K98" s="16"/>
      <c r="L98" s="14"/>
      <c r="M98" s="14"/>
      <c r="N98" s="9"/>
      <c r="O98" s="9"/>
    </row>
    <row r="99" spans="1:15" s="3" customFormat="1" x14ac:dyDescent="0.25">
      <c r="A99" s="14"/>
      <c r="B99" s="14"/>
      <c r="C99" s="14"/>
      <c r="D99" s="14"/>
      <c r="E99" s="14"/>
      <c r="F99" s="14"/>
      <c r="G99" s="16"/>
      <c r="H99" s="25"/>
      <c r="I99" s="16"/>
      <c r="J99" s="16"/>
      <c r="K99" s="16"/>
      <c r="L99" s="14"/>
      <c r="M99" s="14"/>
      <c r="N99" s="9"/>
      <c r="O99" s="9"/>
    </row>
    <row r="100" spans="1:15" s="3" customFormat="1" x14ac:dyDescent="0.25">
      <c r="A100" s="14"/>
      <c r="B100" s="14"/>
      <c r="C100" s="14"/>
      <c r="D100" s="14"/>
      <c r="E100" s="14"/>
      <c r="F100" s="14"/>
      <c r="G100" s="16"/>
      <c r="H100" s="25"/>
      <c r="I100" s="16"/>
      <c r="J100" s="16"/>
      <c r="K100" s="16"/>
      <c r="L100" s="14"/>
      <c r="M100" s="14"/>
      <c r="N100" s="9"/>
      <c r="O100" s="9"/>
    </row>
    <row r="101" spans="1:15" s="3" customFormat="1" x14ac:dyDescent="0.25">
      <c r="A101" s="14"/>
      <c r="B101" s="14"/>
      <c r="C101" s="14"/>
      <c r="D101" s="14"/>
      <c r="E101" s="14"/>
      <c r="F101" s="14"/>
      <c r="G101" s="16"/>
      <c r="H101" s="25"/>
      <c r="I101" s="16"/>
      <c r="J101" s="16"/>
      <c r="K101" s="16"/>
      <c r="L101" s="14"/>
      <c r="M101" s="14"/>
      <c r="N101" s="9"/>
      <c r="O101" s="9"/>
    </row>
    <row r="102" spans="1:15" s="3" customFormat="1" x14ac:dyDescent="0.25">
      <c r="A102" s="14"/>
      <c r="B102" s="14"/>
      <c r="C102" s="14"/>
      <c r="D102" s="14"/>
      <c r="E102" s="14"/>
      <c r="F102" s="14"/>
      <c r="G102" s="16"/>
      <c r="H102" s="25"/>
      <c r="I102" s="16"/>
      <c r="J102" s="16"/>
      <c r="K102" s="16"/>
      <c r="L102" s="14"/>
      <c r="M102" s="14"/>
      <c r="N102" s="9"/>
      <c r="O102" s="9"/>
    </row>
    <row r="103" spans="1:15" s="3" customFormat="1" x14ac:dyDescent="0.25">
      <c r="A103" s="14"/>
      <c r="B103" s="14"/>
      <c r="C103" s="14"/>
      <c r="D103" s="14"/>
      <c r="E103" s="14"/>
      <c r="F103" s="14"/>
      <c r="G103" s="16"/>
      <c r="H103" s="25"/>
      <c r="I103" s="16"/>
      <c r="J103" s="16"/>
      <c r="K103" s="16"/>
      <c r="L103" s="14"/>
      <c r="M103" s="14"/>
      <c r="N103" s="9"/>
      <c r="O103" s="9"/>
    </row>
    <row r="104" spans="1:15" s="3" customFormat="1" x14ac:dyDescent="0.25">
      <c r="A104" s="14"/>
      <c r="B104" s="14"/>
      <c r="C104" s="14"/>
      <c r="D104" s="14"/>
      <c r="E104" s="14"/>
      <c r="F104" s="14"/>
      <c r="G104" s="16"/>
      <c r="H104" s="25"/>
      <c r="I104" s="16"/>
      <c r="J104" s="16"/>
      <c r="K104" s="16"/>
      <c r="L104" s="14"/>
      <c r="M104" s="14"/>
      <c r="N104" s="9"/>
      <c r="O104" s="9"/>
    </row>
    <row r="105" spans="1:15" s="3" customFormat="1" x14ac:dyDescent="0.25">
      <c r="A105" s="14"/>
      <c r="B105" s="14"/>
      <c r="C105" s="14"/>
      <c r="D105" s="14"/>
      <c r="E105" s="14"/>
      <c r="F105" s="14"/>
      <c r="G105" s="16"/>
      <c r="H105" s="25"/>
      <c r="I105" s="16"/>
      <c r="J105" s="16"/>
      <c r="K105" s="16"/>
      <c r="L105" s="14"/>
      <c r="M105" s="14"/>
      <c r="N105" s="9"/>
      <c r="O105" s="9"/>
    </row>
    <row r="106" spans="1:15" s="3" customFormat="1" x14ac:dyDescent="0.25">
      <c r="A106" s="14"/>
      <c r="B106" s="14"/>
      <c r="C106" s="14"/>
      <c r="D106" s="14"/>
      <c r="E106" s="14"/>
      <c r="F106" s="14"/>
      <c r="G106" s="16"/>
      <c r="H106" s="25"/>
      <c r="I106" s="16"/>
      <c r="J106" s="16"/>
      <c r="K106" s="16"/>
      <c r="L106" s="14"/>
      <c r="M106" s="14"/>
      <c r="N106" s="9"/>
      <c r="O106" s="9"/>
    </row>
    <row r="107" spans="1:15" x14ac:dyDescent="0.25">
      <c r="A107" s="14"/>
      <c r="B107" s="14"/>
      <c r="C107" s="14"/>
      <c r="D107" s="14"/>
      <c r="E107" s="14"/>
      <c r="F107" s="14"/>
      <c r="G107" s="16"/>
      <c r="H107" s="25"/>
      <c r="I107" s="16"/>
      <c r="J107" s="16"/>
      <c r="K107" s="16"/>
      <c r="L107" s="14"/>
      <c r="M107" s="14"/>
      <c r="N107" s="9"/>
      <c r="O107" s="9"/>
    </row>
    <row r="108" spans="1:15" x14ac:dyDescent="0.25">
      <c r="A108" s="14"/>
      <c r="B108" s="14"/>
      <c r="C108" s="14"/>
      <c r="D108" s="14"/>
      <c r="E108" s="14"/>
      <c r="F108" s="14"/>
      <c r="G108" s="16"/>
      <c r="H108" s="25"/>
      <c r="I108" s="16"/>
      <c r="J108" s="16"/>
      <c r="K108" s="16"/>
      <c r="L108" s="14"/>
      <c r="M108" s="14"/>
      <c r="N108" s="9"/>
      <c r="O108" s="9"/>
    </row>
    <row r="109" spans="1:15" x14ac:dyDescent="0.25">
      <c r="A109" s="14"/>
      <c r="B109" s="14"/>
      <c r="C109" s="14"/>
      <c r="D109" s="14"/>
      <c r="E109" s="14"/>
      <c r="F109" s="14"/>
      <c r="G109" s="16"/>
      <c r="H109" s="25"/>
      <c r="I109" s="16"/>
      <c r="J109" s="16"/>
      <c r="K109" s="16"/>
      <c r="L109" s="14"/>
      <c r="M109" s="14"/>
      <c r="N109" s="9"/>
      <c r="O109" s="9"/>
    </row>
    <row r="110" spans="1:15" x14ac:dyDescent="0.25">
      <c r="A110" s="14"/>
      <c r="B110" s="14"/>
      <c r="C110" s="14"/>
      <c r="D110" s="14"/>
      <c r="E110" s="14"/>
      <c r="F110" s="14"/>
      <c r="G110" s="16"/>
      <c r="H110" s="25"/>
      <c r="I110" s="16"/>
      <c r="J110" s="16"/>
      <c r="K110" s="16"/>
      <c r="L110" s="14"/>
      <c r="M110" s="14"/>
      <c r="N110" s="9"/>
      <c r="O110" s="9"/>
    </row>
    <row r="111" spans="1:15" x14ac:dyDescent="0.25">
      <c r="A111" s="14"/>
      <c r="B111" s="14"/>
      <c r="C111" s="14"/>
      <c r="D111" s="14"/>
      <c r="E111" s="14"/>
      <c r="F111" s="14"/>
      <c r="G111" s="16"/>
      <c r="H111" s="25"/>
      <c r="I111" s="16"/>
      <c r="J111" s="16"/>
      <c r="K111" s="16"/>
      <c r="L111" s="14"/>
      <c r="M111" s="14"/>
      <c r="N111" s="9"/>
      <c r="O111" s="9"/>
    </row>
    <row r="112" spans="1:15" x14ac:dyDescent="0.25">
      <c r="A112" s="14"/>
      <c r="B112" s="14"/>
      <c r="C112" s="14"/>
      <c r="D112" s="14"/>
      <c r="E112" s="14"/>
      <c r="F112" s="14"/>
      <c r="G112" s="16"/>
      <c r="H112" s="25"/>
      <c r="I112" s="16"/>
      <c r="J112" s="16"/>
      <c r="K112" s="16"/>
      <c r="L112" s="14"/>
      <c r="M112" s="14"/>
      <c r="N112" s="9"/>
      <c r="O112" s="9"/>
    </row>
    <row r="113" spans="1:15" x14ac:dyDescent="0.25">
      <c r="A113" s="14"/>
      <c r="B113" s="14"/>
      <c r="C113" s="14"/>
      <c r="D113" s="14"/>
      <c r="E113" s="14"/>
      <c r="F113" s="14"/>
      <c r="G113" s="16"/>
      <c r="H113" s="25"/>
      <c r="I113" s="16"/>
      <c r="J113" s="16"/>
      <c r="K113" s="16"/>
      <c r="L113" s="14"/>
      <c r="M113" s="14"/>
      <c r="N113" s="9"/>
      <c r="O113" s="9"/>
    </row>
    <row r="114" spans="1:15" x14ac:dyDescent="0.25">
      <c r="A114" s="14"/>
      <c r="B114" s="14"/>
      <c r="C114" s="14"/>
      <c r="D114" s="14"/>
      <c r="E114" s="14"/>
      <c r="F114" s="14"/>
      <c r="G114" s="16"/>
      <c r="H114" s="25"/>
      <c r="I114" s="16"/>
      <c r="J114" s="16"/>
      <c r="K114" s="16"/>
      <c r="L114" s="14"/>
      <c r="M114" s="14"/>
      <c r="N114" s="9"/>
      <c r="O114" s="9"/>
    </row>
    <row r="115" spans="1:15" x14ac:dyDescent="0.25">
      <c r="A115" s="14"/>
      <c r="B115" s="14"/>
      <c r="C115" s="14"/>
      <c r="D115" s="14"/>
      <c r="E115" s="14"/>
      <c r="F115" s="14"/>
      <c r="G115" s="16"/>
      <c r="H115" s="25"/>
      <c r="I115" s="16"/>
      <c r="J115" s="16"/>
      <c r="K115" s="16"/>
      <c r="L115" s="14"/>
      <c r="M115" s="14"/>
      <c r="N115" s="9"/>
      <c r="O115" s="9"/>
    </row>
    <row r="116" spans="1:15" x14ac:dyDescent="0.25">
      <c r="A116" s="14"/>
      <c r="B116" s="14"/>
      <c r="C116" s="14"/>
      <c r="D116" s="14"/>
      <c r="E116" s="14"/>
      <c r="F116" s="14"/>
      <c r="G116" s="16"/>
      <c r="H116" s="25"/>
      <c r="I116" s="16"/>
      <c r="J116" s="16"/>
      <c r="K116" s="16"/>
      <c r="L116" s="14"/>
      <c r="M116" s="14"/>
      <c r="N116" s="9"/>
      <c r="O116" s="9"/>
    </row>
    <row r="117" spans="1:15" x14ac:dyDescent="0.25">
      <c r="A117" s="14"/>
      <c r="B117" s="14"/>
      <c r="C117" s="14"/>
      <c r="D117" s="14"/>
      <c r="E117" s="14"/>
      <c r="F117" s="14"/>
      <c r="G117" s="16"/>
      <c r="H117" s="25"/>
      <c r="I117" s="16"/>
      <c r="J117" s="16"/>
      <c r="K117" s="16"/>
      <c r="L117" s="14"/>
      <c r="M117" s="14"/>
      <c r="N117" s="9"/>
      <c r="O117" s="9"/>
    </row>
    <row r="118" spans="1:15" s="3" customFormat="1" x14ac:dyDescent="0.25">
      <c r="A118" s="14"/>
      <c r="B118" s="14"/>
      <c r="C118" s="14"/>
      <c r="D118" s="14"/>
      <c r="E118" s="14"/>
      <c r="F118" s="14"/>
      <c r="G118" s="16"/>
      <c r="H118" s="25"/>
      <c r="I118" s="16"/>
      <c r="J118" s="16"/>
      <c r="K118" s="16"/>
      <c r="L118" s="14"/>
      <c r="M118" s="14"/>
      <c r="N118" s="9"/>
      <c r="O118" s="9"/>
    </row>
    <row r="119" spans="1:15" x14ac:dyDescent="0.25">
      <c r="A119" s="14"/>
      <c r="B119" s="14"/>
      <c r="C119" s="14"/>
      <c r="D119" s="14"/>
      <c r="E119" s="14"/>
      <c r="F119" s="14"/>
      <c r="G119" s="16"/>
      <c r="H119" s="25"/>
      <c r="I119" s="16"/>
      <c r="J119" s="16"/>
      <c r="K119" s="16"/>
      <c r="L119" s="14"/>
      <c r="M119" s="14"/>
      <c r="N119" s="9"/>
      <c r="O119" s="9"/>
    </row>
    <row r="120" spans="1:15" s="5" customFormat="1" x14ac:dyDescent="0.25">
      <c r="A120" s="14"/>
      <c r="B120" s="14"/>
      <c r="C120" s="14"/>
      <c r="D120" s="14"/>
      <c r="E120" s="14"/>
      <c r="F120" s="14"/>
      <c r="G120" s="16"/>
      <c r="H120" s="25"/>
      <c r="I120" s="16"/>
      <c r="J120" s="16"/>
      <c r="K120" s="16"/>
      <c r="L120" s="14"/>
      <c r="M120" s="14"/>
      <c r="N120" s="23"/>
      <c r="O120" s="23"/>
    </row>
    <row r="121" spans="1:15" s="4" customFormat="1" x14ac:dyDescent="0.25">
      <c r="A121" s="14"/>
      <c r="B121" s="14"/>
      <c r="C121" s="14"/>
      <c r="D121" s="14"/>
      <c r="E121" s="14"/>
      <c r="F121" s="14"/>
      <c r="G121" s="16"/>
      <c r="H121" s="25"/>
      <c r="I121" s="16"/>
      <c r="J121" s="16"/>
      <c r="K121" s="16"/>
      <c r="L121" s="14"/>
      <c r="M121" s="14"/>
      <c r="N121" s="23"/>
      <c r="O121" s="23"/>
    </row>
    <row r="122" spans="1:15" s="4" customFormat="1" x14ac:dyDescent="0.25">
      <c r="A122" s="14"/>
      <c r="B122" s="14"/>
      <c r="C122" s="14"/>
      <c r="D122" s="14"/>
      <c r="E122" s="14"/>
      <c r="F122" s="14"/>
      <c r="G122" s="16"/>
      <c r="H122" s="25"/>
      <c r="I122" s="16"/>
      <c r="J122" s="16"/>
      <c r="K122" s="16"/>
      <c r="L122" s="14"/>
      <c r="M122" s="14"/>
      <c r="N122" s="23"/>
      <c r="O122" s="23"/>
    </row>
    <row r="123" spans="1:15" s="4" customFormat="1" x14ac:dyDescent="0.25">
      <c r="A123" s="14"/>
      <c r="B123" s="14"/>
      <c r="C123" s="14"/>
      <c r="D123" s="14"/>
      <c r="E123" s="14"/>
      <c r="F123" s="14"/>
      <c r="G123" s="16"/>
      <c r="H123" s="25"/>
      <c r="I123" s="16"/>
      <c r="J123" s="16"/>
      <c r="K123" s="16"/>
      <c r="L123" s="14"/>
      <c r="M123" s="14"/>
      <c r="N123" s="23"/>
      <c r="O123" s="23"/>
    </row>
    <row r="124" spans="1:15" s="4" customFormat="1" x14ac:dyDescent="0.25">
      <c r="A124" s="14"/>
      <c r="B124" s="14"/>
      <c r="C124" s="14"/>
      <c r="D124" s="14"/>
      <c r="E124" s="14"/>
      <c r="F124" s="14"/>
      <c r="G124" s="16"/>
      <c r="H124" s="25"/>
      <c r="I124" s="16"/>
      <c r="J124" s="16"/>
      <c r="K124" s="16"/>
      <c r="L124" s="14"/>
      <c r="M124" s="14"/>
      <c r="N124" s="23"/>
      <c r="O124" s="23"/>
    </row>
    <row r="125" spans="1:15" s="4" customFormat="1" x14ac:dyDescent="0.25">
      <c r="A125" s="14"/>
      <c r="B125" s="14"/>
      <c r="C125" s="14"/>
      <c r="D125" s="14"/>
      <c r="E125" s="14"/>
      <c r="F125" s="14"/>
      <c r="G125" s="16"/>
      <c r="H125" s="25"/>
      <c r="I125" s="16"/>
      <c r="J125" s="16"/>
      <c r="K125" s="16"/>
      <c r="L125" s="14"/>
      <c r="M125" s="14"/>
      <c r="N125" s="23"/>
      <c r="O125" s="23"/>
    </row>
    <row r="126" spans="1:15" s="4" customFormat="1" x14ac:dyDescent="0.25">
      <c r="A126" s="14"/>
      <c r="B126" s="14"/>
      <c r="C126" s="14"/>
      <c r="D126" s="14"/>
      <c r="E126" s="14"/>
      <c r="F126" s="14"/>
      <c r="G126" s="16"/>
      <c r="H126" s="25"/>
      <c r="I126" s="16"/>
      <c r="J126" s="16"/>
      <c r="K126" s="16"/>
      <c r="L126" s="14"/>
      <c r="M126" s="14"/>
      <c r="N126" s="23"/>
      <c r="O126" s="23"/>
    </row>
    <row r="127" spans="1:15" s="4" customFormat="1" x14ac:dyDescent="0.25">
      <c r="A127" s="14"/>
      <c r="B127" s="14"/>
      <c r="C127" s="14"/>
      <c r="D127" s="14"/>
      <c r="E127" s="14"/>
      <c r="F127" s="14"/>
      <c r="G127" s="16"/>
      <c r="H127" s="25"/>
      <c r="I127" s="16"/>
      <c r="J127" s="16"/>
      <c r="K127" s="16"/>
      <c r="L127" s="14"/>
      <c r="M127" s="14"/>
      <c r="N127" s="23"/>
      <c r="O127" s="23"/>
    </row>
    <row r="128" spans="1:15" s="4" customFormat="1" x14ac:dyDescent="0.25">
      <c r="A128" s="14"/>
      <c r="B128" s="14"/>
      <c r="C128" s="14"/>
      <c r="D128" s="14"/>
      <c r="E128" s="14"/>
      <c r="F128" s="14"/>
      <c r="G128" s="16"/>
      <c r="H128" s="25"/>
      <c r="I128" s="16"/>
      <c r="J128" s="16"/>
      <c r="K128" s="16"/>
      <c r="L128" s="14"/>
      <c r="M128" s="14"/>
      <c r="N128" s="23"/>
      <c r="O128" s="23"/>
    </row>
    <row r="129" spans="1:15" s="4" customFormat="1" x14ac:dyDescent="0.25">
      <c r="A129" s="14"/>
      <c r="B129" s="14"/>
      <c r="C129" s="14"/>
      <c r="D129" s="14"/>
      <c r="E129" s="14"/>
      <c r="F129" s="14"/>
      <c r="G129" s="16"/>
      <c r="H129" s="25"/>
      <c r="I129" s="16"/>
      <c r="J129" s="16"/>
      <c r="K129" s="16"/>
      <c r="L129" s="14"/>
      <c r="M129" s="14"/>
      <c r="N129" s="23"/>
      <c r="O129" s="23"/>
    </row>
    <row r="130" spans="1:15" s="4" customFormat="1" x14ac:dyDescent="0.25">
      <c r="A130" s="14"/>
      <c r="B130" s="14"/>
      <c r="C130" s="14"/>
      <c r="D130" s="14"/>
      <c r="E130" s="14"/>
      <c r="F130" s="14"/>
      <c r="G130" s="16"/>
      <c r="H130" s="25"/>
      <c r="I130" s="16"/>
      <c r="J130" s="16"/>
      <c r="K130" s="16"/>
      <c r="L130" s="14"/>
      <c r="M130" s="14"/>
      <c r="N130" s="23"/>
      <c r="O130" s="23"/>
    </row>
    <row r="131" spans="1:15" s="4" customFormat="1" x14ac:dyDescent="0.25">
      <c r="A131" s="14"/>
      <c r="B131" s="14"/>
      <c r="C131" s="14"/>
      <c r="D131" s="14"/>
      <c r="E131" s="14"/>
      <c r="F131" s="14"/>
      <c r="G131" s="16"/>
      <c r="H131" s="25"/>
      <c r="I131" s="16"/>
      <c r="J131" s="16"/>
      <c r="K131" s="16"/>
      <c r="L131" s="14"/>
      <c r="M131" s="14"/>
      <c r="N131" s="23"/>
      <c r="O131" s="23"/>
    </row>
    <row r="132" spans="1:15" s="4" customFormat="1" x14ac:dyDescent="0.25">
      <c r="A132" s="14"/>
      <c r="B132" s="14"/>
      <c r="C132" s="14"/>
      <c r="D132" s="14"/>
      <c r="E132" s="14"/>
      <c r="F132" s="14"/>
      <c r="G132" s="16"/>
      <c r="H132" s="25"/>
      <c r="I132" s="16"/>
      <c r="J132" s="16"/>
      <c r="K132" s="16"/>
      <c r="L132" s="14"/>
      <c r="M132" s="14"/>
      <c r="N132" s="23"/>
      <c r="O132" s="23"/>
    </row>
    <row r="133" spans="1:15" s="4" customFormat="1" x14ac:dyDescent="0.25">
      <c r="A133" s="14"/>
      <c r="B133" s="14"/>
      <c r="C133" s="14"/>
      <c r="D133" s="14"/>
      <c r="E133" s="14"/>
      <c r="F133" s="14"/>
      <c r="G133" s="16"/>
      <c r="H133" s="25"/>
      <c r="I133" s="16"/>
      <c r="J133" s="16"/>
      <c r="K133" s="16"/>
      <c r="L133" s="14"/>
      <c r="M133" s="14"/>
      <c r="N133" s="23"/>
      <c r="O133" s="23"/>
    </row>
    <row r="134" spans="1:15" s="4" customFormat="1" x14ac:dyDescent="0.25">
      <c r="A134" s="14"/>
      <c r="B134" s="14"/>
      <c r="C134" s="14"/>
      <c r="D134" s="14"/>
      <c r="E134" s="14"/>
      <c r="F134" s="14"/>
      <c r="G134" s="16"/>
      <c r="H134" s="25"/>
      <c r="I134" s="16"/>
      <c r="J134" s="16"/>
      <c r="K134" s="16"/>
      <c r="L134" s="14"/>
      <c r="M134" s="14"/>
      <c r="N134" s="23"/>
      <c r="O134" s="23"/>
    </row>
    <row r="135" spans="1:15" s="4" customFormat="1" x14ac:dyDescent="0.25">
      <c r="A135" s="14"/>
      <c r="B135" s="14"/>
      <c r="C135" s="14"/>
      <c r="D135" s="14"/>
      <c r="E135" s="14"/>
      <c r="F135" s="14"/>
      <c r="G135" s="16"/>
      <c r="H135" s="25"/>
      <c r="I135" s="16"/>
      <c r="J135" s="16"/>
      <c r="K135" s="16"/>
      <c r="L135" s="14"/>
      <c r="M135" s="14"/>
      <c r="N135" s="23"/>
      <c r="O135" s="23"/>
    </row>
    <row r="136" spans="1:15" s="4" customFormat="1" x14ac:dyDescent="0.25">
      <c r="A136" s="14"/>
      <c r="B136" s="14"/>
      <c r="C136" s="14"/>
      <c r="D136" s="14"/>
      <c r="E136" s="14"/>
      <c r="F136" s="14"/>
      <c r="G136" s="16"/>
      <c r="H136" s="25"/>
      <c r="I136" s="16"/>
      <c r="J136" s="16"/>
      <c r="K136" s="16"/>
      <c r="L136" s="14"/>
      <c r="M136" s="14"/>
      <c r="N136" s="23"/>
      <c r="O136" s="23"/>
    </row>
    <row r="137" spans="1:15" s="4" customFormat="1" x14ac:dyDescent="0.25">
      <c r="A137" s="14"/>
      <c r="B137" s="14"/>
      <c r="C137" s="14"/>
      <c r="D137" s="14"/>
      <c r="E137" s="14"/>
      <c r="F137" s="14"/>
      <c r="G137" s="16"/>
      <c r="H137" s="25"/>
      <c r="I137" s="16"/>
      <c r="J137" s="16"/>
      <c r="K137" s="16"/>
      <c r="L137" s="14"/>
      <c r="M137" s="14"/>
      <c r="N137" s="23"/>
      <c r="O137" s="23"/>
    </row>
    <row r="138" spans="1:15" s="4" customFormat="1" x14ac:dyDescent="0.25">
      <c r="A138" s="14"/>
      <c r="B138" s="14"/>
      <c r="C138" s="14"/>
      <c r="D138" s="14"/>
      <c r="E138" s="14"/>
      <c r="F138" s="14"/>
      <c r="G138" s="16"/>
      <c r="H138" s="25"/>
      <c r="I138" s="16"/>
      <c r="J138" s="16"/>
      <c r="K138" s="16"/>
      <c r="L138" s="14"/>
      <c r="M138" s="14"/>
      <c r="N138" s="23"/>
      <c r="O138" s="23"/>
    </row>
    <row r="139" spans="1:15" s="4" customFormat="1" x14ac:dyDescent="0.25">
      <c r="A139" s="14"/>
      <c r="B139" s="14"/>
      <c r="C139" s="14"/>
      <c r="D139" s="14"/>
      <c r="E139" s="14"/>
      <c r="F139" s="14"/>
      <c r="G139" s="16"/>
      <c r="H139" s="25"/>
      <c r="I139" s="16"/>
      <c r="J139" s="16"/>
      <c r="K139" s="16"/>
      <c r="L139" s="14"/>
      <c r="M139" s="14"/>
      <c r="N139" s="23"/>
      <c r="O139" s="23"/>
    </row>
    <row r="140" spans="1:15" s="4" customFormat="1" x14ac:dyDescent="0.25">
      <c r="A140" s="14"/>
      <c r="B140" s="14"/>
      <c r="C140" s="14"/>
      <c r="D140" s="14"/>
      <c r="E140" s="14"/>
      <c r="F140" s="14"/>
      <c r="G140" s="16"/>
      <c r="H140" s="25"/>
      <c r="I140" s="16"/>
      <c r="J140" s="16"/>
      <c r="K140" s="16"/>
      <c r="L140" s="14"/>
      <c r="M140" s="14"/>
      <c r="N140" s="23"/>
      <c r="O140" s="23"/>
    </row>
    <row r="141" spans="1:15" s="4" customFormat="1" x14ac:dyDescent="0.25">
      <c r="A141" s="14"/>
      <c r="B141" s="14"/>
      <c r="C141" s="14"/>
      <c r="D141" s="14"/>
      <c r="E141" s="14"/>
      <c r="F141" s="14"/>
      <c r="G141" s="16"/>
      <c r="H141" s="25"/>
      <c r="I141" s="16"/>
      <c r="J141" s="16"/>
      <c r="K141" s="16"/>
      <c r="L141" s="14"/>
      <c r="M141" s="14"/>
      <c r="N141" s="23"/>
      <c r="O141" s="23"/>
    </row>
    <row r="142" spans="1:15" s="4" customFormat="1" x14ac:dyDescent="0.25">
      <c r="A142" s="14"/>
      <c r="B142" s="14"/>
      <c r="C142" s="14"/>
      <c r="D142" s="14"/>
      <c r="E142" s="14"/>
      <c r="F142" s="14"/>
      <c r="G142" s="16"/>
      <c r="H142" s="25"/>
      <c r="I142" s="16"/>
      <c r="J142" s="16"/>
      <c r="K142" s="16"/>
      <c r="L142" s="14"/>
      <c r="M142" s="14"/>
      <c r="N142" s="23"/>
      <c r="O142" s="23"/>
    </row>
    <row r="143" spans="1:15" s="4" customFormat="1" x14ac:dyDescent="0.25">
      <c r="A143" s="14"/>
      <c r="B143" s="14"/>
      <c r="C143" s="14"/>
      <c r="D143" s="14"/>
      <c r="E143" s="14"/>
      <c r="F143" s="14"/>
      <c r="G143" s="16"/>
      <c r="H143" s="25"/>
      <c r="I143" s="16"/>
      <c r="J143" s="16"/>
      <c r="K143" s="16"/>
      <c r="L143" s="14"/>
      <c r="M143" s="14"/>
      <c r="N143" s="23"/>
      <c r="O143" s="23"/>
    </row>
    <row r="144" spans="1:15" s="4" customFormat="1" x14ac:dyDescent="0.25">
      <c r="A144" s="14"/>
      <c r="B144" s="14"/>
      <c r="C144" s="14"/>
      <c r="D144" s="14"/>
      <c r="E144" s="14"/>
      <c r="F144" s="14"/>
      <c r="G144" s="16"/>
      <c r="H144" s="25"/>
      <c r="I144" s="16"/>
      <c r="J144" s="16"/>
      <c r="K144" s="16"/>
      <c r="L144" s="14"/>
      <c r="M144" s="14"/>
      <c r="N144" s="23"/>
      <c r="O144" s="23"/>
    </row>
    <row r="145" spans="1:15" s="4" customFormat="1" x14ac:dyDescent="0.25">
      <c r="A145" s="14"/>
      <c r="B145" s="14"/>
      <c r="C145" s="14"/>
      <c r="D145" s="14"/>
      <c r="E145" s="14"/>
      <c r="F145" s="14"/>
      <c r="G145" s="16"/>
      <c r="H145" s="25"/>
      <c r="I145" s="16"/>
      <c r="J145" s="16"/>
      <c r="K145" s="16"/>
      <c r="L145" s="14"/>
      <c r="M145" s="14"/>
      <c r="N145" s="23"/>
      <c r="O145" s="23"/>
    </row>
    <row r="146" spans="1:15" s="4" customFormat="1" x14ac:dyDescent="0.25">
      <c r="A146" s="14"/>
      <c r="B146" s="14"/>
      <c r="C146" s="14"/>
      <c r="D146" s="14"/>
      <c r="E146" s="14"/>
      <c r="F146" s="14"/>
      <c r="G146" s="16"/>
      <c r="H146" s="25"/>
      <c r="I146" s="16"/>
      <c r="J146" s="16"/>
      <c r="K146" s="16"/>
      <c r="L146" s="14"/>
      <c r="M146" s="14"/>
      <c r="N146" s="23"/>
      <c r="O146" s="23"/>
    </row>
    <row r="147" spans="1:15" s="4" customFormat="1" x14ac:dyDescent="0.25">
      <c r="A147" s="14"/>
      <c r="B147" s="14"/>
      <c r="C147" s="14"/>
      <c r="D147" s="14"/>
      <c r="E147" s="14"/>
      <c r="F147" s="14"/>
      <c r="G147" s="16"/>
      <c r="H147" s="25"/>
      <c r="I147" s="16"/>
      <c r="J147" s="16"/>
      <c r="K147" s="16"/>
      <c r="L147" s="14"/>
      <c r="M147" s="14"/>
      <c r="N147" s="23"/>
      <c r="O147" s="23"/>
    </row>
    <row r="148" spans="1:15" s="4" customFormat="1" x14ac:dyDescent="0.25">
      <c r="A148" s="14"/>
      <c r="B148" s="14"/>
      <c r="C148" s="14"/>
      <c r="D148" s="14"/>
      <c r="E148" s="14"/>
      <c r="F148" s="14"/>
      <c r="G148" s="16"/>
      <c r="H148" s="25"/>
      <c r="I148" s="16"/>
      <c r="J148" s="16"/>
      <c r="K148" s="16"/>
      <c r="L148" s="14"/>
      <c r="M148" s="14"/>
      <c r="N148" s="23"/>
      <c r="O148" s="23"/>
    </row>
    <row r="149" spans="1:15" s="4" customFormat="1" x14ac:dyDescent="0.25">
      <c r="A149" s="14"/>
      <c r="B149" s="14"/>
      <c r="C149" s="14"/>
      <c r="D149" s="14"/>
      <c r="E149" s="14"/>
      <c r="F149" s="14"/>
      <c r="G149" s="16"/>
      <c r="H149" s="25"/>
      <c r="I149" s="16"/>
      <c r="J149" s="16"/>
      <c r="K149" s="16"/>
      <c r="L149" s="14"/>
      <c r="M149" s="14"/>
      <c r="N149" s="23"/>
      <c r="O149" s="23"/>
    </row>
    <row r="150" spans="1:15" s="4" customFormat="1" x14ac:dyDescent="0.25">
      <c r="A150" s="14"/>
      <c r="B150" s="14"/>
      <c r="C150" s="14"/>
      <c r="D150" s="14"/>
      <c r="E150" s="14"/>
      <c r="F150" s="14"/>
      <c r="G150" s="16"/>
      <c r="H150" s="25"/>
      <c r="I150" s="16"/>
      <c r="J150" s="16"/>
      <c r="K150" s="16"/>
      <c r="L150" s="14"/>
      <c r="M150" s="14"/>
      <c r="N150" s="23"/>
      <c r="O150" s="23"/>
    </row>
    <row r="151" spans="1:15" s="4" customFormat="1" x14ac:dyDescent="0.25">
      <c r="A151" s="14"/>
      <c r="B151" s="14"/>
      <c r="C151" s="14"/>
      <c r="D151" s="14"/>
      <c r="E151" s="14"/>
      <c r="F151" s="14"/>
      <c r="G151" s="16"/>
      <c r="H151" s="25"/>
      <c r="I151" s="16"/>
      <c r="J151" s="16"/>
      <c r="K151" s="16"/>
      <c r="L151" s="14"/>
      <c r="M151" s="14"/>
      <c r="N151" s="23"/>
      <c r="O151" s="23"/>
    </row>
    <row r="152" spans="1:15" s="4" customFormat="1" x14ac:dyDescent="0.25">
      <c r="A152" s="14"/>
      <c r="B152" s="14"/>
      <c r="C152" s="14"/>
      <c r="D152" s="14"/>
      <c r="E152" s="14"/>
      <c r="F152" s="14"/>
      <c r="G152" s="16"/>
      <c r="H152" s="25"/>
      <c r="I152" s="16"/>
      <c r="J152" s="16"/>
      <c r="K152" s="16"/>
      <c r="L152" s="14"/>
      <c r="M152" s="14"/>
      <c r="N152" s="23"/>
      <c r="O152" s="23"/>
    </row>
    <row r="153" spans="1:15" s="4" customFormat="1" x14ac:dyDescent="0.25">
      <c r="A153" s="14"/>
      <c r="B153" s="14"/>
      <c r="C153" s="14"/>
      <c r="D153" s="14"/>
      <c r="E153" s="14"/>
      <c r="F153" s="14"/>
      <c r="G153" s="16"/>
      <c r="H153" s="25"/>
      <c r="I153" s="16"/>
      <c r="J153" s="16"/>
      <c r="K153" s="16"/>
      <c r="L153" s="14"/>
      <c r="M153" s="14"/>
      <c r="N153" s="23"/>
      <c r="O153" s="23"/>
    </row>
    <row r="154" spans="1:15" s="4" customFormat="1" x14ac:dyDescent="0.25">
      <c r="A154" s="14"/>
      <c r="B154" s="14"/>
      <c r="C154" s="14"/>
      <c r="D154" s="14"/>
      <c r="E154" s="14"/>
      <c r="F154" s="14"/>
      <c r="G154" s="16"/>
      <c r="H154" s="25"/>
      <c r="I154" s="16"/>
      <c r="J154" s="16"/>
      <c r="K154" s="16"/>
      <c r="L154" s="14"/>
      <c r="M154" s="14"/>
      <c r="N154" s="23"/>
      <c r="O154" s="23"/>
    </row>
    <row r="155" spans="1:15" s="4" customFormat="1" x14ac:dyDescent="0.25">
      <c r="A155" s="14"/>
      <c r="B155" s="14"/>
      <c r="C155" s="14"/>
      <c r="D155" s="14"/>
      <c r="E155" s="14"/>
      <c r="F155" s="14"/>
      <c r="G155" s="16"/>
      <c r="H155" s="25"/>
      <c r="I155" s="16"/>
      <c r="J155" s="16"/>
      <c r="K155" s="16"/>
      <c r="L155" s="14"/>
      <c r="M155" s="14"/>
      <c r="N155" s="23"/>
      <c r="O155" s="23"/>
    </row>
    <row r="156" spans="1:15" s="4" customFormat="1" x14ac:dyDescent="0.25">
      <c r="A156" s="14"/>
      <c r="B156" s="14"/>
      <c r="C156" s="14"/>
      <c r="D156" s="14"/>
      <c r="E156" s="14"/>
      <c r="F156" s="14"/>
      <c r="G156" s="16"/>
      <c r="H156" s="25"/>
      <c r="I156" s="16"/>
      <c r="J156" s="16"/>
      <c r="K156" s="16"/>
      <c r="L156" s="14"/>
      <c r="M156" s="14"/>
      <c r="N156" s="23"/>
      <c r="O156" s="23"/>
    </row>
    <row r="157" spans="1:15" s="4" customFormat="1" x14ac:dyDescent="0.25">
      <c r="A157" s="14"/>
      <c r="B157" s="14"/>
      <c r="C157" s="14"/>
      <c r="D157" s="14"/>
      <c r="E157" s="14"/>
      <c r="F157" s="14"/>
      <c r="G157" s="16"/>
      <c r="H157" s="25"/>
      <c r="I157" s="16"/>
      <c r="J157" s="16"/>
      <c r="K157" s="16"/>
      <c r="L157" s="14"/>
      <c r="M157" s="14"/>
      <c r="N157" s="23"/>
      <c r="O157" s="23"/>
    </row>
    <row r="158" spans="1:15" s="4" customFormat="1" x14ac:dyDescent="0.25">
      <c r="A158" s="14"/>
      <c r="B158" s="14"/>
      <c r="C158" s="14"/>
      <c r="D158" s="14"/>
      <c r="E158" s="14"/>
      <c r="F158" s="14"/>
      <c r="G158" s="16"/>
      <c r="H158" s="25"/>
      <c r="I158" s="16"/>
      <c r="J158" s="16"/>
      <c r="K158" s="16"/>
      <c r="L158" s="14"/>
      <c r="M158" s="14"/>
      <c r="N158" s="23"/>
      <c r="O158" s="23"/>
    </row>
    <row r="159" spans="1:15" s="4" customFormat="1" x14ac:dyDescent="0.25">
      <c r="A159" s="14"/>
      <c r="B159" s="14"/>
      <c r="C159" s="14"/>
      <c r="D159" s="14"/>
      <c r="E159" s="14"/>
      <c r="F159" s="14"/>
      <c r="G159" s="16"/>
      <c r="H159" s="25"/>
      <c r="I159" s="16"/>
      <c r="J159" s="16"/>
      <c r="K159" s="16"/>
      <c r="L159" s="14"/>
      <c r="M159" s="14"/>
      <c r="N159" s="23"/>
      <c r="O159" s="23"/>
    </row>
    <row r="160" spans="1:15" s="4" customFormat="1" x14ac:dyDescent="0.25">
      <c r="A160" s="14"/>
      <c r="B160" s="14"/>
      <c r="C160" s="14"/>
      <c r="D160" s="14"/>
      <c r="E160" s="14"/>
      <c r="F160" s="14"/>
      <c r="G160" s="16"/>
      <c r="H160" s="25"/>
      <c r="I160" s="16"/>
      <c r="J160" s="16"/>
      <c r="K160" s="16"/>
      <c r="L160" s="14"/>
      <c r="M160" s="14"/>
      <c r="N160" s="23"/>
      <c r="O160" s="23"/>
    </row>
    <row r="161" spans="1:15" s="4" customFormat="1" x14ac:dyDescent="0.25">
      <c r="A161" s="14"/>
      <c r="B161" s="14"/>
      <c r="C161" s="14"/>
      <c r="D161" s="14"/>
      <c r="E161" s="14"/>
      <c r="F161" s="14"/>
      <c r="G161" s="16"/>
      <c r="H161" s="25"/>
      <c r="I161" s="16"/>
      <c r="J161" s="16"/>
      <c r="K161" s="16"/>
      <c r="L161" s="14"/>
      <c r="M161" s="14"/>
      <c r="N161" s="23"/>
      <c r="O161" s="23"/>
    </row>
    <row r="162" spans="1:15" s="4" customFormat="1" x14ac:dyDescent="0.25">
      <c r="A162" s="14"/>
      <c r="B162" s="14"/>
      <c r="C162" s="14"/>
      <c r="D162" s="14"/>
      <c r="E162" s="14"/>
      <c r="F162" s="14"/>
      <c r="G162" s="16"/>
      <c r="H162" s="25"/>
      <c r="I162" s="16"/>
      <c r="J162" s="16"/>
      <c r="K162" s="16"/>
      <c r="L162" s="14"/>
      <c r="M162" s="14"/>
      <c r="N162" s="23"/>
      <c r="O162" s="23"/>
    </row>
    <row r="163" spans="1:15" s="4" customFormat="1" x14ac:dyDescent="0.25">
      <c r="A163" s="14"/>
      <c r="B163" s="14"/>
      <c r="C163" s="14"/>
      <c r="D163" s="14"/>
      <c r="E163" s="14"/>
      <c r="F163" s="14"/>
      <c r="G163" s="16"/>
      <c r="H163" s="25"/>
      <c r="I163" s="16"/>
      <c r="J163" s="16"/>
      <c r="K163" s="16"/>
      <c r="L163" s="14"/>
      <c r="M163" s="14"/>
      <c r="N163" s="23"/>
      <c r="O163" s="23"/>
    </row>
    <row r="164" spans="1:15" s="4" customFormat="1" x14ac:dyDescent="0.25">
      <c r="A164" s="14"/>
      <c r="B164" s="14"/>
      <c r="C164" s="14"/>
      <c r="D164" s="14"/>
      <c r="E164" s="14"/>
      <c r="F164" s="14"/>
      <c r="G164" s="16"/>
      <c r="H164" s="25"/>
      <c r="I164" s="16"/>
      <c r="J164" s="16"/>
      <c r="K164" s="16"/>
      <c r="L164" s="14"/>
      <c r="M164" s="14"/>
      <c r="N164" s="23"/>
      <c r="O164" s="23"/>
    </row>
    <row r="165" spans="1:15" s="4" customFormat="1" x14ac:dyDescent="0.25">
      <c r="A165" s="14"/>
      <c r="B165" s="14"/>
      <c r="C165" s="14"/>
      <c r="D165" s="14"/>
      <c r="E165" s="14"/>
      <c r="F165" s="14"/>
      <c r="G165" s="16"/>
      <c r="H165" s="25"/>
      <c r="I165" s="16"/>
      <c r="J165" s="16"/>
      <c r="K165" s="16"/>
      <c r="L165" s="14"/>
      <c r="M165" s="14"/>
      <c r="N165" s="23"/>
      <c r="O165" s="23"/>
    </row>
    <row r="166" spans="1:15" s="4" customFormat="1" x14ac:dyDescent="0.25">
      <c r="A166" s="14"/>
      <c r="B166" s="14"/>
      <c r="C166" s="14"/>
      <c r="D166" s="14"/>
      <c r="E166" s="14"/>
      <c r="F166" s="14"/>
      <c r="G166" s="16"/>
      <c r="H166" s="25"/>
      <c r="I166" s="16"/>
      <c r="J166" s="16"/>
      <c r="K166" s="16"/>
      <c r="L166" s="14"/>
      <c r="M166" s="14"/>
      <c r="N166" s="23"/>
      <c r="O166" s="23"/>
    </row>
    <row r="167" spans="1:15" s="4" customFormat="1" x14ac:dyDescent="0.25">
      <c r="A167" s="14"/>
      <c r="B167" s="14"/>
      <c r="C167" s="14"/>
      <c r="D167" s="14"/>
      <c r="E167" s="14"/>
      <c r="F167" s="14"/>
      <c r="G167" s="16"/>
      <c r="H167" s="25"/>
      <c r="I167" s="16"/>
      <c r="J167" s="16"/>
      <c r="K167" s="16"/>
      <c r="L167" s="14"/>
      <c r="M167" s="14"/>
      <c r="N167" s="23"/>
      <c r="O167" s="23"/>
    </row>
    <row r="168" spans="1:15" s="4" customFormat="1" x14ac:dyDescent="0.25">
      <c r="A168" s="14"/>
      <c r="B168" s="14"/>
      <c r="C168" s="14"/>
      <c r="D168" s="14"/>
      <c r="E168" s="14"/>
      <c r="F168" s="14"/>
      <c r="G168" s="16"/>
      <c r="H168" s="25"/>
      <c r="I168" s="16"/>
      <c r="J168" s="16"/>
      <c r="K168" s="16"/>
      <c r="L168" s="14"/>
      <c r="M168" s="14"/>
      <c r="N168" s="23"/>
      <c r="O168" s="23"/>
    </row>
    <row r="169" spans="1:15" s="4" customFormat="1" x14ac:dyDescent="0.25">
      <c r="A169" s="14"/>
      <c r="B169" s="14"/>
      <c r="C169" s="14"/>
      <c r="D169" s="14"/>
      <c r="E169" s="14"/>
      <c r="F169" s="14"/>
      <c r="G169" s="16"/>
      <c r="H169" s="25"/>
      <c r="I169" s="16"/>
      <c r="J169" s="16"/>
      <c r="K169" s="16"/>
      <c r="L169" s="14"/>
      <c r="M169" s="14"/>
      <c r="N169" s="23"/>
      <c r="O169" s="23"/>
    </row>
    <row r="170" spans="1:15" s="4" customFormat="1" x14ac:dyDescent="0.25">
      <c r="A170" s="14"/>
      <c r="B170" s="14"/>
      <c r="C170" s="14"/>
      <c r="D170" s="14"/>
      <c r="E170" s="14"/>
      <c r="F170" s="14"/>
      <c r="G170" s="16"/>
      <c r="H170" s="25"/>
      <c r="I170" s="16"/>
      <c r="J170" s="16"/>
      <c r="K170" s="16"/>
      <c r="L170" s="14"/>
      <c r="M170" s="14"/>
      <c r="N170" s="23"/>
      <c r="O170" s="23"/>
    </row>
    <row r="171" spans="1:15" s="4" customFormat="1" x14ac:dyDescent="0.25">
      <c r="A171" s="14"/>
      <c r="B171" s="14"/>
      <c r="C171" s="14"/>
      <c r="D171" s="14"/>
      <c r="E171" s="14"/>
      <c r="F171" s="14"/>
      <c r="G171" s="16"/>
      <c r="H171" s="25"/>
      <c r="I171" s="16"/>
      <c r="J171" s="16"/>
      <c r="K171" s="16"/>
      <c r="L171" s="14"/>
      <c r="M171" s="14"/>
      <c r="N171" s="23"/>
      <c r="O171" s="23"/>
    </row>
    <row r="172" spans="1:15" s="4" customFormat="1" x14ac:dyDescent="0.25">
      <c r="A172" s="14"/>
      <c r="B172" s="14"/>
      <c r="C172" s="14"/>
      <c r="D172" s="14"/>
      <c r="E172" s="14"/>
      <c r="F172" s="14"/>
      <c r="G172" s="16"/>
      <c r="H172" s="25"/>
      <c r="I172" s="16"/>
      <c r="J172" s="16"/>
      <c r="K172" s="16"/>
      <c r="L172" s="14"/>
      <c r="M172" s="14"/>
      <c r="N172" s="23"/>
      <c r="O172" s="23"/>
    </row>
    <row r="173" spans="1:15" s="4" customFormat="1" x14ac:dyDescent="0.25">
      <c r="A173" s="14"/>
      <c r="B173" s="14"/>
      <c r="C173" s="14"/>
      <c r="D173" s="14"/>
      <c r="E173" s="14"/>
      <c r="F173" s="14"/>
      <c r="G173" s="16"/>
      <c r="H173" s="25"/>
      <c r="I173" s="16"/>
      <c r="J173" s="16"/>
      <c r="K173" s="16"/>
      <c r="L173" s="14"/>
      <c r="M173" s="14"/>
      <c r="N173" s="23"/>
      <c r="O173" s="23"/>
    </row>
    <row r="174" spans="1:15" s="4" customFormat="1" x14ac:dyDescent="0.25">
      <c r="A174" s="14"/>
      <c r="B174" s="14"/>
      <c r="C174" s="14"/>
      <c r="D174" s="14"/>
      <c r="E174" s="14"/>
      <c r="F174" s="14"/>
      <c r="G174" s="16"/>
      <c r="H174" s="25"/>
      <c r="I174" s="16"/>
      <c r="J174" s="16"/>
      <c r="K174" s="16"/>
      <c r="L174" s="14"/>
      <c r="M174" s="14"/>
      <c r="N174" s="23"/>
      <c r="O174" s="23"/>
    </row>
    <row r="175" spans="1:15" s="4" customFormat="1" x14ac:dyDescent="0.25">
      <c r="A175" s="14"/>
      <c r="B175" s="14"/>
      <c r="C175" s="14"/>
      <c r="D175" s="14"/>
      <c r="E175" s="14"/>
      <c r="F175" s="14"/>
      <c r="G175" s="16"/>
      <c r="H175" s="25"/>
      <c r="I175" s="16"/>
      <c r="J175" s="16"/>
      <c r="K175" s="16"/>
      <c r="L175" s="14"/>
      <c r="M175" s="14"/>
      <c r="N175" s="23"/>
      <c r="O175" s="23"/>
    </row>
    <row r="176" spans="1:15" s="4" customFormat="1" x14ac:dyDescent="0.25">
      <c r="A176" s="14"/>
      <c r="B176" s="14"/>
      <c r="C176" s="14"/>
      <c r="D176" s="14"/>
      <c r="E176" s="14"/>
      <c r="F176" s="14"/>
      <c r="G176" s="16"/>
      <c r="H176" s="25"/>
      <c r="I176" s="16"/>
      <c r="J176" s="16"/>
      <c r="K176" s="16"/>
      <c r="L176" s="14"/>
      <c r="M176" s="14"/>
      <c r="N176" s="23"/>
      <c r="O176" s="23"/>
    </row>
    <row r="177" spans="1:15" s="4" customFormat="1" x14ac:dyDescent="0.25">
      <c r="A177" s="14"/>
      <c r="B177" s="14"/>
      <c r="C177" s="14"/>
      <c r="D177" s="14"/>
      <c r="E177" s="14"/>
      <c r="F177" s="14"/>
      <c r="G177" s="16"/>
      <c r="H177" s="25"/>
      <c r="I177" s="16"/>
      <c r="J177" s="16"/>
      <c r="K177" s="16"/>
      <c r="L177" s="14"/>
      <c r="M177" s="14"/>
      <c r="N177" s="23"/>
      <c r="O177" s="23"/>
    </row>
    <row r="178" spans="1:15" s="4" customFormat="1" x14ac:dyDescent="0.25">
      <c r="A178" s="14"/>
      <c r="B178" s="14"/>
      <c r="C178" s="14"/>
      <c r="D178" s="14"/>
      <c r="E178" s="14"/>
      <c r="F178" s="14"/>
      <c r="G178" s="16"/>
      <c r="H178" s="25"/>
      <c r="I178" s="16"/>
      <c r="J178" s="16"/>
      <c r="K178" s="16"/>
      <c r="L178" s="14"/>
      <c r="M178" s="14"/>
      <c r="N178" s="23"/>
      <c r="O178" s="23"/>
    </row>
    <row r="179" spans="1:15" s="4" customFormat="1" x14ac:dyDescent="0.25">
      <c r="A179" s="14"/>
      <c r="B179" s="14"/>
      <c r="C179" s="14"/>
      <c r="D179" s="14"/>
      <c r="E179" s="14"/>
      <c r="F179" s="14"/>
      <c r="G179" s="16"/>
      <c r="H179" s="25"/>
      <c r="I179" s="16"/>
      <c r="J179" s="16"/>
      <c r="K179" s="16"/>
      <c r="L179" s="14"/>
      <c r="M179" s="14"/>
      <c r="N179" s="23"/>
      <c r="O179" s="23"/>
    </row>
    <row r="180" spans="1:15" s="4" customFormat="1" x14ac:dyDescent="0.25">
      <c r="A180" s="14"/>
      <c r="B180" s="14"/>
      <c r="C180" s="14"/>
      <c r="D180" s="14"/>
      <c r="E180" s="14"/>
      <c r="F180" s="14"/>
      <c r="G180" s="16"/>
      <c r="H180" s="25"/>
      <c r="I180" s="16"/>
      <c r="J180" s="16"/>
      <c r="K180" s="16"/>
      <c r="L180" s="14"/>
      <c r="M180" s="14"/>
      <c r="N180" s="23"/>
      <c r="O180" s="23"/>
    </row>
    <row r="181" spans="1:15" s="4" customFormat="1" x14ac:dyDescent="0.25">
      <c r="A181" s="14"/>
      <c r="B181" s="14"/>
      <c r="C181" s="14"/>
      <c r="D181" s="14"/>
      <c r="E181" s="14"/>
      <c r="F181" s="14"/>
      <c r="G181" s="16"/>
      <c r="H181" s="25"/>
      <c r="I181" s="16"/>
      <c r="J181" s="16"/>
      <c r="K181" s="16"/>
      <c r="L181" s="14"/>
      <c r="M181" s="14"/>
      <c r="N181" s="23"/>
      <c r="O181" s="23"/>
    </row>
    <row r="182" spans="1:15" s="4" customFormat="1" x14ac:dyDescent="0.25">
      <c r="A182" s="14"/>
      <c r="B182" s="14"/>
      <c r="C182" s="14"/>
      <c r="D182" s="14"/>
      <c r="E182" s="14"/>
      <c r="F182" s="14"/>
      <c r="G182" s="16"/>
      <c r="H182" s="25"/>
      <c r="I182" s="16"/>
      <c r="J182" s="16"/>
      <c r="K182" s="16"/>
      <c r="L182" s="14"/>
      <c r="M182" s="14"/>
      <c r="N182" s="23"/>
      <c r="O182" s="23"/>
    </row>
    <row r="183" spans="1:15" s="4" customFormat="1" x14ac:dyDescent="0.25">
      <c r="A183" s="14"/>
      <c r="B183" s="14"/>
      <c r="C183" s="14"/>
      <c r="D183" s="14"/>
      <c r="E183" s="14"/>
      <c r="F183" s="14"/>
      <c r="G183" s="16"/>
      <c r="H183" s="25"/>
      <c r="I183" s="16"/>
      <c r="J183" s="16"/>
      <c r="K183" s="16"/>
      <c r="L183" s="14"/>
      <c r="M183" s="14"/>
      <c r="N183" s="23"/>
      <c r="O183" s="23"/>
    </row>
    <row r="184" spans="1:15" s="4" customFormat="1" x14ac:dyDescent="0.25">
      <c r="A184" s="14"/>
      <c r="B184" s="14"/>
      <c r="C184" s="14"/>
      <c r="D184" s="14"/>
      <c r="E184" s="14"/>
      <c r="F184" s="14"/>
      <c r="G184" s="16"/>
      <c r="H184" s="25"/>
      <c r="I184" s="16"/>
      <c r="J184" s="16"/>
      <c r="K184" s="16"/>
      <c r="L184" s="14"/>
      <c r="M184" s="14"/>
      <c r="N184" s="23"/>
      <c r="O184" s="23"/>
    </row>
    <row r="185" spans="1:15" s="4" customFormat="1" x14ac:dyDescent="0.25">
      <c r="A185" s="14"/>
      <c r="B185" s="14"/>
      <c r="C185" s="14"/>
      <c r="D185" s="14"/>
      <c r="E185" s="14"/>
      <c r="F185" s="14"/>
      <c r="G185" s="16"/>
      <c r="H185" s="25"/>
      <c r="I185" s="16"/>
      <c r="J185" s="16"/>
      <c r="K185" s="16"/>
      <c r="L185" s="14"/>
      <c r="M185" s="14"/>
      <c r="N185" s="23"/>
      <c r="O185" s="23"/>
    </row>
    <row r="186" spans="1:15" s="4" customFormat="1" x14ac:dyDescent="0.25">
      <c r="A186" s="14"/>
      <c r="B186" s="14"/>
      <c r="C186" s="14"/>
      <c r="D186" s="14"/>
      <c r="E186" s="14"/>
      <c r="F186" s="14"/>
      <c r="G186" s="16"/>
      <c r="H186" s="25"/>
      <c r="I186" s="16"/>
      <c r="J186" s="16"/>
      <c r="K186" s="16"/>
      <c r="L186" s="14"/>
      <c r="M186" s="14"/>
      <c r="N186" s="23"/>
      <c r="O186" s="23"/>
    </row>
    <row r="187" spans="1:15" s="4" customFormat="1" x14ac:dyDescent="0.25">
      <c r="A187" s="14"/>
      <c r="B187" s="14"/>
      <c r="C187" s="14"/>
      <c r="D187" s="14"/>
      <c r="E187" s="14"/>
      <c r="F187" s="14"/>
      <c r="G187" s="16"/>
      <c r="H187" s="25"/>
      <c r="I187" s="16"/>
      <c r="J187" s="16"/>
      <c r="K187" s="16"/>
      <c r="L187" s="14"/>
      <c r="M187" s="14"/>
      <c r="N187" s="23"/>
      <c r="O187" s="23"/>
    </row>
    <row r="188" spans="1:15" s="4" customFormat="1" x14ac:dyDescent="0.25">
      <c r="A188" s="14"/>
      <c r="B188" s="14"/>
      <c r="C188" s="14"/>
      <c r="D188" s="14"/>
      <c r="E188" s="14"/>
      <c r="F188" s="14"/>
      <c r="G188" s="16"/>
      <c r="H188" s="25"/>
      <c r="I188" s="16"/>
      <c r="J188" s="16"/>
      <c r="K188" s="16"/>
      <c r="L188" s="14"/>
      <c r="M188" s="14"/>
      <c r="N188" s="23"/>
      <c r="O188" s="23"/>
    </row>
    <row r="189" spans="1:15" s="4" customFormat="1" x14ac:dyDescent="0.25">
      <c r="A189" s="14"/>
      <c r="B189" s="14"/>
      <c r="C189" s="14"/>
      <c r="D189" s="14"/>
      <c r="E189" s="14"/>
      <c r="F189" s="14"/>
      <c r="G189" s="16"/>
      <c r="H189" s="25"/>
      <c r="I189" s="16"/>
      <c r="J189" s="16"/>
      <c r="K189" s="16"/>
      <c r="L189" s="14"/>
      <c r="M189" s="14"/>
      <c r="N189" s="23"/>
      <c r="O189" s="23"/>
    </row>
    <row r="190" spans="1:15" s="4" customFormat="1" x14ac:dyDescent="0.25">
      <c r="A190" s="14"/>
      <c r="B190" s="14"/>
      <c r="C190" s="14"/>
      <c r="D190" s="14"/>
      <c r="E190" s="14"/>
      <c r="F190" s="14"/>
      <c r="G190" s="16"/>
      <c r="H190" s="25"/>
      <c r="I190" s="16"/>
      <c r="J190" s="16"/>
      <c r="K190" s="16"/>
      <c r="L190" s="14"/>
      <c r="M190" s="14"/>
      <c r="N190" s="23"/>
      <c r="O190" s="23"/>
    </row>
    <row r="191" spans="1:15" s="4" customFormat="1" x14ac:dyDescent="0.25">
      <c r="A191" s="14"/>
      <c r="B191" s="14"/>
      <c r="C191" s="14"/>
      <c r="D191" s="14"/>
      <c r="E191" s="14"/>
      <c r="F191" s="14"/>
      <c r="G191" s="16"/>
      <c r="H191" s="25"/>
      <c r="I191" s="16"/>
      <c r="J191" s="16"/>
      <c r="K191" s="16"/>
      <c r="L191" s="14"/>
      <c r="M191" s="14"/>
      <c r="N191" s="23"/>
      <c r="O191" s="23"/>
    </row>
    <row r="192" spans="1:15" s="4" customFormat="1" x14ac:dyDescent="0.25">
      <c r="A192" s="14"/>
      <c r="B192" s="14"/>
      <c r="C192" s="14"/>
      <c r="D192" s="14"/>
      <c r="E192" s="14"/>
      <c r="F192" s="14"/>
      <c r="G192" s="16"/>
      <c r="H192" s="25"/>
      <c r="I192" s="16"/>
      <c r="J192" s="16"/>
      <c r="K192" s="16"/>
      <c r="L192" s="14"/>
      <c r="M192" s="14"/>
      <c r="N192" s="23"/>
      <c r="O192" s="23"/>
    </row>
    <row r="193" spans="1:219" s="4" customFormat="1" x14ac:dyDescent="0.25">
      <c r="A193" s="14"/>
      <c r="B193" s="14"/>
      <c r="C193" s="14"/>
      <c r="D193" s="14"/>
      <c r="E193" s="14"/>
      <c r="F193" s="14"/>
      <c r="G193" s="16"/>
      <c r="H193" s="25"/>
      <c r="I193" s="16"/>
      <c r="J193" s="16"/>
      <c r="K193" s="16"/>
      <c r="L193" s="14"/>
      <c r="M193" s="14"/>
      <c r="N193" s="23"/>
      <c r="O193" s="23"/>
    </row>
    <row r="194" spans="1:219" s="4" customFormat="1" x14ac:dyDescent="0.25">
      <c r="A194" s="14"/>
      <c r="B194" s="14"/>
      <c r="C194" s="14"/>
      <c r="D194" s="14"/>
      <c r="E194" s="14"/>
      <c r="F194" s="14"/>
      <c r="G194" s="16"/>
      <c r="H194" s="25"/>
      <c r="I194" s="16"/>
      <c r="J194" s="16"/>
      <c r="K194" s="16"/>
      <c r="L194" s="14"/>
      <c r="M194" s="14"/>
      <c r="N194" s="23"/>
      <c r="O194" s="23"/>
    </row>
    <row r="195" spans="1:219" s="4" customFormat="1" x14ac:dyDescent="0.25">
      <c r="A195" s="14"/>
      <c r="B195" s="14"/>
      <c r="C195" s="14"/>
      <c r="D195" s="14"/>
      <c r="E195" s="14"/>
      <c r="F195" s="14"/>
      <c r="G195" s="16"/>
      <c r="H195" s="25"/>
      <c r="I195" s="16"/>
      <c r="J195" s="16"/>
      <c r="K195" s="16"/>
      <c r="L195" s="14"/>
      <c r="M195" s="14"/>
      <c r="N195" s="23"/>
      <c r="O195" s="23"/>
    </row>
    <row r="196" spans="1:219" s="4" customFormat="1" x14ac:dyDescent="0.25">
      <c r="A196" s="14"/>
      <c r="B196" s="14"/>
      <c r="C196" s="14"/>
      <c r="D196" s="14"/>
      <c r="E196" s="14"/>
      <c r="F196" s="14"/>
      <c r="G196" s="16"/>
      <c r="H196" s="25"/>
      <c r="I196" s="16"/>
      <c r="J196" s="16"/>
      <c r="K196" s="16"/>
      <c r="L196" s="14"/>
      <c r="M196" s="14"/>
      <c r="N196" s="23"/>
      <c r="O196" s="23"/>
    </row>
    <row r="197" spans="1:219" s="3" customFormat="1" x14ac:dyDescent="0.25">
      <c r="A197" s="14"/>
      <c r="B197" s="14"/>
      <c r="C197" s="14"/>
      <c r="D197" s="14"/>
      <c r="E197" s="14"/>
      <c r="F197" s="14"/>
      <c r="G197" s="16"/>
      <c r="H197" s="25"/>
      <c r="I197" s="16"/>
      <c r="J197" s="16"/>
      <c r="K197" s="16"/>
      <c r="L197" s="14"/>
      <c r="M197" s="14"/>
      <c r="N197" s="9"/>
      <c r="O197" s="9"/>
    </row>
    <row r="198" spans="1:219" s="3" customFormat="1" x14ac:dyDescent="0.25">
      <c r="A198" s="14"/>
      <c r="B198" s="14"/>
      <c r="C198" s="14"/>
      <c r="D198" s="14"/>
      <c r="E198" s="14"/>
      <c r="F198" s="14"/>
      <c r="G198" s="16"/>
      <c r="H198" s="25"/>
      <c r="I198" s="16"/>
      <c r="J198" s="16"/>
      <c r="K198" s="16"/>
      <c r="L198" s="14"/>
      <c r="M198" s="14"/>
      <c r="N198" s="9"/>
      <c r="O198" s="9"/>
    </row>
    <row r="199" spans="1:219" s="3" customFormat="1" x14ac:dyDescent="0.25">
      <c r="A199" s="14"/>
      <c r="B199" s="14"/>
      <c r="C199" s="14"/>
      <c r="D199" s="14"/>
      <c r="E199" s="14"/>
      <c r="F199" s="14"/>
      <c r="G199" s="16"/>
      <c r="H199" s="25"/>
      <c r="I199" s="16"/>
      <c r="J199" s="16"/>
      <c r="K199" s="16"/>
      <c r="L199" s="14"/>
      <c r="M199" s="14"/>
      <c r="N199" s="9"/>
      <c r="O199" s="9"/>
    </row>
    <row r="200" spans="1:219" s="3" customFormat="1" x14ac:dyDescent="0.25">
      <c r="A200" s="14"/>
      <c r="B200" s="14"/>
      <c r="C200" s="14"/>
      <c r="D200" s="14"/>
      <c r="E200" s="14"/>
      <c r="F200" s="14"/>
      <c r="G200" s="16"/>
      <c r="H200" s="25"/>
      <c r="I200" s="16"/>
      <c r="J200" s="16"/>
      <c r="K200" s="16"/>
      <c r="L200" s="14"/>
      <c r="M200" s="14"/>
      <c r="N200" s="9"/>
      <c r="O200" s="9"/>
    </row>
    <row r="201" spans="1:219" s="3" customFormat="1" x14ac:dyDescent="0.25">
      <c r="A201" s="14"/>
      <c r="B201" s="14"/>
      <c r="C201" s="14"/>
      <c r="D201" s="14"/>
      <c r="E201" s="14"/>
      <c r="F201" s="14"/>
      <c r="G201" s="16"/>
      <c r="H201" s="25"/>
      <c r="I201" s="16"/>
      <c r="J201" s="16"/>
      <c r="K201" s="16"/>
      <c r="L201" s="14"/>
      <c r="M201" s="14"/>
      <c r="N201" s="9"/>
      <c r="O201" s="9"/>
    </row>
    <row r="202" spans="1:219" s="3" customFormat="1" x14ac:dyDescent="0.25">
      <c r="A202" s="14"/>
      <c r="B202" s="14"/>
      <c r="C202" s="14"/>
      <c r="D202" s="14"/>
      <c r="E202" s="14"/>
      <c r="F202" s="14"/>
      <c r="G202" s="16"/>
      <c r="H202" s="25"/>
      <c r="I202" s="16"/>
      <c r="J202" s="16"/>
      <c r="K202" s="16"/>
      <c r="L202" s="14"/>
      <c r="M202" s="14"/>
      <c r="N202" s="9"/>
      <c r="O202" s="9"/>
    </row>
    <row r="203" spans="1:219" s="4" customFormat="1" x14ac:dyDescent="0.25">
      <c r="A203" s="14"/>
      <c r="B203" s="14"/>
      <c r="C203" s="14"/>
      <c r="D203" s="14"/>
      <c r="E203" s="14"/>
      <c r="F203" s="14"/>
      <c r="G203" s="16"/>
      <c r="H203" s="25"/>
      <c r="I203" s="16"/>
      <c r="J203" s="16"/>
      <c r="K203" s="16"/>
      <c r="L203" s="14"/>
      <c r="M203" s="14"/>
      <c r="N203" s="23"/>
      <c r="O203" s="23"/>
    </row>
    <row r="204" spans="1:219" s="4" customFormat="1" x14ac:dyDescent="0.25">
      <c r="A204" s="14"/>
      <c r="B204" s="14"/>
      <c r="C204" s="14"/>
      <c r="D204" s="14"/>
      <c r="E204" s="14"/>
      <c r="F204" s="14"/>
      <c r="G204" s="16"/>
      <c r="H204" s="25"/>
      <c r="I204" s="16"/>
      <c r="J204" s="16"/>
      <c r="K204" s="16"/>
      <c r="L204" s="14"/>
      <c r="M204" s="14"/>
      <c r="N204" s="23"/>
      <c r="O204" s="23"/>
    </row>
    <row r="205" spans="1:219" s="3" customFormat="1" x14ac:dyDescent="0.25">
      <c r="A205" s="14"/>
      <c r="B205" s="14"/>
      <c r="C205" s="14"/>
      <c r="D205" s="14"/>
      <c r="E205" s="14"/>
      <c r="F205" s="14"/>
      <c r="G205" s="16"/>
      <c r="H205" s="25"/>
      <c r="I205" s="16"/>
      <c r="J205" s="16"/>
      <c r="K205" s="16"/>
      <c r="L205" s="14"/>
      <c r="M205" s="14"/>
      <c r="N205" s="9"/>
      <c r="O205" s="9"/>
    </row>
    <row r="206" spans="1:219" s="4" customFormat="1" x14ac:dyDescent="0.25">
      <c r="A206" s="14"/>
      <c r="B206" s="24"/>
      <c r="C206" s="14"/>
      <c r="D206" s="14"/>
      <c r="E206" s="14"/>
      <c r="F206" s="14"/>
      <c r="G206" s="16"/>
      <c r="H206" s="25"/>
      <c r="I206" s="16"/>
      <c r="J206" s="16"/>
      <c r="K206" s="16"/>
      <c r="L206" s="14"/>
      <c r="M206" s="14"/>
      <c r="N206" s="23"/>
      <c r="O206" s="23"/>
    </row>
    <row r="207" spans="1:219" s="6" customFormat="1" x14ac:dyDescent="0.25">
      <c r="A207" s="14"/>
      <c r="B207" s="24"/>
      <c r="C207" s="14"/>
      <c r="D207" s="14"/>
      <c r="E207" s="14"/>
      <c r="F207" s="14"/>
      <c r="G207" s="16"/>
      <c r="H207" s="25"/>
      <c r="I207" s="16"/>
      <c r="J207" s="16"/>
      <c r="K207" s="16"/>
      <c r="L207" s="14"/>
      <c r="M207" s="14"/>
      <c r="N207" s="9"/>
      <c r="O207" s="9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</row>
    <row r="208" spans="1:219" s="6" customFormat="1" x14ac:dyDescent="0.25">
      <c r="A208" s="14"/>
      <c r="B208" s="24"/>
      <c r="C208" s="14"/>
      <c r="D208" s="14"/>
      <c r="E208" s="14"/>
      <c r="F208" s="14"/>
      <c r="G208" s="16"/>
      <c r="H208" s="25"/>
      <c r="I208" s="16"/>
      <c r="J208" s="16"/>
      <c r="K208" s="16"/>
      <c r="L208" s="14"/>
      <c r="M208" s="14"/>
      <c r="N208" s="23"/>
      <c r="O208" s="23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</row>
    <row r="209" spans="1:15" s="3" customFormat="1" x14ac:dyDescent="0.25">
      <c r="A209" s="14"/>
      <c r="B209" s="14"/>
      <c r="C209" s="14"/>
      <c r="D209" s="14"/>
      <c r="E209" s="14"/>
      <c r="F209" s="14"/>
      <c r="G209" s="16"/>
      <c r="H209" s="25"/>
      <c r="I209" s="16"/>
      <c r="J209" s="16"/>
      <c r="K209" s="16"/>
      <c r="L209" s="14"/>
      <c r="M209" s="14"/>
      <c r="N209" s="9"/>
      <c r="O209" s="9"/>
    </row>
    <row r="210" spans="1:15" s="3" customFormat="1" x14ac:dyDescent="0.25">
      <c r="A210" s="14"/>
      <c r="B210" s="14"/>
      <c r="C210" s="14"/>
      <c r="D210" s="14"/>
      <c r="E210" s="14"/>
      <c r="F210" s="14"/>
      <c r="G210" s="16"/>
      <c r="H210" s="25"/>
      <c r="I210" s="16"/>
      <c r="J210" s="16"/>
      <c r="K210" s="16"/>
      <c r="L210" s="14"/>
      <c r="M210" s="14"/>
      <c r="N210" s="9"/>
      <c r="O210" s="9"/>
    </row>
    <row r="211" spans="1:15" s="3" customFormat="1" x14ac:dyDescent="0.25">
      <c r="A211" s="14"/>
      <c r="B211" s="14"/>
      <c r="C211" s="14"/>
      <c r="D211" s="14"/>
      <c r="E211" s="14"/>
      <c r="F211" s="14"/>
      <c r="G211" s="16"/>
      <c r="H211" s="25"/>
      <c r="I211" s="16"/>
      <c r="J211" s="16"/>
      <c r="K211" s="16"/>
      <c r="L211" s="14"/>
      <c r="M211" s="14"/>
      <c r="N211" s="9"/>
      <c r="O211" s="9"/>
    </row>
    <row r="212" spans="1:15" s="3" customFormat="1" x14ac:dyDescent="0.25">
      <c r="A212" s="14"/>
      <c r="B212" s="14"/>
      <c r="C212" s="14"/>
      <c r="D212" s="14"/>
      <c r="E212" s="14"/>
      <c r="F212" s="14"/>
      <c r="G212" s="16"/>
      <c r="H212" s="25"/>
      <c r="I212" s="16"/>
      <c r="J212" s="16"/>
      <c r="K212" s="16"/>
      <c r="L212" s="14"/>
      <c r="M212" s="14"/>
      <c r="N212" s="9"/>
      <c r="O212" s="9"/>
    </row>
    <row r="213" spans="1:15" s="3" customFormat="1" x14ac:dyDescent="0.25">
      <c r="A213" s="14"/>
      <c r="B213" s="14"/>
      <c r="C213" s="14"/>
      <c r="D213" s="14"/>
      <c r="E213" s="14"/>
      <c r="F213" s="14"/>
      <c r="G213" s="16"/>
      <c r="H213" s="25"/>
      <c r="I213" s="16"/>
      <c r="J213" s="16"/>
      <c r="K213" s="16"/>
      <c r="L213" s="14"/>
      <c r="M213" s="14"/>
      <c r="N213" s="9"/>
      <c r="O213" s="9"/>
    </row>
    <row r="214" spans="1:15" s="4" customFormat="1" x14ac:dyDescent="0.25">
      <c r="A214" s="14"/>
      <c r="B214" s="14"/>
      <c r="C214" s="14"/>
      <c r="D214" s="14"/>
      <c r="E214" s="14"/>
      <c r="F214" s="14"/>
      <c r="G214" s="16"/>
      <c r="H214" s="25"/>
      <c r="I214" s="16"/>
      <c r="J214" s="16"/>
      <c r="K214" s="16"/>
      <c r="L214" s="14"/>
      <c r="M214" s="14"/>
      <c r="N214" s="23"/>
      <c r="O214" s="23"/>
    </row>
    <row r="215" spans="1:15" s="3" customFormat="1" x14ac:dyDescent="0.25">
      <c r="A215" s="14"/>
      <c r="B215" s="14"/>
      <c r="C215" s="14"/>
      <c r="D215" s="14"/>
      <c r="E215" s="14"/>
      <c r="F215" s="14"/>
      <c r="G215" s="16"/>
      <c r="H215" s="25"/>
      <c r="I215" s="16"/>
      <c r="J215" s="16"/>
      <c r="K215" s="16"/>
      <c r="L215" s="14"/>
      <c r="M215" s="14"/>
      <c r="N215" s="9"/>
      <c r="O215" s="9"/>
    </row>
    <row r="216" spans="1:15" s="4" customFormat="1" x14ac:dyDescent="0.25">
      <c r="A216" s="14"/>
      <c r="B216" s="24"/>
      <c r="C216" s="14"/>
      <c r="D216" s="14"/>
      <c r="E216" s="14"/>
      <c r="F216" s="14"/>
      <c r="G216" s="16"/>
      <c r="H216" s="25"/>
      <c r="I216" s="16"/>
      <c r="J216" s="16"/>
      <c r="K216" s="16"/>
      <c r="L216" s="14"/>
      <c r="M216" s="14"/>
      <c r="N216" s="23"/>
      <c r="O216" s="23"/>
    </row>
    <row r="217" spans="1:15" s="3" customFormat="1" x14ac:dyDescent="0.25">
      <c r="A217" s="14"/>
      <c r="B217" s="14"/>
      <c r="C217" s="14"/>
      <c r="D217" s="14"/>
      <c r="E217" s="14"/>
      <c r="F217" s="14"/>
      <c r="G217" s="16"/>
      <c r="H217" s="25"/>
      <c r="I217" s="16"/>
      <c r="J217" s="16"/>
      <c r="K217" s="16"/>
      <c r="L217" s="14"/>
      <c r="M217" s="14"/>
      <c r="N217" s="9"/>
      <c r="O217" s="9"/>
    </row>
    <row r="218" spans="1:15" s="3" customFormat="1" x14ac:dyDescent="0.25">
      <c r="A218" s="14"/>
      <c r="B218" s="14"/>
      <c r="C218" s="14"/>
      <c r="D218" s="14"/>
      <c r="E218" s="14"/>
      <c r="F218" s="14"/>
      <c r="G218" s="16"/>
      <c r="H218" s="25"/>
      <c r="I218" s="16"/>
      <c r="J218" s="16"/>
      <c r="K218" s="16"/>
      <c r="L218" s="14"/>
      <c r="M218" s="14"/>
      <c r="N218" s="9"/>
      <c r="O218" s="9"/>
    </row>
    <row r="219" spans="1:15" s="3" customFormat="1" x14ac:dyDescent="0.25">
      <c r="A219" s="14"/>
      <c r="B219" s="14"/>
      <c r="C219" s="14"/>
      <c r="D219" s="14"/>
      <c r="E219" s="14"/>
      <c r="F219" s="14"/>
      <c r="G219" s="16"/>
      <c r="H219" s="25"/>
      <c r="I219" s="16"/>
      <c r="J219" s="16"/>
      <c r="K219" s="16"/>
      <c r="L219" s="14"/>
      <c r="M219" s="14"/>
      <c r="N219" s="9"/>
      <c r="O219" s="9"/>
    </row>
    <row r="220" spans="1:15" s="3" customFormat="1" x14ac:dyDescent="0.25">
      <c r="A220" s="14"/>
      <c r="B220" s="14"/>
      <c r="C220" s="14"/>
      <c r="D220" s="14"/>
      <c r="E220" s="14"/>
      <c r="F220" s="14"/>
      <c r="G220" s="16"/>
      <c r="H220" s="25"/>
      <c r="I220" s="16"/>
      <c r="J220" s="16"/>
      <c r="K220" s="16"/>
      <c r="L220" s="14"/>
      <c r="M220" s="14"/>
      <c r="N220" s="9"/>
      <c r="O220" s="9"/>
    </row>
    <row r="221" spans="1:15" s="4" customFormat="1" x14ac:dyDescent="0.25">
      <c r="A221" s="14"/>
      <c r="B221" s="24"/>
      <c r="C221" s="14"/>
      <c r="D221" s="14"/>
      <c r="E221" s="14"/>
      <c r="F221" s="14"/>
      <c r="G221" s="16"/>
      <c r="H221" s="25"/>
      <c r="I221" s="16"/>
      <c r="J221" s="16"/>
      <c r="K221" s="16"/>
      <c r="L221" s="14"/>
      <c r="M221" s="14"/>
      <c r="N221" s="23"/>
      <c r="O221" s="23"/>
    </row>
    <row r="222" spans="1:15" s="3" customFormat="1" x14ac:dyDescent="0.25">
      <c r="A222" s="14"/>
      <c r="B222" s="14"/>
      <c r="C222" s="14"/>
      <c r="D222" s="14"/>
      <c r="E222" s="14"/>
      <c r="F222" s="14"/>
      <c r="G222" s="16"/>
      <c r="H222" s="25"/>
      <c r="I222" s="16"/>
      <c r="J222" s="16"/>
      <c r="K222" s="16"/>
      <c r="L222" s="14"/>
      <c r="M222" s="14"/>
      <c r="N222" s="9"/>
      <c r="O222" s="9"/>
    </row>
    <row r="223" spans="1:15" s="3" customFormat="1" x14ac:dyDescent="0.25">
      <c r="A223" s="14"/>
      <c r="B223" s="15"/>
      <c r="C223" s="15"/>
      <c r="D223" s="14"/>
      <c r="E223" s="14"/>
      <c r="F223" s="14"/>
      <c r="G223" s="14"/>
      <c r="H223" s="14"/>
      <c r="I223" s="14"/>
      <c r="J223" s="14"/>
      <c r="K223" s="59"/>
      <c r="L223" s="59"/>
      <c r="M223" s="59"/>
      <c r="N223" s="59"/>
      <c r="O223" s="9"/>
    </row>
    <row r="224" spans="1:15" x14ac:dyDescent="0.25">
      <c r="A224" s="14"/>
      <c r="B224" s="17"/>
      <c r="C224" s="17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9"/>
      <c r="O224" s="9"/>
    </row>
    <row r="225" spans="1:15" x14ac:dyDescent="0.25">
      <c r="A225" s="14"/>
      <c r="B225" s="18"/>
      <c r="C225" s="9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9"/>
      <c r="O225" s="9"/>
    </row>
    <row r="226" spans="1:15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9"/>
      <c r="O226" s="9"/>
    </row>
    <row r="227" spans="1:15" x14ac:dyDescent="0.25">
      <c r="A227" s="14"/>
      <c r="B227" s="15"/>
      <c r="C227" s="15"/>
      <c r="D227" s="20"/>
      <c r="E227" s="20"/>
      <c r="F227" s="20"/>
      <c r="G227" s="14"/>
      <c r="H227" s="14"/>
      <c r="I227" s="14"/>
      <c r="J227" s="14"/>
      <c r="K227" s="14"/>
      <c r="L227" s="14"/>
      <c r="M227" s="14"/>
      <c r="N227" s="9"/>
      <c r="O227" s="9"/>
    </row>
    <row r="228" spans="1:15" x14ac:dyDescent="0.25">
      <c r="A228" s="14"/>
      <c r="B228" s="15"/>
      <c r="C228" s="15"/>
      <c r="D228" s="20"/>
      <c r="E228" s="20"/>
      <c r="F228" s="20"/>
      <c r="G228" s="14"/>
      <c r="H228" s="14"/>
      <c r="I228" s="14"/>
      <c r="J228" s="14"/>
      <c r="K228" s="14"/>
      <c r="L228" s="14"/>
      <c r="M228" s="14"/>
      <c r="N228" s="9"/>
      <c r="O228" s="9"/>
    </row>
    <row r="229" spans="1:15" x14ac:dyDescent="0.25">
      <c r="A229" s="14"/>
      <c r="B229" s="15"/>
      <c r="C229" s="15"/>
      <c r="D229" s="20"/>
      <c r="E229" s="20"/>
      <c r="F229" s="20"/>
      <c r="G229" s="14"/>
      <c r="H229" s="14"/>
      <c r="I229" s="14"/>
      <c r="J229" s="14"/>
      <c r="K229" s="14"/>
      <c r="L229" s="14"/>
      <c r="M229" s="14"/>
      <c r="N229" s="9"/>
      <c r="O229" s="9"/>
    </row>
    <row r="230" spans="1:15" x14ac:dyDescent="0.25">
      <c r="A230" s="14"/>
      <c r="B230" s="15"/>
      <c r="C230" s="15"/>
      <c r="D230" s="20"/>
      <c r="E230" s="20"/>
      <c r="F230" s="20"/>
      <c r="G230" s="14"/>
      <c r="H230" s="14"/>
      <c r="I230" s="14"/>
      <c r="J230" s="14"/>
      <c r="K230" s="14"/>
      <c r="L230" s="14"/>
      <c r="M230" s="14"/>
      <c r="N230" s="9"/>
      <c r="O230" s="9"/>
    </row>
    <row r="231" spans="1:15" x14ac:dyDescent="0.25">
      <c r="A231" s="14"/>
      <c r="B231" s="15"/>
      <c r="C231" s="15"/>
      <c r="D231" s="20"/>
      <c r="E231" s="20"/>
      <c r="F231" s="20"/>
      <c r="G231" s="14"/>
      <c r="H231" s="14"/>
      <c r="I231" s="14"/>
      <c r="J231" s="14"/>
      <c r="K231" s="14"/>
      <c r="L231" s="14"/>
      <c r="M231" s="14"/>
      <c r="N231" s="9"/>
      <c r="O231" s="9"/>
    </row>
    <row r="232" spans="1:15" x14ac:dyDescent="0.25">
      <c r="A232" s="14"/>
      <c r="B232" s="15"/>
      <c r="C232" s="15"/>
      <c r="D232" s="20"/>
      <c r="E232" s="20"/>
      <c r="F232" s="20"/>
      <c r="G232" s="14"/>
      <c r="H232" s="14"/>
      <c r="I232" s="14"/>
      <c r="J232" s="14"/>
      <c r="K232" s="14"/>
      <c r="L232" s="14"/>
      <c r="M232" s="14"/>
      <c r="N232" s="9"/>
      <c r="O232" s="9"/>
    </row>
    <row r="233" spans="1:15" x14ac:dyDescent="0.25">
      <c r="A233" s="14"/>
      <c r="B233" s="15"/>
      <c r="C233" s="15"/>
      <c r="D233" s="20"/>
      <c r="E233" s="20"/>
      <c r="F233" s="20"/>
      <c r="G233" s="14"/>
      <c r="H233" s="14"/>
      <c r="I233" s="14"/>
      <c r="J233" s="14"/>
      <c r="K233" s="14"/>
      <c r="L233" s="14"/>
      <c r="M233" s="14"/>
      <c r="N233" s="9"/>
      <c r="O233" s="9"/>
    </row>
    <row r="234" spans="1:15" x14ac:dyDescent="0.25">
      <c r="A234" s="14"/>
      <c r="B234" s="15"/>
      <c r="C234" s="15"/>
      <c r="D234" s="20"/>
      <c r="E234" s="20"/>
      <c r="F234" s="20"/>
      <c r="G234" s="14"/>
      <c r="H234" s="14"/>
      <c r="I234" s="14"/>
      <c r="J234" s="14"/>
      <c r="K234" s="14"/>
      <c r="L234" s="14"/>
      <c r="M234" s="14"/>
      <c r="N234" s="9"/>
      <c r="O234" s="9"/>
    </row>
    <row r="235" spans="1:15" x14ac:dyDescent="0.25">
      <c r="A235" s="14"/>
      <c r="B235" s="15"/>
      <c r="C235" s="15"/>
      <c r="D235" s="20"/>
      <c r="E235" s="20"/>
      <c r="F235" s="20"/>
      <c r="G235" s="14"/>
      <c r="H235" s="14"/>
      <c r="I235" s="14"/>
      <c r="J235" s="14"/>
      <c r="K235" s="14"/>
      <c r="L235" s="14"/>
      <c r="M235" s="14"/>
      <c r="N235" s="9"/>
      <c r="O235" s="9"/>
    </row>
    <row r="236" spans="1:15" x14ac:dyDescent="0.25">
      <c r="A236" s="14"/>
      <c r="B236" s="15"/>
      <c r="C236" s="15"/>
      <c r="D236" s="20"/>
      <c r="E236" s="20"/>
      <c r="F236" s="20"/>
      <c r="G236" s="14"/>
      <c r="H236" s="14"/>
      <c r="I236" s="14"/>
      <c r="J236" s="14"/>
      <c r="K236" s="14"/>
      <c r="L236" s="14"/>
      <c r="M236" s="14"/>
      <c r="N236" s="9"/>
      <c r="O236" s="9"/>
    </row>
    <row r="237" spans="1:15" x14ac:dyDescent="0.25">
      <c r="A237" s="14"/>
      <c r="B237" s="15"/>
      <c r="C237" s="15"/>
      <c r="D237" s="20"/>
      <c r="E237" s="20"/>
      <c r="F237" s="20"/>
      <c r="G237" s="14"/>
      <c r="H237" s="14"/>
      <c r="I237" s="14"/>
      <c r="J237" s="14"/>
      <c r="K237" s="14"/>
      <c r="L237" s="14"/>
      <c r="M237" s="14"/>
      <c r="N237" s="9"/>
      <c r="O237" s="9"/>
    </row>
    <row r="238" spans="1:15" ht="15.75" x14ac:dyDescent="0.25">
      <c r="A238" s="14"/>
      <c r="B238" s="13"/>
      <c r="C238" s="13"/>
      <c r="D238" s="12"/>
      <c r="E238" s="21"/>
      <c r="F238" s="21"/>
      <c r="G238" s="14"/>
      <c r="H238" s="14"/>
      <c r="I238" s="14"/>
      <c r="J238" s="14"/>
      <c r="K238" s="14"/>
      <c r="L238" s="14"/>
      <c r="M238" s="14"/>
      <c r="N238" s="9"/>
      <c r="O238" s="9"/>
    </row>
    <row r="239" spans="1:15" x14ac:dyDescent="0.25">
      <c r="A239" s="14"/>
      <c r="B239" s="13"/>
      <c r="C239" s="13"/>
      <c r="D239" s="12"/>
      <c r="E239" s="20"/>
      <c r="F239" s="20"/>
      <c r="G239" s="14"/>
      <c r="H239" s="14"/>
      <c r="I239" s="14"/>
      <c r="J239" s="14"/>
      <c r="K239" s="14"/>
      <c r="L239" s="14"/>
      <c r="M239" s="14"/>
      <c r="N239" s="9"/>
      <c r="O239" s="9"/>
    </row>
    <row r="240" spans="1:15" x14ac:dyDescent="0.25">
      <c r="A240" s="14"/>
      <c r="B240" s="13"/>
      <c r="C240" s="13"/>
      <c r="D240" s="12"/>
      <c r="E240" s="20"/>
      <c r="F240" s="20"/>
      <c r="G240" s="14"/>
      <c r="H240" s="14"/>
      <c r="I240" s="14"/>
      <c r="J240" s="14"/>
      <c r="K240" s="14"/>
      <c r="L240" s="14"/>
      <c r="M240" s="14"/>
      <c r="N240" s="9"/>
      <c r="O240" s="9"/>
    </row>
    <row r="241" spans="1:15" x14ac:dyDescent="0.25">
      <c r="A241" s="14"/>
      <c r="B241" s="13"/>
      <c r="C241" s="13"/>
      <c r="D241" s="12"/>
      <c r="E241" s="20"/>
      <c r="F241" s="20"/>
      <c r="G241" s="14"/>
      <c r="H241" s="14"/>
      <c r="I241" s="14"/>
      <c r="J241" s="14"/>
      <c r="K241" s="14"/>
      <c r="L241" s="14"/>
      <c r="M241" s="14"/>
      <c r="N241" s="9"/>
      <c r="O241" s="9"/>
    </row>
    <row r="242" spans="1:15" x14ac:dyDescent="0.25">
      <c r="A242" s="14"/>
      <c r="B242" s="26"/>
      <c r="C242" s="13"/>
      <c r="D242" s="12"/>
      <c r="E242" s="20"/>
      <c r="F242" s="20"/>
      <c r="G242" s="14"/>
      <c r="H242" s="14"/>
      <c r="I242" s="14"/>
      <c r="J242" s="14"/>
      <c r="K242" s="14"/>
      <c r="L242" s="14"/>
      <c r="M242" s="14"/>
      <c r="N242" s="9"/>
      <c r="O242" s="9"/>
    </row>
    <row r="243" spans="1:15" x14ac:dyDescent="0.25">
      <c r="A243" s="14"/>
      <c r="B243" s="26"/>
      <c r="C243" s="13"/>
      <c r="D243" s="12"/>
      <c r="E243" s="20"/>
      <c r="F243" s="20"/>
      <c r="G243" s="14"/>
      <c r="H243" s="14"/>
      <c r="I243" s="14"/>
      <c r="J243" s="14"/>
      <c r="K243" s="14"/>
      <c r="L243" s="14"/>
      <c r="M243" s="14"/>
      <c r="N243" s="9"/>
      <c r="O243" s="9"/>
    </row>
    <row r="244" spans="1:15" x14ac:dyDescent="0.25">
      <c r="A244" s="14"/>
      <c r="B244" s="26"/>
      <c r="C244" s="13"/>
      <c r="D244" s="12"/>
      <c r="E244" s="20"/>
      <c r="F244" s="20"/>
      <c r="G244" s="14"/>
      <c r="H244" s="14"/>
      <c r="I244" s="14"/>
      <c r="J244" s="14"/>
      <c r="K244" s="14"/>
      <c r="L244" s="14"/>
      <c r="M244" s="14"/>
      <c r="N244" s="9"/>
      <c r="O244" s="9"/>
    </row>
    <row r="245" spans="1:15" x14ac:dyDescent="0.25">
      <c r="A245" s="14"/>
      <c r="B245" s="13"/>
      <c r="C245" s="13"/>
      <c r="D245" s="12"/>
      <c r="E245" s="20"/>
      <c r="F245" s="20"/>
      <c r="G245" s="14"/>
      <c r="H245" s="14"/>
      <c r="I245" s="14"/>
      <c r="J245" s="14"/>
      <c r="K245" s="14"/>
      <c r="L245" s="14"/>
      <c r="M245" s="14"/>
      <c r="N245" s="9"/>
      <c r="O245" s="9"/>
    </row>
    <row r="246" spans="1:15" ht="15.75" x14ac:dyDescent="0.25">
      <c r="A246" s="14"/>
      <c r="B246" s="27"/>
      <c r="C246" s="27"/>
      <c r="D246" s="21"/>
      <c r="E246" s="21"/>
      <c r="F246" s="21"/>
      <c r="G246" s="14"/>
      <c r="H246" s="14"/>
      <c r="I246" s="14"/>
      <c r="J246" s="14"/>
      <c r="K246" s="14"/>
      <c r="L246" s="14"/>
      <c r="M246" s="14"/>
      <c r="N246" s="9"/>
      <c r="O246" s="9"/>
    </row>
    <row r="247" spans="1:15" x14ac:dyDescent="0.25">
      <c r="A247" s="14"/>
      <c r="B247" s="28"/>
      <c r="C247" s="28"/>
      <c r="D247" s="29"/>
      <c r="E247" s="29"/>
      <c r="F247" s="29"/>
      <c r="G247" s="14"/>
      <c r="H247" s="14"/>
      <c r="I247" s="14"/>
      <c r="J247" s="14"/>
      <c r="K247" s="14"/>
      <c r="L247" s="14"/>
      <c r="M247" s="14"/>
      <c r="N247" s="9"/>
      <c r="O247" s="9"/>
    </row>
    <row r="248" spans="1:15" x14ac:dyDescent="0.25">
      <c r="A248" s="14"/>
      <c r="B248" s="28"/>
      <c r="C248" s="28"/>
      <c r="D248" s="29"/>
      <c r="E248" s="29"/>
      <c r="F248" s="29"/>
      <c r="G248" s="14"/>
      <c r="H248" s="14"/>
      <c r="I248" s="14"/>
      <c r="J248" s="14"/>
      <c r="K248" s="14"/>
      <c r="L248" s="14"/>
      <c r="M248" s="14"/>
      <c r="N248" s="9"/>
      <c r="O248" s="9"/>
    </row>
    <row r="249" spans="1:15" x14ac:dyDescent="0.25">
      <c r="A249" s="14"/>
      <c r="B249" s="28"/>
      <c r="C249" s="28"/>
      <c r="D249" s="29"/>
      <c r="E249" s="29"/>
      <c r="F249" s="29"/>
      <c r="G249" s="14"/>
      <c r="H249" s="14"/>
      <c r="I249" s="14"/>
      <c r="J249" s="14"/>
      <c r="K249" s="14"/>
      <c r="L249" s="14"/>
      <c r="M249" s="14"/>
      <c r="N249" s="9"/>
      <c r="O249" s="9"/>
    </row>
    <row r="250" spans="1:15" x14ac:dyDescent="0.25">
      <c r="A250" s="14"/>
      <c r="B250" s="28"/>
      <c r="C250" s="28"/>
      <c r="D250" s="29"/>
      <c r="E250" s="29"/>
      <c r="F250" s="29"/>
      <c r="G250" s="14"/>
      <c r="H250" s="14"/>
      <c r="I250" s="14"/>
      <c r="J250" s="14"/>
      <c r="K250" s="14"/>
      <c r="L250" s="14"/>
      <c r="M250" s="14"/>
      <c r="N250" s="9"/>
      <c r="O250" s="9"/>
    </row>
    <row r="251" spans="1:15" x14ac:dyDescent="0.25">
      <c r="A251" s="14"/>
      <c r="B251" s="28"/>
      <c r="C251" s="28"/>
      <c r="D251" s="29"/>
      <c r="E251" s="29"/>
      <c r="F251" s="29"/>
      <c r="G251" s="14"/>
      <c r="H251" s="14"/>
      <c r="I251" s="14"/>
      <c r="J251" s="14"/>
      <c r="K251" s="14"/>
      <c r="L251" s="14"/>
      <c r="M251" s="14"/>
      <c r="N251" s="9"/>
      <c r="O251" s="9"/>
    </row>
    <row r="252" spans="1:15" x14ac:dyDescent="0.25">
      <c r="A252" s="14"/>
      <c r="B252" s="15"/>
      <c r="C252" s="15"/>
      <c r="D252" s="20"/>
      <c r="E252" s="20"/>
      <c r="F252" s="20"/>
      <c r="G252" s="14"/>
      <c r="H252" s="14"/>
      <c r="I252" s="14"/>
      <c r="J252" s="14"/>
      <c r="K252" s="14"/>
      <c r="L252" s="14"/>
      <c r="M252" s="14"/>
      <c r="N252" s="9"/>
      <c r="O252" s="9"/>
    </row>
    <row r="253" spans="1:15" x14ac:dyDescent="0.25">
      <c r="A253" s="14"/>
      <c r="B253" s="15"/>
      <c r="C253" s="15"/>
      <c r="D253" s="20"/>
      <c r="E253" s="20"/>
      <c r="F253" s="20"/>
      <c r="G253" s="14"/>
      <c r="H253" s="14"/>
      <c r="I253" s="14"/>
      <c r="J253" s="14"/>
      <c r="K253" s="14"/>
      <c r="L253" s="14"/>
      <c r="M253" s="14"/>
      <c r="N253" s="9"/>
      <c r="O253" s="9"/>
    </row>
    <row r="254" spans="1:15" x14ac:dyDescent="0.25">
      <c r="A254" s="14"/>
      <c r="B254" s="19"/>
      <c r="C254" s="15"/>
      <c r="D254" s="20"/>
      <c r="E254" s="20"/>
      <c r="F254" s="20"/>
      <c r="G254" s="14"/>
      <c r="H254" s="14"/>
      <c r="I254" s="14"/>
      <c r="J254" s="14"/>
      <c r="K254" s="14"/>
      <c r="L254" s="14"/>
      <c r="M254" s="14"/>
      <c r="N254" s="9"/>
      <c r="O254" s="9"/>
    </row>
    <row r="255" spans="1:15" x14ac:dyDescent="0.25">
      <c r="A255" s="14"/>
      <c r="B255" s="15"/>
      <c r="C255" s="15"/>
      <c r="D255" s="20"/>
      <c r="E255" s="20"/>
      <c r="F255" s="20"/>
      <c r="G255" s="14"/>
      <c r="H255" s="14"/>
      <c r="I255" s="14"/>
      <c r="J255" s="14"/>
      <c r="K255" s="14"/>
      <c r="L255" s="14"/>
      <c r="M255" s="14"/>
      <c r="N255" s="9"/>
      <c r="O255" s="9"/>
    </row>
    <row r="256" spans="1:15" x14ac:dyDescent="0.25">
      <c r="A256" s="14"/>
      <c r="B256" s="15"/>
      <c r="C256" s="15"/>
      <c r="D256" s="20"/>
      <c r="E256" s="20"/>
      <c r="F256" s="20"/>
      <c r="G256" s="14"/>
      <c r="H256" s="14"/>
      <c r="I256" s="14"/>
      <c r="J256" s="14"/>
      <c r="K256" s="14"/>
      <c r="L256" s="14"/>
      <c r="M256" s="14"/>
      <c r="N256" s="9"/>
      <c r="O256" s="9"/>
    </row>
    <row r="257" spans="1:15" x14ac:dyDescent="0.25">
      <c r="A257" s="14"/>
      <c r="B257" s="15"/>
      <c r="C257" s="15"/>
      <c r="D257" s="20"/>
      <c r="E257" s="20"/>
      <c r="F257" s="20"/>
      <c r="G257" s="14"/>
      <c r="H257" s="14"/>
      <c r="I257" s="14"/>
      <c r="J257" s="14"/>
      <c r="K257" s="14"/>
      <c r="L257" s="14"/>
      <c r="M257" s="14"/>
      <c r="N257" s="9"/>
      <c r="O257" s="9"/>
    </row>
    <row r="258" spans="1:15" x14ac:dyDescent="0.25">
      <c r="A258" s="14"/>
      <c r="B258" s="15"/>
      <c r="C258" s="15"/>
      <c r="D258" s="20"/>
      <c r="E258" s="20"/>
      <c r="F258" s="20"/>
      <c r="G258" s="14"/>
      <c r="H258" s="14"/>
      <c r="I258" s="14"/>
      <c r="J258" s="14"/>
      <c r="K258" s="14"/>
      <c r="L258" s="14"/>
      <c r="M258" s="14"/>
      <c r="N258" s="9"/>
      <c r="O258" s="9"/>
    </row>
    <row r="259" spans="1:15" x14ac:dyDescent="0.25">
      <c r="A259" s="14"/>
      <c r="B259" s="15"/>
      <c r="C259" s="15"/>
      <c r="D259" s="20"/>
      <c r="E259" s="20"/>
      <c r="F259" s="20"/>
      <c r="G259" s="14"/>
      <c r="H259" s="14"/>
      <c r="I259" s="14"/>
      <c r="J259" s="14"/>
      <c r="K259" s="14"/>
      <c r="L259" s="14"/>
      <c r="M259" s="14"/>
      <c r="N259" s="9"/>
      <c r="O259" s="9"/>
    </row>
    <row r="260" spans="1:15" x14ac:dyDescent="0.25">
      <c r="A260" s="14"/>
      <c r="B260" s="15"/>
      <c r="C260" s="15"/>
      <c r="D260" s="20"/>
      <c r="E260" s="20"/>
      <c r="F260" s="20"/>
      <c r="G260" s="14"/>
      <c r="H260" s="14"/>
      <c r="I260" s="14"/>
      <c r="J260" s="14"/>
      <c r="K260" s="14"/>
      <c r="L260" s="14"/>
      <c r="M260" s="14"/>
      <c r="N260" s="9"/>
      <c r="O260" s="9"/>
    </row>
    <row r="261" spans="1:15" x14ac:dyDescent="0.25">
      <c r="A261" s="14"/>
      <c r="B261" s="15"/>
      <c r="C261" s="15"/>
      <c r="D261" s="20"/>
      <c r="E261" s="20"/>
      <c r="F261" s="20"/>
      <c r="G261" s="14"/>
      <c r="H261" s="14"/>
      <c r="I261" s="14"/>
      <c r="J261" s="14"/>
      <c r="K261" s="14"/>
      <c r="L261" s="14"/>
      <c r="M261" s="14"/>
      <c r="N261" s="9"/>
      <c r="O261" s="9"/>
    </row>
    <row r="262" spans="1:15" x14ac:dyDescent="0.25">
      <c r="A262" s="14"/>
      <c r="B262" s="15"/>
      <c r="C262" s="15"/>
      <c r="D262" s="20"/>
      <c r="E262" s="20"/>
      <c r="F262" s="20"/>
      <c r="G262" s="14"/>
      <c r="H262" s="14"/>
      <c r="I262" s="14"/>
      <c r="J262" s="14"/>
      <c r="K262" s="14"/>
      <c r="L262" s="14"/>
      <c r="M262" s="14"/>
      <c r="N262" s="9"/>
      <c r="O262" s="9"/>
    </row>
    <row r="263" spans="1:15" x14ac:dyDescent="0.25">
      <c r="A263" s="14"/>
      <c r="B263" s="15"/>
      <c r="C263" s="15"/>
      <c r="D263" s="20"/>
      <c r="E263" s="20"/>
      <c r="F263" s="20"/>
      <c r="G263" s="14"/>
      <c r="H263" s="14"/>
      <c r="I263" s="14"/>
      <c r="J263" s="14"/>
      <c r="K263" s="14"/>
      <c r="L263" s="14"/>
      <c r="M263" s="14"/>
      <c r="N263" s="9"/>
      <c r="O263" s="9"/>
    </row>
    <row r="264" spans="1:15" x14ac:dyDescent="0.25">
      <c r="A264" s="14"/>
      <c r="B264" s="13"/>
      <c r="C264" s="13"/>
      <c r="D264" s="12"/>
      <c r="E264" s="20"/>
      <c r="F264" s="20"/>
      <c r="G264" s="14"/>
      <c r="H264" s="14"/>
      <c r="I264" s="14"/>
      <c r="J264" s="14"/>
      <c r="K264" s="14"/>
      <c r="L264" s="14"/>
      <c r="M264" s="14"/>
      <c r="N264" s="9"/>
      <c r="O264" s="9"/>
    </row>
    <row r="265" spans="1:15" x14ac:dyDescent="0.25">
      <c r="A265" s="14"/>
      <c r="B265" s="28"/>
      <c r="C265" s="28"/>
      <c r="D265" s="29"/>
      <c r="E265" s="29"/>
      <c r="F265" s="29"/>
      <c r="G265" s="14"/>
      <c r="H265" s="14"/>
      <c r="I265" s="14"/>
      <c r="J265" s="14"/>
      <c r="K265" s="14"/>
      <c r="L265" s="14"/>
      <c r="M265" s="14"/>
      <c r="N265" s="9"/>
      <c r="O265" s="9"/>
    </row>
    <row r="266" spans="1:15" x14ac:dyDescent="0.25">
      <c r="A266" s="14"/>
      <c r="B266" s="28"/>
      <c r="C266" s="28"/>
      <c r="D266" s="29"/>
      <c r="E266" s="29"/>
      <c r="F266" s="29"/>
      <c r="G266" s="14"/>
      <c r="H266" s="14"/>
      <c r="I266" s="14"/>
      <c r="J266" s="14"/>
      <c r="K266" s="14"/>
      <c r="L266" s="14"/>
      <c r="M266" s="14"/>
      <c r="N266" s="9"/>
      <c r="O266" s="9"/>
    </row>
    <row r="267" spans="1:15" x14ac:dyDescent="0.25">
      <c r="A267" s="14"/>
      <c r="B267" s="28"/>
      <c r="C267" s="28"/>
      <c r="D267" s="29"/>
      <c r="E267" s="29"/>
      <c r="F267" s="29"/>
      <c r="G267" s="14"/>
      <c r="H267" s="14"/>
      <c r="I267" s="14"/>
      <c r="J267" s="14"/>
      <c r="K267" s="14"/>
      <c r="L267" s="14"/>
      <c r="M267" s="14"/>
      <c r="N267" s="9"/>
      <c r="O267" s="9"/>
    </row>
    <row r="268" spans="1:15" x14ac:dyDescent="0.25">
      <c r="A268" s="14"/>
      <c r="B268" s="28"/>
      <c r="C268" s="28"/>
      <c r="D268" s="29"/>
      <c r="E268" s="29"/>
      <c r="F268" s="29"/>
      <c r="G268" s="14"/>
      <c r="H268" s="14"/>
      <c r="I268" s="14"/>
      <c r="J268" s="14"/>
      <c r="K268" s="14"/>
      <c r="L268" s="14"/>
      <c r="M268" s="14"/>
      <c r="N268" s="9"/>
      <c r="O268" s="9"/>
    </row>
    <row r="269" spans="1:15" x14ac:dyDescent="0.25">
      <c r="A269" s="14"/>
      <c r="B269" s="28"/>
      <c r="C269" s="28"/>
      <c r="D269" s="29"/>
      <c r="E269" s="29"/>
      <c r="F269" s="29"/>
      <c r="G269" s="14"/>
      <c r="H269" s="14"/>
      <c r="I269" s="14"/>
      <c r="J269" s="14"/>
      <c r="K269" s="14"/>
      <c r="L269" s="14"/>
      <c r="M269" s="14"/>
      <c r="N269" s="9"/>
      <c r="O269" s="9"/>
    </row>
    <row r="270" spans="1:15" x14ac:dyDescent="0.25">
      <c r="A270" s="14"/>
      <c r="B270" s="28"/>
      <c r="C270" s="28"/>
      <c r="D270" s="29"/>
      <c r="E270" s="29"/>
      <c r="F270" s="29"/>
      <c r="G270" s="14"/>
      <c r="H270" s="14"/>
      <c r="I270" s="14"/>
      <c r="J270" s="14"/>
      <c r="K270" s="14"/>
      <c r="L270" s="14"/>
      <c r="M270" s="14"/>
      <c r="N270" s="9"/>
      <c r="O270" s="9"/>
    </row>
    <row r="271" spans="1:15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9"/>
      <c r="O271" s="9"/>
    </row>
    <row r="272" spans="1:15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9"/>
      <c r="O272" s="9"/>
    </row>
    <row r="273" spans="1:15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9"/>
      <c r="O273" s="9"/>
    </row>
    <row r="274" spans="1:15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9"/>
      <c r="O274" s="9"/>
    </row>
    <row r="275" spans="1:15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9"/>
      <c r="O275" s="9"/>
    </row>
    <row r="276" spans="1:15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9"/>
      <c r="O276" s="9"/>
    </row>
    <row r="277" spans="1:15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9"/>
      <c r="O277" s="9"/>
    </row>
    <row r="278" spans="1:15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9"/>
      <c r="O278" s="9"/>
    </row>
    <row r="279" spans="1:15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9"/>
      <c r="O279" s="9"/>
    </row>
    <row r="280" spans="1:15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9"/>
      <c r="O280" s="9"/>
    </row>
    <row r="281" spans="1:15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9"/>
      <c r="O281" s="9"/>
    </row>
    <row r="282" spans="1:15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9"/>
      <c r="O282" s="9"/>
    </row>
    <row r="283" spans="1:15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9"/>
      <c r="O283" s="9"/>
    </row>
    <row r="284" spans="1:15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9"/>
      <c r="O284" s="9"/>
    </row>
    <row r="285" spans="1:15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9"/>
      <c r="O285" s="9"/>
    </row>
    <row r="286" spans="1:15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9"/>
      <c r="O286" s="9"/>
    </row>
    <row r="287" spans="1:15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9"/>
      <c r="O287" s="9"/>
    </row>
    <row r="288" spans="1:15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9"/>
      <c r="O288" s="9"/>
    </row>
    <row r="289" spans="1:15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9"/>
      <c r="O289" s="9"/>
    </row>
    <row r="290" spans="1:15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9"/>
      <c r="O290" s="9"/>
    </row>
    <row r="291" spans="1:15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9"/>
      <c r="O291" s="9"/>
    </row>
    <row r="292" spans="1:15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9"/>
      <c r="O292" s="9"/>
    </row>
    <row r="293" spans="1:15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9"/>
      <c r="O293" s="9"/>
    </row>
    <row r="294" spans="1:15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9"/>
      <c r="O294" s="9"/>
    </row>
    <row r="295" spans="1:15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9"/>
      <c r="O295" s="9"/>
    </row>
    <row r="296" spans="1:15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9"/>
      <c r="O296" s="9"/>
    </row>
    <row r="297" spans="1:15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9"/>
      <c r="O297" s="9"/>
    </row>
    <row r="298" spans="1:15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9"/>
      <c r="O298" s="9"/>
    </row>
    <row r="299" spans="1:15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9"/>
      <c r="O299" s="9"/>
    </row>
    <row r="300" spans="1:15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9"/>
      <c r="O300" s="9"/>
    </row>
    <row r="301" spans="1:15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9"/>
      <c r="O301" s="9"/>
    </row>
    <row r="302" spans="1:15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9"/>
      <c r="O302" s="9"/>
    </row>
    <row r="303" spans="1:15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9"/>
      <c r="O303" s="9"/>
    </row>
    <row r="304" spans="1:15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9"/>
      <c r="O304" s="9"/>
    </row>
    <row r="305" spans="1:15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9"/>
      <c r="O305" s="9"/>
    </row>
    <row r="306" spans="1:15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9"/>
      <c r="O306" s="9"/>
    </row>
    <row r="307" spans="1:15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9"/>
      <c r="O307" s="9"/>
    </row>
    <row r="308" spans="1:15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9"/>
      <c r="O308" s="9"/>
    </row>
    <row r="309" spans="1:15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9"/>
      <c r="O309" s="9"/>
    </row>
    <row r="310" spans="1:15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9"/>
      <c r="O310" s="9"/>
    </row>
    <row r="311" spans="1:15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9"/>
      <c r="O311" s="9"/>
    </row>
    <row r="312" spans="1:15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9"/>
      <c r="O312" s="9"/>
    </row>
    <row r="313" spans="1:15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9"/>
      <c r="O313" s="9"/>
    </row>
    <row r="314" spans="1:15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9"/>
      <c r="O314" s="9"/>
    </row>
    <row r="315" spans="1:15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9"/>
      <c r="O315" s="9"/>
    </row>
    <row r="316" spans="1:15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9"/>
      <c r="O316" s="9"/>
    </row>
    <row r="317" spans="1:15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9"/>
      <c r="O317" s="9"/>
    </row>
    <row r="318" spans="1:15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9"/>
      <c r="O318" s="9"/>
    </row>
    <row r="319" spans="1:15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9"/>
      <c r="O319" s="9"/>
    </row>
    <row r="320" spans="1:15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9"/>
      <c r="O320" s="9"/>
    </row>
    <row r="321" spans="1:15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9"/>
      <c r="O321" s="9"/>
    </row>
    <row r="322" spans="1:15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9"/>
      <c r="O322" s="9"/>
    </row>
    <row r="323" spans="1:15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9"/>
      <c r="O323" s="9"/>
    </row>
    <row r="324" spans="1:15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9"/>
      <c r="O324" s="9"/>
    </row>
    <row r="325" spans="1:15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9"/>
      <c r="O325" s="9"/>
    </row>
    <row r="326" spans="1:15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9"/>
      <c r="O326" s="9"/>
    </row>
    <row r="327" spans="1:15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9"/>
      <c r="O327" s="9"/>
    </row>
    <row r="328" spans="1:15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9"/>
      <c r="O328" s="9"/>
    </row>
    <row r="329" spans="1:15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9"/>
      <c r="O329" s="9"/>
    </row>
    <row r="330" spans="1:15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9"/>
      <c r="O330" s="9"/>
    </row>
    <row r="331" spans="1:15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9"/>
      <c r="O331" s="9"/>
    </row>
    <row r="332" spans="1:15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9"/>
      <c r="O332" s="9"/>
    </row>
    <row r="333" spans="1:15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9"/>
      <c r="O333" s="9"/>
    </row>
    <row r="334" spans="1:15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9"/>
      <c r="O334" s="9"/>
    </row>
    <row r="335" spans="1:15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9"/>
      <c r="O335" s="9"/>
    </row>
    <row r="336" spans="1:15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9"/>
      <c r="O336" s="9"/>
    </row>
    <row r="337" spans="1:15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9"/>
      <c r="O337" s="9"/>
    </row>
    <row r="338" spans="1:15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9"/>
      <c r="O338" s="9"/>
    </row>
    <row r="339" spans="1:15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9"/>
      <c r="O339" s="9"/>
    </row>
    <row r="340" spans="1:15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9"/>
      <c r="O340" s="9"/>
    </row>
    <row r="341" spans="1:15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9"/>
      <c r="O341" s="9"/>
    </row>
    <row r="342" spans="1:15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9"/>
      <c r="O342" s="9"/>
    </row>
    <row r="343" spans="1:15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9"/>
      <c r="O343" s="9"/>
    </row>
    <row r="344" spans="1:15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9"/>
      <c r="O344" s="9"/>
    </row>
    <row r="345" spans="1:15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9"/>
      <c r="O345" s="9"/>
    </row>
    <row r="346" spans="1:15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9"/>
      <c r="O346" s="9"/>
    </row>
    <row r="347" spans="1:15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9"/>
      <c r="O347" s="9"/>
    </row>
    <row r="348" spans="1:15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9"/>
      <c r="O348" s="9"/>
    </row>
    <row r="349" spans="1:15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9"/>
      <c r="O349" s="9"/>
    </row>
    <row r="350" spans="1:15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9"/>
      <c r="O350" s="9"/>
    </row>
    <row r="351" spans="1:15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9"/>
      <c r="O351" s="9"/>
    </row>
    <row r="352" spans="1:15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9"/>
      <c r="O352" s="9"/>
    </row>
    <row r="353" spans="1:15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9"/>
      <c r="O353" s="9"/>
    </row>
    <row r="354" spans="1:15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9"/>
      <c r="O354" s="9"/>
    </row>
  </sheetData>
  <mergeCells count="11">
    <mergeCell ref="K223:N223"/>
    <mergeCell ref="A1:C1"/>
    <mergeCell ref="A8:F8"/>
    <mergeCell ref="G8:J8"/>
    <mergeCell ref="K8:M8"/>
    <mergeCell ref="H55:J55"/>
    <mergeCell ref="N55:O55"/>
    <mergeCell ref="H57:K57"/>
    <mergeCell ref="M57:O57"/>
    <mergeCell ref="M58:O58"/>
    <mergeCell ref="N8:O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Diagnostické kity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dcterms:created xsi:type="dcterms:W3CDTF">2019-09-23T11:54:28Z</dcterms:created>
  <dcterms:modified xsi:type="dcterms:W3CDTF">2020-08-25T08:39:36Z</dcterms:modified>
</cp:coreProperties>
</file>