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7250" windowHeight="6330"/>
  </bookViews>
  <sheets>
    <sheet name="TZ_7" sheetId="1" r:id="rId1"/>
  </sheets>
  <definedNames>
    <definedName name="_xlnm._FilterDatabase" localSheetId="0" hidden="1">TZ_7!$A$1:$G$416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13" i="1" l="1"/>
  <c r="H390" i="1"/>
  <c r="H393" i="1" l="1"/>
  <c r="H408" i="1" l="1"/>
  <c r="H410" i="1"/>
  <c r="H395" i="1"/>
  <c r="H397" i="1"/>
  <c r="A432" i="1" l="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31" i="1"/>
  <c r="A3" i="1" l="1"/>
  <c r="A64" i="1"/>
  <c r="H125" i="1"/>
  <c r="H190" i="1"/>
  <c r="H228" i="1"/>
  <c r="H280" i="1"/>
  <c r="H308" i="1"/>
  <c r="H318" i="1"/>
  <c r="H328" i="1"/>
  <c r="H338" i="1"/>
  <c r="H345" i="1"/>
  <c r="H355" i="1"/>
  <c r="H399" i="1"/>
  <c r="H403" i="1"/>
  <c r="H406" i="1"/>
  <c r="H64" i="1" l="1"/>
  <c r="H3" i="1"/>
  <c r="A383" i="1"/>
  <c r="H383" i="1" s="1"/>
  <c r="A391" i="1" l="1"/>
  <c r="H391" i="1" s="1"/>
  <c r="A388" i="1"/>
  <c r="H388" i="1" s="1"/>
  <c r="A389" i="1"/>
  <c r="H389" i="1" s="1"/>
  <c r="D418" i="1" l="1"/>
</calcChain>
</file>

<file path=xl/sharedStrings.xml><?xml version="1.0" encoding="utf-8"?>
<sst xmlns="http://schemas.openxmlformats.org/spreadsheetml/2006/main" count="708" uniqueCount="349">
  <si>
    <t>Predpokladaný počet</t>
  </si>
  <si>
    <t>Položka</t>
  </si>
  <si>
    <t>Parameter</t>
  </si>
  <si>
    <t>Špecifikácia</t>
  </si>
  <si>
    <t>Elektronická siréna typ A</t>
  </si>
  <si>
    <t>výkon (akustický)</t>
  </si>
  <si>
    <t>min 109dB(A)/30m</t>
  </si>
  <si>
    <t>frekvenčný rozsah rádio</t>
  </si>
  <si>
    <t>136-174 alebo 403-470 MHz</t>
  </si>
  <si>
    <t>frekvenčný rozsah RDS</t>
  </si>
  <si>
    <t>87,5-108 MHz</t>
  </si>
  <si>
    <t>VF výkon</t>
  </si>
  <si>
    <t>1 - 5 W</t>
  </si>
  <si>
    <t>Komunikačné kanály</t>
  </si>
  <si>
    <t>RDS a rádio, možnosť rozšírenia o kanál GPRS,
možnosť nastavenia priority ovládacích kanálov</t>
  </si>
  <si>
    <t>Kryptovanie kanála RDS</t>
  </si>
  <si>
    <t>RDS signál musí byť zabezpečný kryptovaním s použitím 23 bitového symetrického kľúča. Kryptovanie kanála RDS má zabezpečiť, že správu po odchytení je možné použiť na opätovné odvysielanie platného príkazu iba počas predvolenej doby. Po tejto dobe už túto správu nie je možné použiť na ovládanie sirén. Kryptovanie má tiež zabezpečiť, že z odchytenej odvysielanej správy nie je možné dekódovať jednotlivé správy a vytvoriť tak popis komunikačného protokolu a takýmto spôsobom sa nabúrať do systému a ovládať ho.</t>
  </si>
  <si>
    <t>Kryptovanie kanála rádio</t>
  </si>
  <si>
    <t>Rádiová sieť musí byť zabezpečená proti zneužitiu kryptovaním s použitím 16 bitového symetrického kľúča. Kryptovanie rádiového kanála má zabezpečiť, že správu nie je možné odchytiť z rádiovej komunikácie a spätným prehraním v inom čase opakovane spustiť akciu, ktorá bola požadovaná (napr. pri aktivácii sirén by si niekto nahral rádiovú správu aktivácie a pokúsil by sa ju o niekoľko dní prehrať, takýmto spôsobom nesmie systém spustiť). Každá siréna musí vedieť zistiť, že sa jedná o neplatnú správu a nereagovať na ňu. Kryptovanie má tiež zabezpečiť, že nie je možné dekódovať jednotlivé správy a vytvoriť tak popis komunikačného protokolu a takýmto spôsobom sa nabúrať do systému a ovládať ho.</t>
  </si>
  <si>
    <t>Adresácia</t>
  </si>
  <si>
    <t>každá elektronická siréna má individuálnu adresu a môže mať minimálne 64 skupinových adries</t>
  </si>
  <si>
    <t>napájanie</t>
  </si>
  <si>
    <t>sieťové napájacie napätie 230V/50Hz</t>
  </si>
  <si>
    <t>zálohovanie napájania sirén zo záložného zdroja na dobu minimálne 72 hodín, počas tejto doby má siréna umožňovať vysielať varovné signály a hlásenia v celkovej dĺžke minimálne 20 minút s plným akustickým výkonom</t>
  </si>
  <si>
    <t>prevádzková životnosť batérií</t>
  </si>
  <si>
    <t>minimálne 5 rokov</t>
  </si>
  <si>
    <t>sirénové tóny a hlásenia</t>
  </si>
  <si>
    <t>- min. 16 (podľa prílohy vyhlášky MV SR č. 388/2006 Z. z.)</t>
  </si>
  <si>
    <t>- prevod textu na hovorené slovo</t>
  </si>
  <si>
    <t>počet reproduktorov</t>
  </si>
  <si>
    <t>max. 4</t>
  </si>
  <si>
    <t>komunikačné rozhrania</t>
  </si>
  <si>
    <t>linkový komunikačný protokol podľa špecifikácie CAN 2.0 B</t>
  </si>
  <si>
    <t>min. 1 x RS232</t>
  </si>
  <si>
    <t>kľudová spotreba elektrickej energie</t>
  </si>
  <si>
    <t>max. 12 VA</t>
  </si>
  <si>
    <t>kvalitatívne vlastnosti zosilňovačov</t>
  </si>
  <si>
    <t>odolnosť proti chodu naprázdno</t>
  </si>
  <si>
    <t>odolnosť proti chodu do skratu</t>
  </si>
  <si>
    <t>tepelná ochrana</t>
  </si>
  <si>
    <t>odber prúdu v režime standby 0 A</t>
  </si>
  <si>
    <t>galvanicky oddelené reproduktory</t>
  </si>
  <si>
    <t>digitálna pamäť sirén pre varovné signály a hlasové správy</t>
  </si>
  <si>
    <t>minimálne 32 správ každá v dĺžke 2 minúty</t>
  </si>
  <si>
    <t>pamäť činností sirény</t>
  </si>
  <si>
    <t>zaznamenávanie histórie aktivácií sirény a archivovanie tejto histórie po dobu 1 roku, pričom informácie z pamäte sirény musia byť vyčítateľné miestne a diaľkovo cez rádiový kanál</t>
  </si>
  <si>
    <t>testovanie sirény</t>
  </si>
  <si>
    <t>tichý test funkčnosti sirény</t>
  </si>
  <si>
    <t>diaľková diagnostika sirén</t>
  </si>
  <si>
    <t>stav primárneho napájania</t>
  </si>
  <si>
    <t>výsledok záťažového testu akumulátorov</t>
  </si>
  <si>
    <t>napätie akumulátorov</t>
  </si>
  <si>
    <t>stav akustických meničov</t>
  </si>
  <si>
    <t>stav zosilňovačov</t>
  </si>
  <si>
    <t>stav riadiacej elektroniky</t>
  </si>
  <si>
    <t>stav rádiových prvkov a anténneho systému</t>
  </si>
  <si>
    <t>teplota vo vnútri skrine</t>
  </si>
  <si>
    <t>asynchrónne hlásenia sirény</t>
  </si>
  <si>
    <t>porucha v napájaní</t>
  </si>
  <si>
    <t>neautorizovaný vstup</t>
  </si>
  <si>
    <t>lokálna aktivácia z ovládacej jednotky</t>
  </si>
  <si>
    <t>zmeny sirénových tónov</t>
  </si>
  <si>
    <t>možnosť diaľkového zápisu varovných signálov a hlasových správ do sirén prostredníctvom ovládacieho rádiového kanálu</t>
  </si>
  <si>
    <t>oneskorené živé hlásenie</t>
  </si>
  <si>
    <t>možnosť prehratia zvukového záznamu odoslaného z riadiaceho centra prostredníctvom ovládacieho rádiového kanálu</t>
  </si>
  <si>
    <t>bezpotenciálové kontakty</t>
  </si>
  <si>
    <t>minimálne 8 bezpotenciálových kontaktov umožňujúcich aktiváciu varovných signálov a hlasových správ</t>
  </si>
  <si>
    <t>programovateľné funkcie</t>
  </si>
  <si>
    <t>možnosť naprogramovania funkčnosti sirény (spúšťanie alarmov, spúšťanie sekvencií alarmov s rôznymi prioritami a časovými oneskoreniami, zasielanie správ prostredníctvom komunikačných rozhraní, nastavovanie výstupov) v závislosti od stavu bezpotenciálnych kontaktov a ostatných rozhraní prostredníctvom programovacieho jazyka alebo nadstavbového RAD (rapid application development) systému</t>
  </si>
  <si>
    <t>autorizácia prístupu</t>
  </si>
  <si>
    <t>prostredníctvom čipu, kódu alebo iného ekvivalentného riešenia</t>
  </si>
  <si>
    <t>krytie riadiacej jednotky</t>
  </si>
  <si>
    <t>minimálne IP54, odolnosť voči korózii</t>
  </si>
  <si>
    <t>externé ovládanie</t>
  </si>
  <si>
    <t xml:space="preserve"> - možnosť pripojenia minimálne jednej externej ovládacej jednotky
 - možnosť aktivácie sirén, ktoré sú v rádiovom dosahu sirény s externým ovládaním</t>
  </si>
  <si>
    <t>prevádzková teplota</t>
  </si>
  <si>
    <t>-25 až +65 °C</t>
  </si>
  <si>
    <r>
      <t xml:space="preserve">Podrobný harmonogram realizácie diela pre elektronické sirény </t>
    </r>
    <r>
      <rPr>
        <vertAlign val="superscript"/>
        <sz val="10"/>
        <color theme="1"/>
        <rFont val="Calibri"/>
        <family val="2"/>
        <charset val="238"/>
        <scheme val="minor"/>
      </rPr>
      <t>1)</t>
    </r>
  </si>
  <si>
    <r>
      <t xml:space="preserve">Program individuálnych skúšok elektronickej sirény </t>
    </r>
    <r>
      <rPr>
        <vertAlign val="superscript"/>
        <sz val="10"/>
        <color theme="1"/>
        <rFont val="Calibri"/>
        <family val="2"/>
        <charset val="238"/>
        <scheme val="minor"/>
      </rPr>
      <t>2)</t>
    </r>
  </si>
  <si>
    <r>
      <t xml:space="preserve">Program predkomplexného vyskúšania elektronickej sirény </t>
    </r>
    <r>
      <rPr>
        <vertAlign val="superscript"/>
        <sz val="10"/>
        <color theme="1"/>
        <rFont val="Calibri"/>
        <family val="2"/>
        <charset val="238"/>
        <scheme val="minor"/>
      </rPr>
      <t>3)</t>
    </r>
  </si>
  <si>
    <r>
      <t xml:space="preserve">Program komplexného vyskúšania elektronickej sirény </t>
    </r>
    <r>
      <rPr>
        <vertAlign val="superscript"/>
        <sz val="10"/>
        <color theme="1"/>
        <rFont val="Calibri"/>
        <family val="2"/>
        <charset val="238"/>
        <scheme val="minor"/>
      </rPr>
      <t>4)</t>
    </r>
  </si>
  <si>
    <r>
      <t xml:space="preserve">Program skúšobnej prevádzky elektronickej sirény </t>
    </r>
    <r>
      <rPr>
        <vertAlign val="superscript"/>
        <sz val="10"/>
        <color theme="1"/>
        <rFont val="Calibri"/>
        <family val="2"/>
        <charset val="238"/>
        <scheme val="minor"/>
      </rPr>
      <t>5)</t>
    </r>
  </si>
  <si>
    <r>
      <t xml:space="preserve">Montáž elektronickej sirény </t>
    </r>
    <r>
      <rPr>
        <vertAlign val="superscript"/>
        <sz val="10"/>
        <color theme="1"/>
        <rFont val="Calibri"/>
        <family val="2"/>
        <charset val="238"/>
        <scheme val="minor"/>
      </rPr>
      <t>6)</t>
    </r>
  </si>
  <si>
    <r>
      <t xml:space="preserve">Oživenie elektronickej sirény </t>
    </r>
    <r>
      <rPr>
        <vertAlign val="superscript"/>
        <sz val="10"/>
        <color theme="1"/>
        <rFont val="Calibri"/>
        <family val="2"/>
        <charset val="238"/>
        <scheme val="minor"/>
      </rPr>
      <t>7)</t>
    </r>
  </si>
  <si>
    <r>
      <t xml:space="preserve">Systémová integrácia elektronickej sirény </t>
    </r>
    <r>
      <rPr>
        <vertAlign val="superscript"/>
        <sz val="10"/>
        <color theme="1"/>
        <rFont val="Calibri"/>
        <family val="2"/>
        <charset val="238"/>
        <scheme val="minor"/>
      </rPr>
      <t>8)</t>
    </r>
  </si>
  <si>
    <r>
      <t xml:space="preserve">Projekt skutočného vyhotovenia elektronickej sirény </t>
    </r>
    <r>
      <rPr>
        <vertAlign val="superscript"/>
        <sz val="10"/>
        <color theme="1"/>
        <rFont val="Calibri"/>
        <family val="2"/>
        <charset val="238"/>
        <scheme val="minor"/>
      </rPr>
      <t>9)</t>
    </r>
  </si>
  <si>
    <r>
      <t xml:space="preserve">Sprievodná technická dokumentácia elektronickej sirény </t>
    </r>
    <r>
      <rPr>
        <vertAlign val="superscript"/>
        <sz val="10"/>
        <color theme="1"/>
        <rFont val="Calibri"/>
        <family val="2"/>
        <charset val="238"/>
        <scheme val="minor"/>
      </rPr>
      <t>10)</t>
    </r>
  </si>
  <si>
    <r>
      <t>Vykonanie individuálnych skúšok elektronickej sirény</t>
    </r>
    <r>
      <rPr>
        <vertAlign val="superscript"/>
        <sz val="10"/>
        <color theme="1"/>
        <rFont val="Calibri"/>
        <family val="2"/>
        <charset val="238"/>
        <scheme val="minor"/>
      </rPr>
      <t xml:space="preserve"> 11)</t>
    </r>
  </si>
  <si>
    <r>
      <t xml:space="preserve">Vykonanie predkomplexného vyskúšania elektronickej sirény </t>
    </r>
    <r>
      <rPr>
        <vertAlign val="superscript"/>
        <sz val="10"/>
        <color theme="1"/>
        <rFont val="Calibri"/>
        <family val="2"/>
        <charset val="238"/>
        <scheme val="minor"/>
      </rPr>
      <t>12)</t>
    </r>
  </si>
  <si>
    <r>
      <t xml:space="preserve">Vykonanie komplexného vyskúšania elektronickej sirény </t>
    </r>
    <r>
      <rPr>
        <vertAlign val="superscript"/>
        <sz val="10"/>
        <color theme="1"/>
        <rFont val="Calibri"/>
        <family val="2"/>
        <charset val="238"/>
        <scheme val="minor"/>
      </rPr>
      <t>13)</t>
    </r>
  </si>
  <si>
    <r>
      <t xml:space="preserve">Vykonanie skúšobnej prevádzky elektronickej sirény </t>
    </r>
    <r>
      <rPr>
        <vertAlign val="superscript"/>
        <sz val="10"/>
        <color theme="1"/>
        <rFont val="Calibri"/>
        <family val="2"/>
        <charset val="238"/>
        <scheme val="minor"/>
      </rPr>
      <t>14)</t>
    </r>
  </si>
  <si>
    <t>Elektronická siréna typ B</t>
  </si>
  <si>
    <t>min 115dB(A)/30m</t>
  </si>
  <si>
    <t>max. 8</t>
  </si>
  <si>
    <t>rádiový komunikačný protokol pre obojsmernú komunikáciu s moduláciou FFSK využívajúci prenos dát v datových rámcoch štandardu MPT1327</t>
  </si>
  <si>
    <t>rádiový komunikačný protokol pre príjem signálu RDS podľa normy EN50067 s dekódovaním skupiny 9A</t>
  </si>
  <si>
    <t>Elektronická siréna typ R</t>
  </si>
  <si>
    <t>meranie príkonu priestorového dávkového ekvivalentu gama žiarenia</t>
  </si>
  <si>
    <t>Detektor: proporcionálny detektor s energetickou kompenzáciou</t>
  </si>
  <si>
    <t>Merací rozsah: 10 nSv/h – 10 Sv/h</t>
  </si>
  <si>
    <t>Energetický rozsah:
50 keV – 1,5 MeV (10 nSv/h – 1 mSv/h)
100 keV – 1.5 MeV (1 mSv/h – 10 Sv/h)</t>
  </si>
  <si>
    <t>Maximálna relatívna základná chyba:
[H*(10)    ] &lt;= 1Sv/h: ± 10%
[H*(10)    ] &gt; 1 Sv/h: ± 15%</t>
  </si>
  <si>
    <t>Komunikačná jednotka sirén KJ</t>
  </si>
  <si>
    <t>nastaviteľný 1-10 W</t>
  </si>
  <si>
    <t>funkcie</t>
  </si>
  <si>
    <t>na základe povelu z riadiaceho centra aktivuje sirény v svojom dosahu a následne zozbiera informácie o úspešnosti aktivácie a odošle ich do riadiaceho centra</t>
  </si>
  <si>
    <t>min 1 x X.24/V.11</t>
  </si>
  <si>
    <t>min 1 x RS232</t>
  </si>
  <si>
    <t>zálohovanie napájania zo záložného zdroja na dobu minimálne 72 hodín</t>
  </si>
  <si>
    <t>diaľkový monitoring</t>
  </si>
  <si>
    <t>podpora diaľkového monitoringu komunikačnej jednotky z VVC CO</t>
  </si>
  <si>
    <t>diaľková diagnostika</t>
  </si>
  <si>
    <t>asynchrónne hlásenia</t>
  </si>
  <si>
    <t xml:space="preserve">  -10 až +35 °C</t>
  </si>
  <si>
    <r>
      <t xml:space="preserve">Podrobný harmonogram realizácie diela pre komunikačné jednotky </t>
    </r>
    <r>
      <rPr>
        <vertAlign val="superscript"/>
        <sz val="10"/>
        <color theme="1"/>
        <rFont val="Calibri"/>
        <family val="2"/>
        <charset val="238"/>
        <scheme val="minor"/>
      </rPr>
      <t>15)</t>
    </r>
  </si>
  <si>
    <r>
      <t xml:space="preserve">Program individuálnych skúšok komunikačnej jednotky </t>
    </r>
    <r>
      <rPr>
        <vertAlign val="superscript"/>
        <sz val="10"/>
        <color theme="1"/>
        <rFont val="Calibri"/>
        <family val="2"/>
        <charset val="238"/>
        <scheme val="minor"/>
      </rPr>
      <t>16)</t>
    </r>
  </si>
  <si>
    <r>
      <t xml:space="preserve">Program predkomplexného vyskúšania komunikačnej jednotky </t>
    </r>
    <r>
      <rPr>
        <vertAlign val="superscript"/>
        <sz val="10"/>
        <color theme="1"/>
        <rFont val="Calibri"/>
        <family val="2"/>
        <charset val="238"/>
        <scheme val="minor"/>
      </rPr>
      <t>17)</t>
    </r>
  </si>
  <si>
    <r>
      <t xml:space="preserve">Program komplexného vyskúšania komunikačnej jednotky </t>
    </r>
    <r>
      <rPr>
        <vertAlign val="superscript"/>
        <sz val="10"/>
        <color theme="1"/>
        <rFont val="Calibri"/>
        <family val="2"/>
        <charset val="238"/>
        <scheme val="minor"/>
      </rPr>
      <t>18)</t>
    </r>
  </si>
  <si>
    <r>
      <t xml:space="preserve">Program skúšobnej prevádzky komunikačnej jednotky </t>
    </r>
    <r>
      <rPr>
        <vertAlign val="superscript"/>
        <sz val="10"/>
        <color theme="1"/>
        <rFont val="Calibri"/>
        <family val="2"/>
        <charset val="238"/>
        <scheme val="minor"/>
      </rPr>
      <t>19)</t>
    </r>
  </si>
  <si>
    <r>
      <t xml:space="preserve">Montáž komunikačnej jednotky </t>
    </r>
    <r>
      <rPr>
        <vertAlign val="superscript"/>
        <sz val="10"/>
        <color theme="1"/>
        <rFont val="Calibri"/>
        <family val="2"/>
        <charset val="238"/>
        <scheme val="minor"/>
      </rPr>
      <t>20)</t>
    </r>
  </si>
  <si>
    <r>
      <t xml:space="preserve">Oživenie komunikačnej jednotky </t>
    </r>
    <r>
      <rPr>
        <vertAlign val="superscript"/>
        <sz val="10"/>
        <color theme="1"/>
        <rFont val="Calibri"/>
        <family val="2"/>
        <charset val="238"/>
        <scheme val="minor"/>
      </rPr>
      <t>21)</t>
    </r>
  </si>
  <si>
    <r>
      <t xml:space="preserve">Systémová integrácia komunikačnej jednotky </t>
    </r>
    <r>
      <rPr>
        <vertAlign val="superscript"/>
        <sz val="10"/>
        <color theme="1"/>
        <rFont val="Calibri"/>
        <family val="2"/>
        <charset val="238"/>
        <scheme val="minor"/>
      </rPr>
      <t>22)</t>
    </r>
  </si>
  <si>
    <r>
      <t xml:space="preserve">Projekt skutočného vyhotovenia komunikačnej jednotky </t>
    </r>
    <r>
      <rPr>
        <vertAlign val="superscript"/>
        <sz val="10"/>
        <color theme="1"/>
        <rFont val="Calibri"/>
        <family val="2"/>
        <charset val="238"/>
        <scheme val="minor"/>
      </rPr>
      <t>23)</t>
    </r>
  </si>
  <si>
    <r>
      <t xml:space="preserve">Sprievodná technická dokumentácia komunikačnej jednotky </t>
    </r>
    <r>
      <rPr>
        <vertAlign val="superscript"/>
        <sz val="10"/>
        <color theme="1"/>
        <rFont val="Calibri"/>
        <family val="2"/>
        <charset val="238"/>
        <scheme val="minor"/>
      </rPr>
      <t>24)</t>
    </r>
  </si>
  <si>
    <r>
      <t>Vykonanie individuálnych skúšok komunikačnej jednotky</t>
    </r>
    <r>
      <rPr>
        <vertAlign val="superscript"/>
        <sz val="10"/>
        <color theme="1"/>
        <rFont val="Calibri"/>
        <family val="2"/>
        <charset val="238"/>
        <scheme val="minor"/>
      </rPr>
      <t xml:space="preserve"> 25)</t>
    </r>
  </si>
  <si>
    <r>
      <t xml:space="preserve">Vykonanie predkomplexného vyskúšania komunikačnej jednotky </t>
    </r>
    <r>
      <rPr>
        <vertAlign val="superscript"/>
        <sz val="10"/>
        <color theme="1"/>
        <rFont val="Calibri"/>
        <family val="2"/>
        <charset val="238"/>
        <scheme val="minor"/>
      </rPr>
      <t>26)</t>
    </r>
  </si>
  <si>
    <r>
      <t xml:space="preserve">Vykonanie komplexného vyskúšania komunikačnej jednotky </t>
    </r>
    <r>
      <rPr>
        <vertAlign val="superscript"/>
        <sz val="10"/>
        <color theme="1"/>
        <rFont val="Calibri"/>
        <family val="2"/>
        <charset val="238"/>
        <scheme val="minor"/>
      </rPr>
      <t>27)</t>
    </r>
  </si>
  <si>
    <r>
      <t xml:space="preserve">Vykonanie skúšobnej prevádzky komunikačnej jednotky </t>
    </r>
    <r>
      <rPr>
        <vertAlign val="superscript"/>
        <sz val="10"/>
        <color theme="1"/>
        <rFont val="Calibri"/>
        <family val="2"/>
        <charset val="238"/>
        <scheme val="minor"/>
      </rPr>
      <t>28)</t>
    </r>
  </si>
  <si>
    <t>Kompaktná elektronická siréna</t>
  </si>
  <si>
    <t>min 100dB(A)/30m</t>
  </si>
  <si>
    <t>prevedenie</t>
  </si>
  <si>
    <t>jeden kus zariadenia pri ktorom je elektronika aj akumulátor integrovaný v ozvučnici</t>
  </si>
  <si>
    <t>rádio, možnosť rozšírenia o kanál GPRS</t>
  </si>
  <si>
    <t>možnosť napájania so solárneho panela 24V / 30W</t>
  </si>
  <si>
    <t>možnosť doplnenia option modulu: 2.4GHz WiFi</t>
  </si>
  <si>
    <t>možnosť doplnenia option modulu: 2.4GHz 802.15.4 kompatibilný</t>
  </si>
  <si>
    <t>stav zosilňovača</t>
  </si>
  <si>
    <t>možnosť pripojenia minimálne jednej externej ovládacej jednotky</t>
  </si>
  <si>
    <t>Mobilná elektronická siréna</t>
  </si>
  <si>
    <t>min 103dB(A)/30m</t>
  </si>
  <si>
    <t>max. 2</t>
  </si>
  <si>
    <t>11 - 15 V DC</t>
  </si>
  <si>
    <t>zobrazovacia jednotka</t>
  </si>
  <si>
    <t>320x240 pixel, LCD displej</t>
  </si>
  <si>
    <t>Binárne výstupy</t>
  </si>
  <si>
    <t>min. 1 x programovateľný</t>
  </si>
  <si>
    <t>1x RS232</t>
  </si>
  <si>
    <t>1x USB host (flash dongle)</t>
  </si>
  <si>
    <t>1x 10/100 Ethernet option modul</t>
  </si>
  <si>
    <t>Bezdrátová komunikácia</t>
  </si>
  <si>
    <t xml:space="preserve">možnosť option modulu:  2.4 GHz 802.15.4 kompatibilný </t>
  </si>
  <si>
    <t>možnosť option modulu:  2.4 GHz WiFi</t>
  </si>
  <si>
    <t>možnosť option modulu:  136-174 alebo 403-470 MHz (rádio)</t>
  </si>
  <si>
    <t xml:space="preserve">možnosť option modulu: Mobilná sieť GSM / 2G, 3G, 4G </t>
  </si>
  <si>
    <t>Audio rozhrania</t>
  </si>
  <si>
    <t>2x LINE vstup 1V eff.</t>
  </si>
  <si>
    <t>1x MIC vstup</t>
  </si>
  <si>
    <t>1x FM tuner 88-108 MHz - option modul</t>
  </si>
  <si>
    <t>1x zabudovaný dynamický mikrofón</t>
  </si>
  <si>
    <t>zabudovaný 2W reproduktor a zosilňovač pre slúchadlá</t>
  </si>
  <si>
    <t>Hodiny reálneho času</t>
  </si>
  <si>
    <t>obvod RTC zálohovaný batériou
option možnosť synchronizácie času cez GPS</t>
  </si>
  <si>
    <t>teplotný senzor</t>
  </si>
  <si>
    <t xml:space="preserve"> -40 až +125 °C</t>
  </si>
  <si>
    <t>LED indikácia</t>
  </si>
  <si>
    <t>3 x zelená, červený, žltý - podľa normy EN54</t>
  </si>
  <si>
    <t>funkčné tlačidlá</t>
  </si>
  <si>
    <t>6 x definované v menu
1 x tlačidlo alarm s bezpečnostným krytom</t>
  </si>
  <si>
    <t>enkóder</t>
  </si>
  <si>
    <t>1x rotačný pre kontrolu menu</t>
  </si>
  <si>
    <t>IP krytie</t>
  </si>
  <si>
    <t>IP44</t>
  </si>
  <si>
    <t>2. moduly a komponenty</t>
  </si>
  <si>
    <t>Externá ovládacia jednotka elektronickej sirény  - linková</t>
  </si>
  <si>
    <t>8 až 36V DC</t>
  </si>
  <si>
    <t>krytie</t>
  </si>
  <si>
    <t>min IP54</t>
  </si>
  <si>
    <t>min 2 binárne vstupy</t>
  </si>
  <si>
    <t>mikrofónny vstup - zabudovaný mikrofón</t>
  </si>
  <si>
    <t>umožňuje aktiváciu lokálne pripojenej sirény, test lokálne pripojenej sirény a aktiváciu vzdialených sirén, ktoré sú v rádiovom dosahu</t>
  </si>
  <si>
    <t>podsvietený displej min 128 x 64 pixels</t>
  </si>
  <si>
    <t>Externá ovládacia jednotka elektronickej sirény  - bezdrôtová</t>
  </si>
  <si>
    <t>Xbee modul 868 MHz, 900 MHz alebo 2,5 GHz</t>
  </si>
  <si>
    <t>Blok rádiového ovládania sirény</t>
  </si>
  <si>
    <t>po pripojení externej ovládacej jednotky umožňuje aktiváciu vzdialených sirén, ktoré sú v rádiovom dosahu</t>
  </si>
  <si>
    <t>Ďalšie požiadavky</t>
  </si>
  <si>
    <t>anténny systém pre pásmo 136-174 alebo 403-470 MHz</t>
  </si>
  <si>
    <t>mikrofón pre živé hlásenia</t>
  </si>
  <si>
    <t>Solárny panel pre sirénu</t>
  </si>
  <si>
    <t>Výkon</t>
  </si>
  <si>
    <t>Max napätie</t>
  </si>
  <si>
    <t>Prúd nakrátko</t>
  </si>
  <si>
    <t>impedancia</t>
  </si>
  <si>
    <t>50 alebo 75 Ohm</t>
  </si>
  <si>
    <t>12 alebo 24 V</t>
  </si>
  <si>
    <t>nf výstup</t>
  </si>
  <si>
    <t>3,5mm jack</t>
  </si>
  <si>
    <t>požiadavky na splnenie noriem</t>
  </si>
  <si>
    <t>STN EN 62106 - Špecifikácia rádiového dátového systému (RDS) pre rozhlasové vysielanie VHF/FM vo frekvenčnom pásme od 87,5 MHz do 108,0 MHz</t>
  </si>
  <si>
    <t>funkčné vlastnosti</t>
  </si>
  <si>
    <t>dekódovanie skupín 9A a 4A</t>
  </si>
  <si>
    <t>Dispečerský riadiaci pult</t>
  </si>
  <si>
    <t>12 - 30 V</t>
  </si>
  <si>
    <t>800x480 pixelov, LCD displej 7", farebný, dotykový</t>
  </si>
  <si>
    <t xml:space="preserve">2x USB host </t>
  </si>
  <si>
    <t xml:space="preserve">1x 10/100 Ethernet </t>
  </si>
  <si>
    <t>1x stereo LINE vstup 1V eff.</t>
  </si>
  <si>
    <t>1x stereo LINE výstup 1V eff.</t>
  </si>
  <si>
    <t>1x interný zabudovaný electretový mikrofón</t>
  </si>
  <si>
    <t>1x zabudovaný dynamický mikrofón husí krk</t>
  </si>
  <si>
    <t>zabudovaný 5W reproduktor a zosilňovač pre slúchadlá</t>
  </si>
  <si>
    <t>- prostredníctvom hesiel kontrola prístupových práv jednotlivých užívateľov
- zobrazovanie aktuálneho stavu sirén
- možnosť aktivácie elektronických sirén individuálne alebo v skupinách
- možnosť diagnostiky sirén jednotlivo a po skupinách
- možnosť nastavenia automatického spustenia varovania v zadanom čase
- automatická synchronizácia času na sirénach s časom na dispečerskom riadiacom pulte
- zobrazenie histórie aktivácií sirén
- diagnostikované parametre na sirénach:
            - stav napájania (230V)
            - výsledok záťažového testu akumulátora
            - napätie na akumulátoroch
            - stav akustických meničov
            - stav zosilňovačov
            - stav riadiacej elektroniky
            - funkčnosť rádiového spojenia</t>
  </si>
  <si>
    <t>Binárne vstupy</t>
  </si>
  <si>
    <t>2 x, spoločná zem</t>
  </si>
  <si>
    <t>2x otvorený kolektor, max. 100 mA / 30 V DC</t>
  </si>
  <si>
    <t xml:space="preserve">možnosť option modulu:  868 MHz 802.15.4 kompatibilný </t>
  </si>
  <si>
    <t>FM tuner</t>
  </si>
  <si>
    <t>pásmo 88 - 108 MHz</t>
  </si>
  <si>
    <t>3 x zelená, červená, žltá - podľa normy EN54</t>
  </si>
  <si>
    <t>min. 5 x definované v menu</t>
  </si>
  <si>
    <t>Externá pamäť</t>
  </si>
  <si>
    <t>možnosť použitia SD karty alebo USB dongle</t>
  </si>
  <si>
    <t>Rozsah pracovných teplôt</t>
  </si>
  <si>
    <t xml:space="preserve">  -25 až +65 °C</t>
  </si>
  <si>
    <t>3. Príslušenstvo</t>
  </si>
  <si>
    <t>Stožiar pre elektronickú sirénu</t>
  </si>
  <si>
    <t>materiál</t>
  </si>
  <si>
    <t>Pozinkované železo</t>
  </si>
  <si>
    <t>výška</t>
  </si>
  <si>
    <t>vrcholová zaťažiteľnosť</t>
  </si>
  <si>
    <t>min. 6 kN</t>
  </si>
  <si>
    <t>Akustický a rádiový projekt</t>
  </si>
  <si>
    <t>Realizačný projekt výstavby sirény</t>
  </si>
  <si>
    <t>Realizačný projekt výstavby komunikačnej jednotky</t>
  </si>
  <si>
    <t>Inštalačný materiál pre elektronickú sirénu</t>
  </si>
  <si>
    <t>Kabeláž na prepojenie skrine s elektronikou s akustickou jednotkou sirény vrátane potrebných montážnych prvkov</t>
  </si>
  <si>
    <t>min. 20 m, typ kábla musí byť vhodný k ponúkanej siréne</t>
  </si>
  <si>
    <t>Kabeláž na prepojenie skrine s elektronikou sirény s rozvádzačom nízkeho napätia vrátane potrebných montážnych prvkov</t>
  </si>
  <si>
    <t>min. 40 m, typ kábla musí byť vhodný k ponúkanej siréne</t>
  </si>
  <si>
    <t>Kabeláž na prepojenie skrine s elektronikou sirény s anténnym systémom vrátane potrebných montážnych prvkov</t>
  </si>
  <si>
    <t>Kabeláž na prepojenie stožiara elektronickej sirény s bleskozvodným systémom vrátane potrebných montážnych prvkov</t>
  </si>
  <si>
    <t>min. 10 m, typ kábla musí byť vhodný k ponúkanej siréne</t>
  </si>
  <si>
    <t>Stĺp pre sirénu s príslušenstvom</t>
  </si>
  <si>
    <t>výška stĺpa nad zemou</t>
  </si>
  <si>
    <t>betónová zmes</t>
  </si>
  <si>
    <t>Montážna konštrukcia pre komunikačnú jednotku</t>
  </si>
  <si>
    <t>pozinkovaný železný profil</t>
  </si>
  <si>
    <t>Inštalačný materiál pre komunikačnú jednotku</t>
  </si>
  <si>
    <t>Kabeláž na prepojenie skrine KJ s rozvádzačom nízkeho napätia vrátane potrebných montážnych prvkov</t>
  </si>
  <si>
    <t>min. 40 m, typ kábla musí byť vhodný k ponúkanej komunikačnej jednotke</t>
  </si>
  <si>
    <t>Kabeláž na prepojenie skrine KJ s anténnym systémom vrátane potrebných montážnych prvkov</t>
  </si>
  <si>
    <t>Kabeláž na prepojenie anténneho systému s bleskozvodným systémom vrátane potrebných montážnych prvkov</t>
  </si>
  <si>
    <t>min. 10 m, typ kábla musí byť vhodný k ponúkanej komunikačnej jednotke</t>
  </si>
  <si>
    <t>cena človekodeň</t>
  </si>
  <si>
    <t>Vysvetlivky:</t>
  </si>
  <si>
    <r>
      <t xml:space="preserve">Podrobný harmonogram realizácie diela pre elektronické sirény </t>
    </r>
    <r>
      <rPr>
        <vertAlign val="superscript"/>
        <sz val="10"/>
        <color theme="1"/>
        <rFont val="Calibri"/>
        <family val="2"/>
        <charset val="238"/>
        <scheme val="minor"/>
      </rPr>
      <t>1)</t>
    </r>
    <r>
      <rPr>
        <sz val="10"/>
        <color theme="1"/>
        <rFont val="Calibri"/>
        <family val="2"/>
        <scheme val="minor"/>
      </rPr>
      <t xml:space="preserve">
Dodávateľ vytvorí a bude aktualizovať nasledujúci súbor časových harmonogramov:
- Základný časový harmonogram (celkový harmonogram) pokrývajúci celý projekt od dátumu vstupu zmluvy do platnosti až po preberací proces. Základný časový harmonogram bude obsahovať míľniky projektu požadované zadávateľom tak ako je uvedené v priloženej tabuľke míľnikov projektu, prepojenia s míľnikmi na povolenie a hlavné aktivity, ktoré požaduje zadávateľ v priebehu prechodného obdobia. Tento harmonogram určuje hlavné časti a súčasti systémov a ukazuje jednotlivé činnosti inžinierskej oblasti, subdodávok, realizačného projektu, objednávanie materiálu, výroba, skúšky, preprava a prísun na lokalitu, výstavba, vztýčenie, skúšky a odovzdanie tak, aby sa dosiahlo prebratie jednotlivých častí systému.
- Podrobný harmonogram inžinierskej činnosti vrátane prepojení s prácami na lokalite.
- Podrobný harmonogram montáže a výstavby pre montážne práce a realizáciu, vrátane vzťahov medzi realizačným technickým projektom a činnosťami obstarávania a podrobnostiach odovzdávania (dátumy zmeny každého funkčného pod-systému).
- Harmonogram skúšok a spúšťania pre funkčné podsystémy, vrátane vzťahov medzi činnosťami odovzdania a prepojenia medzi podrobnými stavebnými prácami (dátumy zmeny každého funkčného pod-systému).</t>
    </r>
  </si>
  <si>
    <r>
      <t xml:space="preserve">Program individuálnych skúšok elektronickej sirény </t>
    </r>
    <r>
      <rPr>
        <vertAlign val="superscript"/>
        <sz val="10"/>
        <color theme="1"/>
        <rFont val="Calibri"/>
        <family val="2"/>
        <charset val="238"/>
        <scheme val="minor"/>
      </rPr>
      <t xml:space="preserve"> 2)</t>
    </r>
    <r>
      <rPr>
        <sz val="10"/>
        <color theme="1"/>
        <rFont val="Calibri"/>
        <family val="2"/>
        <scheme val="minor"/>
      </rPr>
      <t xml:space="preserve">
Program individuálnych skúšok elektronickej sirény bude obsahovať tieto údaje:
- popis systému ovládania sirén,
- väzby na spolupracujúce zariadenia,
- popis potrebného materiálového zabezpečenia,
- popis personálneho zabezpečenia,
- popis stavu systému varovania pred zahájením individuálnychskúšok sirény,
- popis stavu nadväzujúcich a spolupracujúcich systémov,
- stav technických prostriedkov, ktoré budú používané počas individuálnych skúšok sirény,
- zoznam dokumentácie potrebnej k individuálnym skúškam sirény,
- popis spôsobu poučenia pracovníkov pre vykonanie individuálnych skúšok sirény,
- popis členenia individuálnych skúšok,
- popis priebehu individuálnych skúšok,
- popis postupu pri vykonávaní individuálnych skúšok,
- popis kritérií úspešnosti výsledkov individuálnych skúšok,
- popis vyhodnotenia individuálnych skúšok,
- požiadavky na bezpečnosť práce,
- všeobecné a protipožiarne opatrenia,
- zoznam meracích prístrojov a zariadení,
- vzory protokolov o individuálnych skúškach sirény,
- postup pri vyplnení protokolu o individuálnych skúškach sirény,
- vzor protokolu o odovzdaní a prevzatí sirény,
- vzor protokolu z inštalácie sirény,
- vzor protokolu z odovzdania stavebných a montážnych prác sirény,
- vzor protokolu z oživenia sirény,
- vzor záznamu z odovzdania a prevzatia staveniska.</t>
    </r>
  </si>
  <si>
    <r>
      <t xml:space="preserve">Program predkomplexného vyskúšania elektronickej sirény </t>
    </r>
    <r>
      <rPr>
        <vertAlign val="superscript"/>
        <sz val="10"/>
        <color theme="1"/>
        <rFont val="Calibri"/>
        <family val="2"/>
        <charset val="238"/>
        <scheme val="minor"/>
      </rPr>
      <t>3)</t>
    </r>
    <r>
      <rPr>
        <sz val="10"/>
        <color theme="1"/>
        <rFont val="Calibri"/>
        <family val="2"/>
        <scheme val="minor"/>
      </rPr>
      <t xml:space="preserve">
Program predkomplexného vyskúšania elektronickej sirénybude obsahovať tieto údaje:
- popis systému ovládania sirén,
- popis elektronickej sirény,
- väzby na spolupracujúce zariadenia,
- popis potrebných prípravných prác a provizórií,
- popis potrebného materiálového a technického zabezpečenia,
- popis personálneho zabezpečenia,
- popis stavu pred zahájením skúšky,
- popis stavu nadväzujúcich a spolupracujúcich systémov,
- stav technických prostriedkov, ktoré budú používané počas skúšok,
- zoznam dokumentácie potrebnej ku skúške,
- popis postupu pri realizácii predkomplexnej skúšky sirény,
- popis kritérií úspešnosti výsledkov predkomplexnej skúšky sirény,
- popis vyhodnotenia predkomplexnej skúšky sirény,
- požiadavky na bezpečnosť práce,
- všeobecné a protipožiarne opatrenia,
- zoznam meracích prístrojov a zariadení,
- vzor protokolu o predkomplexnej skúške sirény.</t>
    </r>
  </si>
  <si>
    <r>
      <t xml:space="preserve">Program komplexného vyskúšania elektronickej sirény </t>
    </r>
    <r>
      <rPr>
        <vertAlign val="superscript"/>
        <sz val="10"/>
        <color theme="1"/>
        <rFont val="Calibri"/>
        <family val="2"/>
        <charset val="238"/>
        <scheme val="minor"/>
      </rPr>
      <t>4)</t>
    </r>
    <r>
      <rPr>
        <sz val="10"/>
        <color theme="1"/>
        <rFont val="Calibri"/>
        <family val="2"/>
        <scheme val="minor"/>
      </rPr>
      <t xml:space="preserve">
Program komplexného vyskúšania elektronickej sirénybude obsahovať tieto údaje:
- popis systému ovládania sirén,
- popis elektronickej sirény,
- väzby na spolupracujúce zariadenia,
- popis potrebných prípravných prác a provizórií,
- popis potrebného materiálového a technického zabezpečenia,
- popis personálneho zabezpečenia,
- popis stavu pred zahájením skúšky,
- popis stavu nadväzujúcich a spolupracujúcich systémov,
- stav technických prostriedkov, ktoré budú používané počas skúšok,
- zoznam dokumentácie potrebnej ku skúške,
- popis postupu pri realizácii komplexnej skúšky sirény,
- popis kritérií úspešnosti výsledkov komplexnej skúšky sirény,
- popis vyhodnotenia komplexnej skúšky sirény,
- požiadavky na bezpečnosť práce,
- všeobecné a protipožiarne opatrenia,
- zoznam meracích prístrojov a zariadení,
- vzor protokolu o komplexnej skúške sirény.</t>
    </r>
  </si>
  <si>
    <r>
      <t xml:space="preserve">Program skúšobnej prevádzky elektronickej sirény </t>
    </r>
    <r>
      <rPr>
        <vertAlign val="superscript"/>
        <sz val="10"/>
        <color theme="1"/>
        <rFont val="Calibri"/>
        <family val="2"/>
        <charset val="238"/>
        <scheme val="minor"/>
      </rPr>
      <t>5)</t>
    </r>
    <r>
      <rPr>
        <sz val="10"/>
        <color theme="1"/>
        <rFont val="Calibri"/>
        <family val="2"/>
        <scheme val="minor"/>
      </rPr>
      <t xml:space="preserve">
Program skúšobnej prevádzky elektronickej sirénybude obsahovať tieto údaje:
- popis systému ovládania sirén,
- popis elektronickej sirény,
- väzby na spolupracujúce zariadenia,
- popis potrebných prípravných prác a provizórií,
- popis potrebného materiálového a technického zabezpečenia,
- popis personálneho zabezpečenia,
- popis stavu systému varovania pred zahájením skúšobnej prevádzky sirény,
- popis stavu nadväzujúcich a spolupracujúcich systémov,
- stav technických prostriedkov, ktoré budú používané počas skúšobnej prevádzky sirény,
- zoznam dokumentácie potrebnej ku skúšobnej prevádzke sirény,
- popis postupu pri realizácii skúšobnej prevádzky sirény,
- popis kritérií úspešnosti výsledkov skúšobnej prevádzky sirény,
- popis vyhodnotenia skúšobnej prevádzky sirény,
- požiadavky na bezpečnosť práce,
- všeobecné a protipožiarne opatrenia,
- vzor protokolu o vykonaní skúšobnej prevádzky sirény.</t>
    </r>
  </si>
  <si>
    <r>
      <t xml:space="preserve">Montáž elektronickej sirény </t>
    </r>
    <r>
      <rPr>
        <vertAlign val="superscript"/>
        <sz val="10"/>
        <color theme="1"/>
        <rFont val="Calibri"/>
        <family val="2"/>
        <charset val="238"/>
        <scheme val="minor"/>
      </rPr>
      <t>6)</t>
    </r>
    <r>
      <rPr>
        <sz val="10"/>
        <color theme="1"/>
        <rFont val="Calibri"/>
        <family val="2"/>
        <scheme val="minor"/>
      </rPr>
      <t xml:space="preserve">
Kompletná montáž elektronickej sirényv súlade s platnými technickými normami.</t>
    </r>
  </si>
  <si>
    <r>
      <t xml:space="preserve">Oživenie elektronickej sirény </t>
    </r>
    <r>
      <rPr>
        <vertAlign val="superscript"/>
        <sz val="10"/>
        <color theme="1"/>
        <rFont val="Calibri"/>
        <family val="2"/>
        <charset val="238"/>
        <scheme val="minor"/>
      </rPr>
      <t>7)</t>
    </r>
    <r>
      <rPr>
        <sz val="10"/>
        <color theme="1"/>
        <rFont val="Calibri"/>
        <family val="2"/>
        <scheme val="minor"/>
      </rPr>
      <t xml:space="preserve">
Oživenie elektronickej sirény zahŕňa tieto činnosti:
- kontrola zapojenia napájacej časti sirény,
- kontrola zapojenia akustickej časti sirény,
- kontrola uzemnenia sirény,
- kontrola anténneho systému,
- základná konfigurácia sirény,
- uvedenie sirény do prevádzky.</t>
    </r>
  </si>
  <si>
    <r>
      <t xml:space="preserve">Systémová integrácia elektronickej sirény </t>
    </r>
    <r>
      <rPr>
        <vertAlign val="superscript"/>
        <sz val="10"/>
        <color theme="1"/>
        <rFont val="Calibri"/>
        <family val="2"/>
        <charset val="238"/>
        <scheme val="minor"/>
      </rPr>
      <t>8)</t>
    </r>
    <r>
      <rPr>
        <sz val="10"/>
        <color theme="1"/>
        <rFont val="Calibri"/>
        <family val="2"/>
        <scheme val="minor"/>
      </rPr>
      <t xml:space="preserve">
Zahŕňa tieto činnosti:
- konfigurácia komunikačných parametrov pre rádiové ovládanie,
- konfigurácia komunikačných parametrov pre ovládanie cez RDS.</t>
    </r>
  </si>
  <si>
    <r>
      <t xml:space="preserve">Projekt skutočného vyhotovenia elektronickej sirény </t>
    </r>
    <r>
      <rPr>
        <vertAlign val="superscript"/>
        <sz val="10"/>
        <color theme="1"/>
        <rFont val="Calibri"/>
        <family val="2"/>
        <charset val="238"/>
        <scheme val="minor"/>
      </rPr>
      <t>9)</t>
    </r>
    <r>
      <rPr>
        <sz val="10"/>
        <color theme="1"/>
        <rFont val="Calibri"/>
        <family val="2"/>
        <scheme val="minor"/>
      </rPr>
      <t xml:space="preserve">
vrátane dopravy a inžinierskych činností, 1 paré v tlačenej forme, projekt bude obsahovať tieto údaje:
- popis inštalovaných zariadení,
- popis pripojenia napájania 230 V,
- osadenie skrine s elektronikou sirény,
- špecifikáciu použitého stožiara pre montáž sirény,
- statické posúdenie montážnej konštrukcie,
- osadenie ozvučníc,
- osadenie externej ovládacej jednotky,
- prepojenie elektrických zariadení,
- požadované skúšky zariadenia,
- klasifikáciu prostredí a nebezpečných zón,
- spôsob ochrany pred bleskom,
- požiadavky na zodpovedné osoby.
</t>
    </r>
  </si>
  <si>
    <r>
      <t xml:space="preserve">Sprievodná technická dokumentácia elektronickej sirény </t>
    </r>
    <r>
      <rPr>
        <vertAlign val="superscript"/>
        <sz val="10"/>
        <color theme="1"/>
        <rFont val="Calibri"/>
        <family val="2"/>
        <charset val="238"/>
        <scheme val="minor"/>
      </rPr>
      <t>10)</t>
    </r>
    <r>
      <rPr>
        <sz val="10"/>
        <color theme="1"/>
        <rFont val="Calibri"/>
        <family val="2"/>
        <scheme val="minor"/>
      </rPr>
      <t xml:space="preserve">
 musí obsahovať nasledujúce dokumenty:
- stavebný denník
- východisková odborná prehliadka a skúška sirény
- údaje pre implementáciu do riadiaceho systému
- manuálpre prevádzku a údržbu
- návod na obsluhu
</t>
    </r>
  </si>
  <si>
    <r>
      <t>Vykonanie individuálnych skúšok elektronickej sirény</t>
    </r>
    <r>
      <rPr>
        <vertAlign val="superscript"/>
        <sz val="10"/>
        <color theme="1"/>
        <rFont val="Calibri"/>
        <family val="2"/>
        <charset val="238"/>
        <scheme val="minor"/>
      </rPr>
      <t xml:space="preserve"> 11)</t>
    </r>
    <r>
      <rPr>
        <sz val="10"/>
        <color theme="1"/>
        <rFont val="Calibri"/>
        <family val="2"/>
        <scheme val="minor"/>
      </rPr>
      <t xml:space="preserve">
- podľa programu individuálnych skúšok elektronickej sirény.</t>
    </r>
  </si>
  <si>
    <r>
      <t xml:space="preserve">Vykonanie predkomplexného vyskúšania elektronickej sirény </t>
    </r>
    <r>
      <rPr>
        <vertAlign val="superscript"/>
        <sz val="10"/>
        <color theme="1"/>
        <rFont val="Calibri"/>
        <family val="2"/>
        <charset val="238"/>
        <scheme val="minor"/>
      </rPr>
      <t>12)</t>
    </r>
    <r>
      <rPr>
        <sz val="10"/>
        <color theme="1"/>
        <rFont val="Calibri"/>
        <family val="2"/>
        <scheme val="minor"/>
      </rPr>
      <t xml:space="preserve">
- podľa programu predkomplexného vyskúšania elektronickej sirény.</t>
    </r>
  </si>
  <si>
    <r>
      <t xml:space="preserve">Vykonanie komplexného vyskúšania elektronickej sirény </t>
    </r>
    <r>
      <rPr>
        <vertAlign val="superscript"/>
        <sz val="10"/>
        <color theme="1"/>
        <rFont val="Calibri"/>
        <family val="2"/>
        <charset val="238"/>
        <scheme val="minor"/>
      </rPr>
      <t>13)</t>
    </r>
    <r>
      <rPr>
        <sz val="10"/>
        <color theme="1"/>
        <rFont val="Calibri"/>
        <family val="2"/>
        <scheme val="minor"/>
      </rPr>
      <t xml:space="preserve">
- podľa programu komplexného vyskúšania elektronickej sirény.</t>
    </r>
  </si>
  <si>
    <r>
      <t xml:space="preserve">Vykonanie skúšobnej prevádzky elektronickej sirény </t>
    </r>
    <r>
      <rPr>
        <vertAlign val="superscript"/>
        <sz val="10"/>
        <color theme="1"/>
        <rFont val="Calibri"/>
        <family val="2"/>
        <charset val="238"/>
        <scheme val="minor"/>
      </rPr>
      <t>14)</t>
    </r>
    <r>
      <rPr>
        <sz val="10"/>
        <color theme="1"/>
        <rFont val="Calibri"/>
        <family val="2"/>
        <scheme val="minor"/>
      </rPr>
      <t xml:space="preserve">
- podľa programu skúšobnej prevádzky elektronickej sirény.</t>
    </r>
  </si>
  <si>
    <r>
      <t xml:space="preserve">Podrobný harmonogram realizácie diela pre komunikačné jednotky </t>
    </r>
    <r>
      <rPr>
        <vertAlign val="superscript"/>
        <sz val="10"/>
        <color theme="1"/>
        <rFont val="Calibri"/>
        <family val="2"/>
        <scheme val="minor"/>
      </rPr>
      <t>15)</t>
    </r>
    <r>
      <rPr>
        <sz val="10"/>
        <color theme="1"/>
        <rFont val="Calibri"/>
        <family val="2"/>
        <charset val="238"/>
        <scheme val="minor"/>
      </rPr>
      <t xml:space="preserve">
Dodávateľ vytvorí a bude aktualizovať nasledujúci súbor časových harmonogramov:
- Základný časový harmonogram (celkový harmonogram) pokrývajúci celý projekt od dátumu vstupu zmluvy do platnosti až po preberací proces. Základný časový harmonogram bude obsahovať míľniky projektu požadované zadávateľom tak ako je uvedené v priloženej tabuľke míľnikov projektu, prepojenia s míľnikmi na povolenie a hlavné aktivity, ktoré požaduje zadávateľ v priebehu prechodného obdobia. Tento harmonogram určuje hlavné časti a súčasti systémov a ukazuje jednotlivé činnosti inžinierskej oblasti, subdodávok, realizačného projektu, objednávanie materiálu, výroba, skúšky, preprava a prísun na lokalitu, výstavba, vztýčenie, skúšky a odovzdanie tak, aby sa dosiahlo prebratie jednotlivých častí systému.
- Podrobný harmonogram inžinierskej činnosti vrátane prepojení s prácami na lokalite.
- Podrobný harmonogram montáže a výstavby pre montážne práce a realizáciu, vrátane vzťahov medzi realizačným technickým projektom a činnosťami obstarávania a podrobnostiach odovzdávania (dátumy zmeny každého funkčného pod-systému).
- Harmonogram skúšok a spúšťania pre funkčné podsystémy, vrátane vzťahov medzi činnosťami odovzdania a prepojenia medzi podrobnými stavebnými prácami (dátumy zmeny každého funkčného pod-systému).</t>
    </r>
    <r>
      <rPr>
        <vertAlign val="superscript"/>
        <sz val="10"/>
        <color theme="1"/>
        <rFont val="Calibri"/>
        <family val="2"/>
        <charset val="238"/>
        <scheme val="minor"/>
      </rPr>
      <t xml:space="preserve">
</t>
    </r>
  </si>
  <si>
    <r>
      <t xml:space="preserve">Program individuálnych skúšok komunikačnej jednotky </t>
    </r>
    <r>
      <rPr>
        <vertAlign val="superscript"/>
        <sz val="10"/>
        <color theme="1"/>
        <rFont val="Calibri"/>
        <family val="2"/>
        <charset val="238"/>
        <scheme val="minor"/>
      </rPr>
      <t>16)</t>
    </r>
    <r>
      <rPr>
        <sz val="10"/>
        <color theme="1"/>
        <rFont val="Calibri"/>
        <family val="2"/>
        <charset val="238"/>
        <scheme val="minor"/>
      </rPr>
      <t xml:space="preserve">
Program individuálnych skúšok komunikačnej jednotkybude obsahovať tieto údaje:
- popis systému varovania,
- väzby na spolupracujúce zariadenia,
- popis potrebného materiálového zabezpečenia,
- popis personálneho zabezpečenia,
- popis stavu systému varovania pred zahájením individuálnych skúšok komunikačnej jednotky,
- popis stavu nadväzujúcich a spolupracujúcich systémov,
- stav technických prostriedkov, ktoré budú používané počas individuálnych skúšok komunikačnej jednotky,
- zoznam dokumentácie potrebnej k individuálnym skúškam komunikačnej jednotky,
- popis spôsobu poučenia pracovníkov pre vykonanie individuálnych skúšok komunikačnej jednotky,
- popis členenia individuálnych skúšokkomunikačnej jednotky,
- popis priebehu individuálnych skúšokkomunikačnej jednotky,
- popis postupu pri vykonávaní individuálnych skúšokkomunikačnej jednotky,
- popis kritérií úspešnosti výsledkov individuálnych skúšokkomunikačnej jednotky,
- popis vyhodnotenia individuálnych skúšokkomunikačnej jednotky,
- požiadavky na bezpečnosť práce,
- všeobecné a protipožiarne opatrenia,
- zoznam meracích prístrojov a zariadení,
- vzory protokolov o individuálnych skúškach komunikačnej jednotky,
- postup pri vyplnení protokolu o individuálnych skúškach komunikačnej jednotky,
- vzor protokolu o odovzdaní a prevzatí komunikačnej jednotky,
- vzor protokolu z inštalácie komunikačnej jednotky,
- vzor protokolu z oživenia komunikačnej jednotky,
- vzor záznamu z odovzdania a prevzatia staveniska.</t>
    </r>
  </si>
  <si>
    <r>
      <t xml:space="preserve">Program predkomplexného vyskúšania komunikačnej jednotky </t>
    </r>
    <r>
      <rPr>
        <vertAlign val="superscript"/>
        <sz val="10"/>
        <color theme="1"/>
        <rFont val="Calibri"/>
        <family val="2"/>
        <charset val="238"/>
        <scheme val="minor"/>
      </rPr>
      <t>17)</t>
    </r>
    <r>
      <rPr>
        <sz val="10"/>
        <color theme="1"/>
        <rFont val="Calibri"/>
        <family val="2"/>
        <charset val="238"/>
        <scheme val="minor"/>
      </rPr>
      <t xml:space="preserve">
Program predkomplexného vyskúšania komunikačnej jednotkybude obsahovať tieto údaje:
- popis systému varovania,
- popis komunikačnej jednotky,
- väzby na spolupracujúce zariadenia,
- popis potrebných prípravných prác a provizórií,
- popis potrebného materiálového a technického zabezpečenia,
- popis personálneho zabezpečenia,
- popis stavu pred zahájením skúšky,
- popis stavu nadväzujúcich a spolupracujúcich systémov,
- stav technických prostriedkov, ktoré budú používané počas skúšok,
- zoznam dokumentácie potrebnej ku skúške,
- popis postupu pri realizácii predkomplexnej skúšky komunikačnej jednotky,
- popis kritérií úspešnosti výsledkov predkomplexnej skúšky komunikačnej jednotky,
- popis vyhodnotenia predkomplexnej skúšky komunikačnej jednotky,
- požiadavky na bezpečnosť práce,
- všeobecné a protipožiarne opatrenia,
- zoznam meracích prístrojov a zariadení,
- vzor protokolu o predkomplexnej skúške komunikačnej jednotky.</t>
    </r>
  </si>
  <si>
    <r>
      <t xml:space="preserve">Program komplexného vyskúšania komunikačnej jednotky </t>
    </r>
    <r>
      <rPr>
        <vertAlign val="superscript"/>
        <sz val="10"/>
        <color theme="1"/>
        <rFont val="Calibri"/>
        <family val="2"/>
        <charset val="238"/>
        <scheme val="minor"/>
      </rPr>
      <t>18)</t>
    </r>
    <r>
      <rPr>
        <sz val="10"/>
        <color theme="1"/>
        <rFont val="Calibri"/>
        <family val="2"/>
        <charset val="238"/>
        <scheme val="minor"/>
      </rPr>
      <t xml:space="preserve">
Program komplexného vyskúšania komunikačnej jednotkybude obsahovať tieto údaje:
- popis systému varovania,
- popis komunikačnej jednotky,
- väzby na spolupracujúce zariadenia,
- popis potrebných prípravných prác a provizórií,
- popis potrebného materiálového a technického zabezpečenia,
- popis personálneho zabezpečenia,
- popis stavu pred zahájením skúšky,
- popis stavu nadväzujúcich a spolupracujúcich systémov,
- stav technických prostriedkov, ktoré budú používané počas skúšok,
- zoznam dokumentácie potrebnej ku skúške,
- popis postupu pri realizácii komplexnej skúšky komunikačnej jednotky,
- popis kritérií úspešnosti výsledkov komplexnej skúšky komunikačnej jednotky,
- popis vyhodnotenia komplexnej skúšky komunikačnej jednotky,
- požiadavky na bezpečnosť práce,
- všeobecné a protipožiarne opatrenia,
- zoznam meracích prístrojov a zariadení,
- vzor protokolu o komplexnej skúške komunikačnej jednotky.</t>
    </r>
  </si>
  <si>
    <r>
      <t xml:space="preserve">Program skúšobnej prevádzky komunikačnej jednotky </t>
    </r>
    <r>
      <rPr>
        <vertAlign val="superscript"/>
        <sz val="10"/>
        <color theme="1"/>
        <rFont val="Calibri"/>
        <family val="2"/>
        <charset val="238"/>
        <scheme val="minor"/>
      </rPr>
      <t xml:space="preserve">19)
</t>
    </r>
    <r>
      <rPr>
        <sz val="10"/>
        <color theme="1"/>
        <rFont val="Calibri"/>
        <family val="2"/>
        <charset val="238"/>
        <scheme val="minor"/>
      </rPr>
      <t>Program skúšobnej prevádzky komunikačnej jednotkybude obsahovať tieto údaje:
- popis systému varovania,
- popis komunikačnej jednotky,
- väzby na spolupracujúce zariadenia,
- popis potrebných prípravných prác a provizórií,
- popis potrebného materiálového a technického zabezpečenia,
- popis personálneho zabezpečenia,
- popis stavu systému varovania pred zahájením skúšobnej prevádzky komunikačnej jednotky,
- popis stavu nadväzujúcich a spolupracujúcich systémov,
- stav technických prostriedkov, ktoré budú používané počas skúšobnej prevádzky komunikačnej jednotky,
- zoznam dokumentácie potrebnej ku skúšobnej prevádzke komunikačnej jednotky,
- popis postupu pri realizácii skúšobnej prevádzky komunikačnej jednotky,
- popis kritérií úspešnosti výsledkov skúšobnej prevádzky komunikačnej jednotky,
- popis vyhodnotenia skúšobnej prevádzky komunikačnej jednotky,
- požiadavky na bezpečnosť práce,
- všeobecné a protipožiarne opatrenia,
- vzor protokolu o vykonaní skúšobnej prevádzky komunikačnej jednotky.</t>
    </r>
  </si>
  <si>
    <r>
      <t xml:space="preserve">Montáž komunikačnej jednotky </t>
    </r>
    <r>
      <rPr>
        <vertAlign val="superscript"/>
        <sz val="10"/>
        <color theme="1"/>
        <rFont val="Calibri"/>
        <family val="2"/>
        <charset val="238"/>
        <scheme val="minor"/>
      </rPr>
      <t>20)</t>
    </r>
    <r>
      <rPr>
        <sz val="10"/>
        <color theme="1"/>
        <rFont val="Calibri"/>
        <family val="2"/>
        <charset val="238"/>
        <scheme val="minor"/>
      </rPr>
      <t xml:space="preserve">
Kompletná montáž komunikačnej jednotkyv súlade s platnými technickými normami.</t>
    </r>
  </si>
  <si>
    <r>
      <t xml:space="preserve">Oživenie komunikačnej jednotky </t>
    </r>
    <r>
      <rPr>
        <vertAlign val="superscript"/>
        <sz val="10"/>
        <color theme="1"/>
        <rFont val="Calibri"/>
        <family val="2"/>
        <charset val="238"/>
        <scheme val="minor"/>
      </rPr>
      <t xml:space="preserve">21)
</t>
    </r>
    <r>
      <rPr>
        <sz val="10"/>
        <color theme="1"/>
        <rFont val="Calibri"/>
        <family val="2"/>
        <charset val="238"/>
        <scheme val="minor"/>
      </rPr>
      <t>Oživenie komunikačnej jednotkyzahŕňa tieto činnosti:
- kontrola zapojenia napájacej časti komunikačnej jednotky,
- kontrola zapojenia ethernetového pripojenia komunikačnej jednotky,
- kontrola uzemnenia komunikačnej jednotky,
- kontrola anténneho systému,
- základná konfigurácia komunikačnej jednotky,
- uvedenie komunikačnej jednotky do prevádzky.</t>
    </r>
  </si>
  <si>
    <r>
      <t xml:space="preserve">Systémová integrácia komunikačnej jednotky </t>
    </r>
    <r>
      <rPr>
        <vertAlign val="superscript"/>
        <sz val="10"/>
        <color theme="1"/>
        <rFont val="Calibri"/>
        <family val="2"/>
        <charset val="238"/>
        <scheme val="minor"/>
      </rPr>
      <t xml:space="preserve">22)
</t>
    </r>
    <r>
      <rPr>
        <sz val="10"/>
        <color theme="1"/>
        <rFont val="Calibri"/>
        <family val="2"/>
        <charset val="238"/>
        <scheme val="minor"/>
      </rPr>
      <t>Systémová integráciakomunikačnej jednotkyzahŕňa tieto činnosti:
- konfigurácia sieťových parametrov pre pripojenie k sieti SITNO,
- konfigurácia komunikačných parametrov pre rádiové ovládanie,
- konfigurácia komunikačných parametrov pre monitorovanie RDS.</t>
    </r>
  </si>
  <si>
    <r>
      <t xml:space="preserve">Projekt skutočného vyhotovenia komunikačnej jednotky </t>
    </r>
    <r>
      <rPr>
        <vertAlign val="superscript"/>
        <sz val="10"/>
        <color theme="1"/>
        <rFont val="Calibri"/>
        <family val="2"/>
        <charset val="238"/>
        <scheme val="minor"/>
      </rPr>
      <t xml:space="preserve">23)
</t>
    </r>
    <r>
      <rPr>
        <sz val="10"/>
        <color theme="1"/>
        <rFont val="Calibri"/>
        <family val="2"/>
        <charset val="238"/>
        <scheme val="minor"/>
      </rPr>
      <t>Projekt skutočného vyhotoveniakomunikačnej jednotkyvrátane dopravy a inžinierskych činností, 1 paré v tlačenej forme, projekt bude obsahovať tieto údaje:
- popis inštalovaných zariadení,
- popis pripojenia napájania 230 V,
- osadenie skrine KJ,
- schému prepojenia KJ a príslušným VVC CO,
- podrobná schéma prepojovacieho bodu na strane KJ,
- rozpis technologických prvkov potrebných na prepojenie,
- výkres montážnej konštrukcie anténneho systému
- prepojenie elektrických zariadení,
- požadované skúšky zariadenia,
- klasifikáciu prostredí a nebezpečných zón,
- spôsob ochrany pred bleskom,
- požiadavky na zodpovedné osoby.</t>
    </r>
  </si>
  <si>
    <r>
      <t xml:space="preserve">Sprievodná technická dokumentácia komunikačnej jednotky </t>
    </r>
    <r>
      <rPr>
        <vertAlign val="superscript"/>
        <sz val="10"/>
        <color theme="1"/>
        <rFont val="Calibri"/>
        <family val="2"/>
        <charset val="238"/>
        <scheme val="minor"/>
      </rPr>
      <t xml:space="preserve">24)
</t>
    </r>
    <r>
      <rPr>
        <sz val="10"/>
        <color theme="1"/>
        <rFont val="Calibri"/>
        <family val="2"/>
        <charset val="238"/>
        <scheme val="minor"/>
      </rPr>
      <t>Sprievodná technická dokumentácia komunikačnej jednotkybude obsahovať nasledujúce dokumenty:
- stavebný denník
- východisková odborná prehliadka a skúška zariadenia
- údaje pre implementáciu do riadiaceho systému
- manuál pre prevádzku a údržbu
- návod na obsluhu</t>
    </r>
  </si>
  <si>
    <r>
      <t>Vykonanie individuálnych skúšok komunikačnej jednotky</t>
    </r>
    <r>
      <rPr>
        <vertAlign val="superscript"/>
        <sz val="10"/>
        <color theme="1"/>
        <rFont val="Calibri"/>
        <family val="2"/>
        <charset val="238"/>
        <scheme val="minor"/>
      </rPr>
      <t xml:space="preserve"> 25)
</t>
    </r>
    <r>
      <rPr>
        <sz val="10"/>
        <color theme="1"/>
        <rFont val="Calibri"/>
        <family val="2"/>
        <charset val="238"/>
        <scheme val="minor"/>
      </rPr>
      <t>Vykonanie individuálnych skúšok komunikačnej jednotky podľa programu individuálnych skúšok komunikačnej jednotky.</t>
    </r>
  </si>
  <si>
    <r>
      <t xml:space="preserve">Vykonanie predkomplexného vyskúšania komunikačnej jednotky </t>
    </r>
    <r>
      <rPr>
        <vertAlign val="superscript"/>
        <sz val="10"/>
        <color theme="1"/>
        <rFont val="Calibri"/>
        <family val="2"/>
        <charset val="238"/>
        <scheme val="minor"/>
      </rPr>
      <t xml:space="preserve">26)
</t>
    </r>
    <r>
      <rPr>
        <sz val="10"/>
        <color theme="1"/>
        <rFont val="Calibri"/>
        <family val="2"/>
        <charset val="238"/>
        <scheme val="minor"/>
      </rPr>
      <t>Vykonanie predkomplexného vyskúšania komunikačnej jednotky podľa programu predkomplexného vyskúšaniakomunikačnej jednotky.</t>
    </r>
  </si>
  <si>
    <r>
      <t xml:space="preserve">Vykonanie komplexného vyskúšania komunikačnej jednotky </t>
    </r>
    <r>
      <rPr>
        <vertAlign val="superscript"/>
        <sz val="10"/>
        <color theme="1"/>
        <rFont val="Calibri"/>
        <family val="2"/>
        <charset val="238"/>
        <scheme val="minor"/>
      </rPr>
      <t xml:space="preserve">27)
</t>
    </r>
    <r>
      <rPr>
        <sz val="10"/>
        <color theme="1"/>
        <rFont val="Calibri"/>
        <family val="2"/>
        <charset val="238"/>
        <scheme val="minor"/>
      </rPr>
      <t>Vykonanie komplexného vyskúšania komunikačnej jednotky podľa programu komplexného vyskúšaniakomunikačnej jednotky.</t>
    </r>
  </si>
  <si>
    <r>
      <t xml:space="preserve">Vykonanie skúšobnej prevádzky komunikačnej jednotky </t>
    </r>
    <r>
      <rPr>
        <vertAlign val="superscript"/>
        <sz val="10"/>
        <color theme="1"/>
        <rFont val="Calibri"/>
        <family val="2"/>
        <charset val="238"/>
        <scheme val="minor"/>
      </rPr>
      <t xml:space="preserve">28)
</t>
    </r>
    <r>
      <rPr>
        <sz val="10"/>
        <color theme="1"/>
        <rFont val="Calibri"/>
        <family val="2"/>
        <charset val="238"/>
        <scheme val="minor"/>
      </rPr>
      <t>Vykonanie skúšobnej prevádzky komunikačnej jednotky podľa programu skúšobnej prevádzkykomunikačnej jednotky.</t>
    </r>
  </si>
  <si>
    <r>
      <t>Akustický a rádiový projekt umiestnenia elektronickej sirény</t>
    </r>
    <r>
      <rPr>
        <vertAlign val="superscript"/>
        <sz val="10"/>
        <rFont val="Calibri"/>
        <family val="2"/>
        <charset val="238"/>
      </rPr>
      <t xml:space="preserve"> 29)</t>
    </r>
    <r>
      <rPr>
        <sz val="10"/>
        <rFont val="Calibri"/>
        <family val="2"/>
        <charset val="238"/>
      </rPr>
      <t xml:space="preserve">
Vypracovanie akustického a rádiového projektu pre umiestnenie elektronickej sirény, vrátane dopravy a inžinierskych činností, 2 paré v tlačenej forme, 1 x v elektronickej forme na CD nosiči, formát PDF, projekt bude obsahovať tieto údaje:
- analýzu hlukového pozadia - tabuľkovo namerané hodnoty v merných bodoch a grafické vyjadrenie na aktuálnom mapovom podklade v mierke
1: 10 000,
- navrhované umiestnenie sirény s vyžarovacou charakteristikou v grafickom prevedení na aktuálnom mapovom podklade s hlukovým pozadím,
- tabuľku navrhnutých prostriedkov s uvedením typu sirény, variantom vyžarovacej charakteristiky, orientáciou, koordinátmi, výškou nad terénom, lokalitou a presnou adresou umiestnenia a majiteľom nehnuteľnosti s aktuálnou kontaktnou adresou a spojením,
- fotodokumentáciu navrhnutých objektov s návrhom umiestnenia sirény na objekte
- popis systému ovládania sirén,
- presné umiestnenie rádiových prostriedkov sirén – základné údaje rádiových bodov,
- výsledky merania úrovne rádiového signálu, vrátane grafického vyjadrenia na mapovom podklade M 1:200 000,
- výsledky merania úrovne RDS signálu,
- typy a smerovanie antén,
- schému spojenia,
- retranslačnú tabuľku,
- časové odozvy sirén v sieti,
- pracovný kmitočet – dodá na vyžiadanie obstarávateľ.</t>
    </r>
  </si>
  <si>
    <r>
      <t xml:space="preserve">Realizačný projekt výstavby sirény </t>
    </r>
    <r>
      <rPr>
        <vertAlign val="superscript"/>
        <sz val="10"/>
        <rFont val="Calibri"/>
        <family val="2"/>
        <charset val="238"/>
      </rPr>
      <t>30)</t>
    </r>
    <r>
      <rPr>
        <sz val="10"/>
        <rFont val="Calibri"/>
        <family val="2"/>
        <charset val="238"/>
      </rPr>
      <t xml:space="preserve">
Vykonávací projekt pre montáž elektronickej sirény vrátane dopravy a inžinierskych činností, 2 paré v tlačenej forme, 1 x v elektronickej forme na CD nosiči, formát PDF, projekt bude obsahovať tieto údaje:
- popis inštalovaných zariadení,
- popis pripojenia napájania 230 V,
- osadenie skrine s elektronikou sirény,
- špecifikáciu použitého stožiara pre montáž sirény,
- statické posúdenie montážnej konštrukcie,
- osadenie ozvučníc,
- osadenie externej ovládacej jednotky,
- prepojenie elektrických zariadení,
- požadované skúšky zariadenia,
- klasifikáciu prostredí a nebezpečných zón,
- spôsob ochrany pred bleskom,
- požiadavky na zodpovedné osoby,
- výkaz materiálu a prác.
</t>
    </r>
  </si>
  <si>
    <r>
      <t>Realizačný projekt výstavby komunikačnej jednotky</t>
    </r>
    <r>
      <rPr>
        <vertAlign val="superscript"/>
        <sz val="10"/>
        <rFont val="Calibri"/>
        <family val="2"/>
        <charset val="238"/>
      </rPr>
      <t xml:space="preserve"> 31)</t>
    </r>
    <r>
      <rPr>
        <sz val="10"/>
        <rFont val="Calibri"/>
        <family val="2"/>
        <charset val="238"/>
      </rPr>
      <t xml:space="preserve">
Vykonávací projekt pre montáž komunikačnej jednotky vrátane dopravy a inžinierskych činností, 2 paré v tlačenej forme, 1 x v elektronickej forme na CD nosiči, formát PDF, projekt bude obsahovať tieto údaje:
- popis inštalovaných zariadení,
- popis pripojenia napájania 230 V,
- osadenie skrine KJ,
- schému prepojenia KJ a príslušným VVC CO,
- podrobná schéma prepojovacieho bodu na strane KJ,
- rozpis technologických prvkov potrebných na prepojenie,
- výkres montážnej konštrukcie anténneho systému
- prepojenie elektrických zariadení,
- požadované skúšky zariadenia,
- klasifikáciu prostredí a nebezpečných zón,
- spôsob ochrany pred bleskom,
- požiadavky na zodpovedné osoby,
- výkaz materiálu a prác
</t>
    </r>
  </si>
  <si>
    <t>1. Výstražné systémy</t>
  </si>
  <si>
    <t>Jednotková cena zariadenia bez DPH</t>
  </si>
  <si>
    <t>Cena za
 4 ročnú záruku
 bez DPH**</t>
  </si>
  <si>
    <t>Cena spolu bez DPH</t>
  </si>
  <si>
    <t xml:space="preserve">Všetky technické parametre/funkcionality, resp. vlastnosti požadovaného predmetu zákazky predstavujú minimálne požiadavky, ktoré musia byť splnené vo vlastnom návrhu plnenia uchádzača.
V prípade, že by sa záujemca/uchádzač cítil dotknutý vo svojich právach, t.j., že by týmto opisom dochádzalo k znevýhodneniu alebo k vylúčeniu určitých záujemcov/uchádzačov alebo výrobcov, alebo že tento predmet zákazky nie je opísaný dostatočne presne a zrozumiteľne, tak vo svojej ponuke môže uchádzač použiť technické riešenie ekvivalentné, ktoré spĺňa kvalitatívne, technické, funkčné požiadavky na rovnakej a vyššej úrovni, ako je uvedené v tejto časti súťažných podkladoch, túto skutočnosť však musí preukázať uchádzač vo svojej ponuke.
</t>
  </si>
  <si>
    <t>*** „Človekodeň“ alebo „MD“ – je merná jednotka pre vykazovanie prácnosti, za ktorú sa považuje 8 pracovných človekohodín jedného pracovníka/experta dodávateľa, pričom  „Človekohodina“ – je merná jednotka pre vykazovanie prácnosti, za ktorú sa považuje 1 pracovná hodina (60 minút) jedného pracovníka/experta dodávateľa.</t>
  </si>
  <si>
    <t>Kritérium č.1</t>
  </si>
  <si>
    <t>Položka rozhodujúca o poradí v prípade rovnosti cien</t>
  </si>
  <si>
    <t>min. 200W</t>
  </si>
  <si>
    <t xml:space="preserve"> 30V</t>
  </si>
  <si>
    <t>min  5A</t>
  </si>
  <si>
    <t>pre montáž do vonkajšieho prostredia s možnosťou uchtenia na stožiar</t>
  </si>
  <si>
    <t>účinnosť solárnych článkov</t>
  </si>
  <si>
    <t>min. 15%</t>
  </si>
  <si>
    <t>rozsah prevádzkových teplôt</t>
  </si>
  <si>
    <t>-40 až 85 °C</t>
  </si>
  <si>
    <t>určenie</t>
  </si>
  <si>
    <t>montáž akustických ozvučníc elektroniockej sirény na budovu alebo strechu</t>
  </si>
  <si>
    <t>min. 5m, stožiar musí zabezpečiť, aby spodná ozvučnica sirény bola vo výške min. 1m nad úrovňou strechy objektu</t>
  </si>
  <si>
    <t>9 -12 m</t>
  </si>
  <si>
    <t>uchytenie anténneho systému komunikačnej jednotky</t>
  </si>
  <si>
    <t>technický špecialista</t>
  </si>
  <si>
    <r>
      <t>rádiový komunikačný protokol</t>
    </r>
    <r>
      <rPr>
        <sz val="10"/>
        <rFont val="Calibri"/>
        <family val="2"/>
        <charset val="238"/>
        <scheme val="minor"/>
      </rPr>
      <t xml:space="preserve"> pre obojsmernú komunikáciu s moduláciou FFSK využívajúci prenos dát v datových rámcoch štandardu MPT1327</t>
    </r>
  </si>
  <si>
    <r>
      <t xml:space="preserve">rádiový komunikačný protokol </t>
    </r>
    <r>
      <rPr>
        <sz val="10"/>
        <rFont val="Calibri"/>
        <family val="2"/>
        <charset val="238"/>
        <scheme val="minor"/>
      </rPr>
      <t>pre príjem signálu RDS podľa normy EN50067 s dekódovaním skupiny 9A</t>
    </r>
  </si>
  <si>
    <t>zariadenie pozostáva z dvoch častí:
- ozvučníc na magnetickom držiaku, ktorý slúži na upevnenie na strechu automobilu (požadovaná je certifikácia podľa normy DIN75302)
- kufrík s elektronikou</t>
  </si>
  <si>
    <t>1 x port pre komunikáciu s protokolom podľa špecifikácie CAN 2.0 B</t>
  </si>
  <si>
    <r>
      <t>Akustický a rádiový projekt umiestnenia elektronickej sirény</t>
    </r>
    <r>
      <rPr>
        <vertAlign val="superscript"/>
        <sz val="10"/>
        <rFont val="Calibri"/>
        <family val="2"/>
        <charset val="238"/>
        <scheme val="minor"/>
      </rPr>
      <t xml:space="preserve"> 29)</t>
    </r>
  </si>
  <si>
    <r>
      <t xml:space="preserve">Realizačný projekt výstavby sirény </t>
    </r>
    <r>
      <rPr>
        <vertAlign val="superscript"/>
        <sz val="10"/>
        <rFont val="Calibri"/>
        <family val="2"/>
        <charset val="238"/>
        <scheme val="minor"/>
      </rPr>
      <t>30)</t>
    </r>
  </si>
  <si>
    <r>
      <t>Realizačný projekt výstavby komunikačnej jednotky</t>
    </r>
    <r>
      <rPr>
        <vertAlign val="superscript"/>
        <sz val="10"/>
        <rFont val="Calibri"/>
        <family val="2"/>
        <charset val="238"/>
        <scheme val="minor"/>
      </rPr>
      <t xml:space="preserve"> 31)</t>
    </r>
  </si>
  <si>
    <t>4. Súvisiace služby</t>
  </si>
  <si>
    <t>Upozornenie: Dodávateľ má v rámci ponuky možnosť zvoliť tovary a súvisiace služby od jedného alebo viacerých výrobcov, ale musí byť zodpovedný za to, že dodávané tovary budú navzájom prepojiteľné na fyzickej, sieťovej aj aplikačnej úrovni a budú spĺňať všetky požiadavky verejného obstarávateľa.</t>
  </si>
  <si>
    <t>Služby súvisiace s integráciou nových dodávaných zariadení čerpané podľa aktuálnych/reálnych potrieb verejného obstarávateľa/prijímateľa v rozsahu:</t>
  </si>
  <si>
    <t xml:space="preserve"> - integrácia do existujúcej infraštruktúry</t>
  </si>
  <si>
    <t xml:space="preserve"> - rádiové meranie</t>
  </si>
  <si>
    <t>** Uchádzač uvedie cenu zahrňujúcu všetky náklady spojené so zabezpečením 4 ročnej záruky s dobou reakcie do 6 hodín a garantovanou dobou odstránenia poruchy do 30 dní.</t>
  </si>
  <si>
    <t>Inštalácia a konfigurácia
cena bez DPH</t>
  </si>
  <si>
    <t>Inštalácia a konfigurácia                               (cena uvedená v bunke F3)</t>
  </si>
  <si>
    <t>Práce a činnosti spojené s dopravou na miesto určenia, vykládkou tovaru, likvidáciou obalov a základnou elektro-mechanickou inštaláciou na mieste určenia (bez integrácie a customizácie).</t>
  </si>
  <si>
    <t>Inštalácia a konfigurácia                               (cena uvedená v bunke F64)</t>
  </si>
  <si>
    <t>Inštalácia a konfigurácia                               (cena uvedená v bunke F125)</t>
  </si>
  <si>
    <t>Inštalácia a konfigurácia                               (cena uvedená v bunke F190)</t>
  </si>
  <si>
    <t>Inštalácia a konfigurácia                               (cena uvedená v bunke F228)</t>
  </si>
  <si>
    <t>Inštalácia a konfigurácia                               (cena uvedená v bunke F280)</t>
  </si>
  <si>
    <t>Inštalácia a konfigurácia                               (cena uvedená v bunke F308)</t>
  </si>
  <si>
    <t>Inštalácia a konfigurácia                               (cena uvedená v bunke F318)</t>
  </si>
  <si>
    <t>Inštalácia a konfigurácia                               (cena uvedená v bunke F328)</t>
  </si>
  <si>
    <t xml:space="preserve">Prijímač RDS </t>
  </si>
  <si>
    <t>Inštalácia a konfigurácia                               (cena uvedená v bunke F338)</t>
  </si>
  <si>
    <t>Inštalácia a konfigurácia                               (cena uvedená v bunke F345)</t>
  </si>
  <si>
    <t>Inštalácia a konfigurácia                               (cena uvedená v bunke F355)</t>
  </si>
  <si>
    <t>Inštalácia a konfigurácia                               (cena uvedená v bunke F383)</t>
  </si>
  <si>
    <t>Práce a činnosti spojené s dopravou na miesto určenia, vykládkou tovaru/príslušenstva, likvidáciou obalov a základnou mechanickou inštaláciou na mieste určenia.</t>
  </si>
  <si>
    <t>Inštalácia a konfigurácia                               (cena uvedená v bunke F391)</t>
  </si>
  <si>
    <t>Inštalácia a konfigurácia                               (cena uvedená v bunke F393)</t>
  </si>
  <si>
    <t>Inštalácia a konfigurácia                               (cena uvedená v bunke F395)</t>
  </si>
  <si>
    <t>Inštalácia a konfigurácia                               (cena uvedená v bunke F397)</t>
  </si>
  <si>
    <t>Inštalácia a konfigurácia                               (cena uvedená v bunke F403)</t>
  </si>
  <si>
    <t>Inštalácia a konfigurácia                               (cena uvedená v bunke F406)</t>
  </si>
  <si>
    <t>Inštalácia a konfigurácia                               (cena uvedená v bunke F408)</t>
  </si>
  <si>
    <t>Inštalácia a konfigurácia                               (cena uvedená v bunke F410)</t>
  </si>
  <si>
    <t xml:space="preserve"> - testovanie a kontrola prevádzkových parametrov zariadení a softvéru</t>
  </si>
  <si>
    <t>Inštalácia a konfigurácia                               (cena uvedená v bunke F399)</t>
  </si>
  <si>
    <t>súčet cien za dodanie výstražných systémov uvedených v stĺpci H3 až H306 (skupina položiek Výstražné systémy)</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</si>
</sst>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 &quot;EUR&quot;_-;\-* #,##0.00\ &quot;EUR&quot;_-;_-* &quot;-&quot;??\ &quot;EUR&quot;_-;_-@_-"/>
    <numFmt numFmtId="165" formatCode="_-* #,##0.00\ _E_U_R_-;\-* #,##0.00\ _E_U_R_-;_-* &quot;-&quot;??\ _E_U_R_-;_-@_-"/>
    <numFmt numFmtId="166" formatCode="_-* #,##0\ _E_U_R_-;\-* #,##0\ _E_U_R_-;_-* &quot;-&quot;??\ _E_U_R_-;_-@_-"/>
    <numFmt numFmtId="167" formatCode="_-* #,##0.00\ [$€-1]_-;\-* #,##0.00\ [$€-1]_-;_-* &quot;-&quot;??\ [$€-1]_-;_-@_-"/>
    <numFmt numFmtId="168" formatCode="#,##0.00\ &quot;€&quot;"/>
  </numFmts>
  <fonts count="19" x14ac:knownFonts="1">
    <font>
      <sz val="11"/>
      <color theme="1"/>
      <name val="Calibri"/>
      <family val="2"/>
      <charset val="238"/>
      <scheme val="minor"/>
    </font>
    <font>
      <sz val="11"/>
      <color theme="1"/>
      <name val="Calibri"/>
      <family val="2"/>
      <charset val="238"/>
      <scheme val="minor"/>
    </font>
    <font>
      <b/>
      <sz val="10"/>
      <color theme="1"/>
      <name val="Calibri"/>
      <family val="2"/>
      <charset val="238"/>
      <scheme val="minor"/>
    </font>
    <font>
      <sz val="10"/>
      <color theme="1"/>
      <name val="Calibri"/>
      <family val="2"/>
      <scheme val="minor"/>
    </font>
    <font>
      <vertAlign val="superscript"/>
      <sz val="10"/>
      <color theme="1"/>
      <name val="Calibri"/>
      <family val="2"/>
      <charset val="238"/>
      <scheme val="minor"/>
    </font>
    <font>
      <sz val="10"/>
      <color theme="1"/>
      <name val="Calibri"/>
      <family val="2"/>
      <charset val="238"/>
      <scheme val="minor"/>
    </font>
    <font>
      <sz val="10"/>
      <name val="Calibri"/>
      <family val="2"/>
      <charset val="238"/>
    </font>
    <font>
      <sz val="10"/>
      <name val="Calibri"/>
      <family val="2"/>
      <charset val="238"/>
      <scheme val="minor"/>
    </font>
    <font>
      <b/>
      <sz val="10"/>
      <name val="Calibri"/>
      <family val="2"/>
      <charset val="238"/>
    </font>
    <font>
      <b/>
      <sz val="10"/>
      <name val="Calibri"/>
      <family val="2"/>
      <charset val="238"/>
      <scheme val="minor"/>
    </font>
    <font>
      <b/>
      <i/>
      <sz val="10"/>
      <name val="Calibri"/>
      <family val="2"/>
      <charset val="238"/>
      <scheme val="minor"/>
    </font>
    <font>
      <vertAlign val="superscript"/>
      <sz val="10"/>
      <name val="Calibri"/>
      <family val="2"/>
      <charset val="238"/>
    </font>
    <font>
      <b/>
      <sz val="9"/>
      <color theme="1"/>
      <name val="Arial"/>
      <family val="2"/>
      <charset val="238"/>
    </font>
    <font>
      <sz val="10"/>
      <color rgb="FF000000"/>
      <name val="Calibri"/>
      <family val="2"/>
      <charset val="238"/>
      <scheme val="minor"/>
    </font>
    <font>
      <vertAlign val="superscript"/>
      <sz val="10"/>
      <color theme="1"/>
      <name val="Calibri"/>
      <family val="2"/>
      <scheme val="minor"/>
    </font>
    <font>
      <b/>
      <sz val="14"/>
      <color theme="1"/>
      <name val="Calibri"/>
      <family val="2"/>
      <charset val="238"/>
      <scheme val="minor"/>
    </font>
    <font>
      <sz val="14"/>
      <color theme="1"/>
      <name val="Calibri"/>
      <family val="2"/>
      <charset val="238"/>
      <scheme val="minor"/>
    </font>
    <font>
      <b/>
      <sz val="10"/>
      <color rgb="FF000000"/>
      <name val="Calibri"/>
      <family val="2"/>
      <charset val="238"/>
      <scheme val="minor"/>
    </font>
    <font>
      <vertAlign val="superscript"/>
      <sz val="10"/>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rgb="FFFFFFFF"/>
        <bgColor indexed="64"/>
      </patternFill>
    </fill>
    <fill>
      <patternFill patternType="solid">
        <fgColor indexed="9"/>
        <bgColor indexed="64"/>
      </patternFill>
    </fill>
    <fill>
      <patternFill patternType="solid">
        <fgColor theme="2" tint="-0.499984740745262"/>
        <bgColor indexed="64"/>
      </patternFill>
    </fill>
  </fills>
  <borders count="57">
    <border>
      <left/>
      <right/>
      <top/>
      <bottom/>
      <diagonal/>
    </border>
    <border>
      <left style="medium">
        <color indexed="64"/>
      </left>
      <right style="thin">
        <color auto="1"/>
      </right>
      <top style="medium">
        <color indexed="64"/>
      </top>
      <bottom/>
      <diagonal/>
    </border>
    <border>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medium">
        <color indexed="64"/>
      </bottom>
      <diagonal/>
    </border>
    <border>
      <left style="medium">
        <color auto="1"/>
      </left>
      <right style="thin">
        <color auto="1"/>
      </right>
      <top style="medium">
        <color auto="1"/>
      </top>
      <bottom style="medium">
        <color auto="1"/>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auto="1"/>
      </left>
      <right style="thin">
        <color auto="1"/>
      </right>
      <top/>
      <bottom/>
      <diagonal/>
    </border>
    <border>
      <left/>
      <right style="thin">
        <color auto="1"/>
      </right>
      <top style="thin">
        <color auto="1"/>
      </top>
      <bottom/>
      <diagonal/>
    </border>
    <border>
      <left style="medium">
        <color indexed="64"/>
      </left>
      <right style="thin">
        <color auto="1"/>
      </right>
      <top/>
      <bottom style="medium">
        <color indexed="64"/>
      </bottom>
      <diagonal/>
    </border>
    <border>
      <left/>
      <right style="thin">
        <color auto="1"/>
      </right>
      <top/>
      <bottom style="medium">
        <color indexed="64"/>
      </bottom>
      <diagonal/>
    </border>
    <border>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indexed="64"/>
      </left>
      <right style="thin">
        <color indexed="64"/>
      </right>
      <top style="medium">
        <color auto="1"/>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auto="1"/>
      </right>
      <top style="medium">
        <color indexed="64"/>
      </top>
      <bottom style="thin">
        <color indexed="64"/>
      </bottom>
      <diagonal/>
    </border>
    <border>
      <left style="thin">
        <color indexed="64"/>
      </left>
      <right/>
      <top/>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auto="1"/>
      </right>
      <top style="thin">
        <color auto="1"/>
      </top>
      <bottom style="thin">
        <color auto="1"/>
      </bottom>
      <diagonal/>
    </border>
    <border>
      <left/>
      <right style="medium">
        <color indexed="64"/>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right/>
      <top style="thin">
        <color indexed="64"/>
      </top>
      <bottom/>
      <diagonal/>
    </border>
    <border>
      <left style="thin">
        <color indexed="64"/>
      </left>
      <right/>
      <top style="thin">
        <color indexed="64"/>
      </top>
      <bottom/>
      <diagonal/>
    </border>
    <border>
      <left/>
      <right style="medium">
        <color indexed="64"/>
      </right>
      <top/>
      <bottom/>
      <diagonal/>
    </border>
    <border>
      <left/>
      <right style="medium">
        <color indexed="64"/>
      </right>
      <top style="thin">
        <color indexed="64"/>
      </top>
      <bottom/>
      <diagonal/>
    </border>
    <border>
      <left style="thin">
        <color auto="1"/>
      </left>
      <right style="medium">
        <color indexed="64"/>
      </right>
      <top style="medium">
        <color indexed="64"/>
      </top>
      <bottom style="thin">
        <color auto="1"/>
      </bottom>
      <diagonal/>
    </border>
    <border>
      <left/>
      <right style="medium">
        <color indexed="64"/>
      </right>
      <top style="thin">
        <color indexed="64"/>
      </top>
      <bottom style="medium">
        <color indexed="64"/>
      </bottom>
      <diagonal/>
    </border>
  </borders>
  <cellStyleXfs count="3">
    <xf numFmtId="0" fontId="0" fillId="0" borderId="0"/>
    <xf numFmtId="165" fontId="1" fillId="0" borderId="0" applyFont="0" applyFill="0" applyBorder="0" applyAlignment="0" applyProtection="0"/>
    <xf numFmtId="164" fontId="1" fillId="0" borderId="0" applyFont="0" applyFill="0" applyBorder="0" applyAlignment="0" applyProtection="0"/>
  </cellStyleXfs>
  <cellXfs count="286">
    <xf numFmtId="0" fontId="0" fillId="0" borderId="0" xfId="0"/>
    <xf numFmtId="0" fontId="3" fillId="0" borderId="0" xfId="0" applyFont="1" applyBorder="1" applyAlignment="1" applyProtection="1">
      <alignment horizontal="center" vertical="center"/>
    </xf>
    <xf numFmtId="0" fontId="3" fillId="0" borderId="0" xfId="0" applyFont="1" applyAlignment="1" applyProtection="1">
      <alignment vertical="top"/>
    </xf>
    <xf numFmtId="0" fontId="3" fillId="0" borderId="0" xfId="0" applyFont="1"/>
    <xf numFmtId="168" fontId="7" fillId="0" borderId="4" xfId="0" applyNumberFormat="1" applyFont="1" applyFill="1" applyBorder="1" applyAlignment="1" applyProtection="1">
      <alignment horizontal="right" vertical="center"/>
      <protection locked="0"/>
    </xf>
    <xf numFmtId="0" fontId="5" fillId="0" borderId="0" xfId="0" applyFont="1" applyAlignment="1">
      <alignment vertical="top"/>
    </xf>
    <xf numFmtId="168" fontId="7" fillId="0" borderId="10" xfId="0" applyNumberFormat="1" applyFont="1" applyBorder="1" applyAlignment="1" applyProtection="1">
      <alignment horizontal="right" vertical="center"/>
      <protection locked="0"/>
    </xf>
    <xf numFmtId="168" fontId="7" fillId="0" borderId="8" xfId="0" applyNumberFormat="1" applyFont="1" applyBorder="1" applyAlignment="1" applyProtection="1">
      <alignment horizontal="right" vertical="center"/>
      <protection locked="0"/>
    </xf>
    <xf numFmtId="167" fontId="7" fillId="0" borderId="8" xfId="0" applyNumberFormat="1" applyFont="1" applyBorder="1" applyAlignment="1">
      <alignment horizontal="right" vertical="center"/>
    </xf>
    <xf numFmtId="0" fontId="5" fillId="0" borderId="0" xfId="0" applyFont="1" applyFill="1" applyAlignment="1">
      <alignment vertical="top"/>
    </xf>
    <xf numFmtId="168" fontId="7" fillId="0" borderId="9" xfId="0" applyNumberFormat="1" applyFont="1" applyBorder="1" applyAlignment="1" applyProtection="1">
      <alignment horizontal="right" vertical="center"/>
      <protection locked="0"/>
    </xf>
    <xf numFmtId="167" fontId="7" fillId="0" borderId="9" xfId="0" applyNumberFormat="1" applyFont="1" applyBorder="1" applyAlignment="1">
      <alignment horizontal="right" vertical="center"/>
    </xf>
    <xf numFmtId="168" fontId="7" fillId="0" borderId="0" xfId="0" applyNumberFormat="1" applyFont="1" applyBorder="1" applyAlignment="1" applyProtection="1">
      <alignment horizontal="right" vertical="center"/>
      <protection locked="0"/>
    </xf>
    <xf numFmtId="167" fontId="7" fillId="0" borderId="0" xfId="0" applyNumberFormat="1" applyFont="1" applyBorder="1" applyAlignment="1">
      <alignment horizontal="right" vertical="center"/>
    </xf>
    <xf numFmtId="0" fontId="9" fillId="2" borderId="13" xfId="0" applyFont="1" applyFill="1" applyBorder="1" applyAlignment="1">
      <alignment horizontal="center" vertical="center"/>
    </xf>
    <xf numFmtId="0" fontId="10" fillId="2" borderId="14" xfId="0" applyFont="1" applyFill="1" applyBorder="1" applyAlignment="1">
      <alignment horizontal="left" vertical="top"/>
    </xf>
    <xf numFmtId="0" fontId="9" fillId="2" borderId="14" xfId="0" applyFont="1" applyFill="1" applyBorder="1" applyAlignment="1">
      <alignment vertical="top"/>
    </xf>
    <xf numFmtId="0" fontId="7" fillId="2" borderId="15" xfId="0" applyFont="1" applyFill="1" applyBorder="1" applyAlignment="1">
      <alignment vertical="top" wrapText="1"/>
    </xf>
    <xf numFmtId="168" fontId="9" fillId="2" borderId="14" xfId="2" applyNumberFormat="1" applyFont="1" applyFill="1" applyBorder="1" applyAlignment="1" applyProtection="1">
      <alignment horizontal="center" vertical="center"/>
      <protection locked="0"/>
    </xf>
    <xf numFmtId="167" fontId="9" fillId="2" borderId="14" xfId="2" applyNumberFormat="1" applyFont="1" applyFill="1" applyBorder="1" applyAlignment="1">
      <alignment horizontal="center" vertical="center"/>
    </xf>
    <xf numFmtId="0" fontId="9" fillId="0" borderId="18" xfId="0" applyFont="1" applyBorder="1" applyAlignment="1">
      <alignment horizontal="center" vertical="center"/>
    </xf>
    <xf numFmtId="0" fontId="9" fillId="0" borderId="20" xfId="0" applyFont="1" applyBorder="1" applyAlignment="1">
      <alignment horizontal="center" vertical="center"/>
    </xf>
    <xf numFmtId="168" fontId="7" fillId="0" borderId="21" xfId="0" applyNumberFormat="1" applyFont="1" applyBorder="1" applyAlignment="1" applyProtection="1">
      <alignment horizontal="right" vertical="center"/>
      <protection locked="0"/>
    </xf>
    <xf numFmtId="168" fontId="7" fillId="0" borderId="12" xfId="0" applyNumberFormat="1" applyFont="1" applyBorder="1" applyAlignment="1" applyProtection="1">
      <alignment horizontal="right" vertical="center"/>
      <protection locked="0"/>
    </xf>
    <xf numFmtId="167" fontId="7" fillId="0" borderId="12" xfId="0" applyNumberFormat="1" applyFont="1" applyBorder="1" applyAlignment="1">
      <alignment horizontal="right" vertical="center"/>
    </xf>
    <xf numFmtId="168" fontId="7" fillId="0" borderId="16" xfId="0" applyNumberFormat="1" applyFont="1" applyFill="1" applyBorder="1" applyAlignment="1" applyProtection="1">
      <alignment horizontal="right" vertical="center"/>
      <protection locked="0"/>
    </xf>
    <xf numFmtId="168" fontId="7" fillId="0" borderId="17" xfId="0" applyNumberFormat="1" applyFont="1" applyFill="1" applyBorder="1" applyAlignment="1" applyProtection="1">
      <alignment horizontal="right" vertical="center"/>
      <protection locked="0"/>
    </xf>
    <xf numFmtId="168" fontId="7" fillId="0" borderId="10" xfId="0" applyNumberFormat="1" applyFont="1" applyFill="1" applyBorder="1" applyAlignment="1" applyProtection="1">
      <alignment horizontal="right" vertical="center"/>
      <protection locked="0"/>
    </xf>
    <xf numFmtId="168" fontId="7" fillId="0" borderId="8" xfId="0" applyNumberFormat="1" applyFont="1" applyFill="1" applyBorder="1" applyAlignment="1" applyProtection="1">
      <alignment horizontal="right" vertical="center"/>
      <protection locked="0"/>
    </xf>
    <xf numFmtId="167" fontId="7" fillId="0" borderId="8" xfId="0" applyNumberFormat="1" applyFont="1" applyFill="1" applyBorder="1" applyAlignment="1">
      <alignment horizontal="right" vertical="center"/>
    </xf>
    <xf numFmtId="0" fontId="9" fillId="0" borderId="0" xfId="0" applyFont="1" applyBorder="1" applyAlignment="1">
      <alignment horizontal="center" vertical="center"/>
    </xf>
    <xf numFmtId="0" fontId="8" fillId="0" borderId="0" xfId="0" applyFont="1" applyFill="1" applyBorder="1" applyAlignment="1">
      <alignment horizontal="left" vertical="top" wrapText="1"/>
    </xf>
    <xf numFmtId="0" fontId="12" fillId="0" borderId="0" xfId="0" applyFont="1" applyBorder="1" applyAlignment="1">
      <alignment wrapText="1"/>
    </xf>
    <xf numFmtId="167" fontId="2" fillId="2" borderId="3" xfId="2" applyNumberFormat="1" applyFont="1" applyFill="1" applyBorder="1" applyAlignment="1">
      <alignment horizontal="center" vertical="center" wrapText="1"/>
    </xf>
    <xf numFmtId="0" fontId="3" fillId="3" borderId="0" xfId="0" applyFont="1" applyFill="1" applyBorder="1" applyAlignment="1">
      <alignment horizontal="left" vertical="top" wrapText="1"/>
    </xf>
    <xf numFmtId="0" fontId="12" fillId="0" borderId="0" xfId="0" applyFont="1" applyFill="1" applyBorder="1" applyAlignment="1">
      <alignment wrapText="1"/>
    </xf>
    <xf numFmtId="0" fontId="5" fillId="0" borderId="0" xfId="0" applyFont="1"/>
    <xf numFmtId="0" fontId="15" fillId="0" borderId="0" xfId="0" applyFont="1" applyFill="1" applyBorder="1" applyAlignment="1">
      <alignment horizontal="center" vertical="top"/>
    </xf>
    <xf numFmtId="0" fontId="15" fillId="0" borderId="0" xfId="0" applyFont="1" applyFill="1" applyBorder="1" applyAlignment="1">
      <alignment horizontal="left" vertical="top" wrapText="1"/>
    </xf>
    <xf numFmtId="167" fontId="15" fillId="0" borderId="0" xfId="2" applyNumberFormat="1" applyFont="1" applyFill="1" applyBorder="1" applyAlignment="1">
      <alignment vertical="top"/>
    </xf>
    <xf numFmtId="0" fontId="15" fillId="0" borderId="0" xfId="0" applyFont="1" applyFill="1" applyBorder="1" applyAlignment="1">
      <alignment vertical="top"/>
    </xf>
    <xf numFmtId="0" fontId="5" fillId="0" borderId="0" xfId="0" applyFont="1" applyFill="1" applyBorder="1" applyAlignment="1">
      <alignment horizontal="center" vertical="top"/>
    </xf>
    <xf numFmtId="0" fontId="2" fillId="0" borderId="0" xfId="0" applyFont="1" applyFill="1" applyBorder="1" applyAlignment="1">
      <alignment horizontal="left" vertical="top" wrapText="1"/>
    </xf>
    <xf numFmtId="0" fontId="2" fillId="0" borderId="0" xfId="0" applyFont="1" applyFill="1" applyBorder="1" applyAlignment="1">
      <alignment vertical="top" wrapText="1"/>
    </xf>
    <xf numFmtId="0" fontId="5" fillId="0" borderId="0" xfId="0" applyFont="1" applyFill="1" applyBorder="1" applyAlignment="1">
      <alignment vertical="top" wrapText="1"/>
    </xf>
    <xf numFmtId="167" fontId="5" fillId="0" borderId="0" xfId="2" applyNumberFormat="1" applyFont="1" applyFill="1" applyBorder="1" applyAlignment="1">
      <alignment vertical="top"/>
    </xf>
    <xf numFmtId="0" fontId="5" fillId="0" borderId="0" xfId="0" applyFont="1" applyFill="1" applyBorder="1" applyAlignment="1">
      <alignment vertical="top"/>
    </xf>
    <xf numFmtId="0" fontId="15" fillId="0" borderId="24" xfId="0" applyFont="1" applyFill="1" applyBorder="1" applyAlignment="1" applyProtection="1">
      <alignment vertical="top" wrapText="1"/>
    </xf>
    <xf numFmtId="167" fontId="16" fillId="0" borderId="0" xfId="2" applyNumberFormat="1" applyFont="1" applyFill="1" applyBorder="1" applyAlignment="1">
      <alignment vertical="top"/>
    </xf>
    <xf numFmtId="0" fontId="16" fillId="0" borderId="0" xfId="0" applyFont="1" applyFill="1" applyBorder="1" applyAlignment="1">
      <alignment vertical="top"/>
    </xf>
    <xf numFmtId="166" fontId="2" fillId="0" borderId="31" xfId="1" applyNumberFormat="1" applyFont="1" applyFill="1" applyBorder="1" applyAlignment="1">
      <alignment horizontal="center" vertical="top"/>
    </xf>
    <xf numFmtId="0" fontId="2" fillId="0" borderId="8" xfId="0" applyFont="1" applyFill="1" applyBorder="1" applyAlignment="1">
      <alignment vertical="top" wrapText="1"/>
    </xf>
    <xf numFmtId="0" fontId="13" fillId="0" borderId="8" xfId="0" applyFont="1" applyFill="1" applyBorder="1" applyAlignment="1">
      <alignment horizontal="left" vertical="top" wrapText="1"/>
    </xf>
    <xf numFmtId="0" fontId="7" fillId="0" borderId="8" xfId="0" applyFont="1" applyFill="1" applyBorder="1" applyAlignment="1">
      <alignment horizontal="left" vertical="top" wrapText="1"/>
    </xf>
    <xf numFmtId="166" fontId="2" fillId="0" borderId="32" xfId="1" applyNumberFormat="1" applyFont="1" applyFill="1" applyBorder="1" applyAlignment="1">
      <alignment horizontal="center" vertical="top"/>
    </xf>
    <xf numFmtId="0" fontId="2" fillId="0" borderId="12" xfId="0" applyFont="1" applyFill="1" applyBorder="1" applyAlignment="1">
      <alignment vertical="top" wrapText="1"/>
    </xf>
    <xf numFmtId="0" fontId="13" fillId="0" borderId="12" xfId="0" applyFont="1" applyFill="1" applyBorder="1" applyAlignment="1">
      <alignment horizontal="left" vertical="top" wrapText="1"/>
    </xf>
    <xf numFmtId="0" fontId="17" fillId="0" borderId="8" xfId="0" applyFont="1" applyFill="1" applyBorder="1" applyAlignment="1">
      <alignment horizontal="left" vertical="top" wrapText="1"/>
    </xf>
    <xf numFmtId="166" fontId="2" fillId="2" borderId="1" xfId="1" applyNumberFormat="1" applyFont="1" applyFill="1" applyBorder="1" applyAlignment="1" applyProtection="1">
      <alignment horizontal="center" vertical="center" wrapText="1"/>
    </xf>
    <xf numFmtId="164" fontId="2" fillId="2" borderId="2" xfId="2" applyFont="1" applyFill="1" applyBorder="1" applyAlignment="1" applyProtection="1">
      <alignment horizontal="center" vertical="center" wrapText="1"/>
    </xf>
    <xf numFmtId="164" fontId="2" fillId="2" borderId="3" xfId="2" applyFont="1" applyFill="1" applyBorder="1" applyAlignment="1" applyProtection="1">
      <alignment horizontal="center" vertical="center" wrapText="1"/>
    </xf>
    <xf numFmtId="0" fontId="10" fillId="2" borderId="5" xfId="0" applyFont="1" applyFill="1" applyBorder="1" applyAlignment="1" applyProtection="1">
      <alignment horizontal="left" vertical="top"/>
    </xf>
    <xf numFmtId="0" fontId="9" fillId="2" borderId="5" xfId="0" applyFont="1" applyFill="1" applyBorder="1" applyAlignment="1" applyProtection="1">
      <alignment vertical="top"/>
    </xf>
    <xf numFmtId="0" fontId="7" fillId="2" borderId="6" xfId="0" applyFont="1" applyFill="1" applyBorder="1" applyAlignment="1" applyProtection="1">
      <alignment vertical="top" wrapText="1"/>
    </xf>
    <xf numFmtId="168" fontId="9" fillId="2" borderId="5" xfId="2" applyNumberFormat="1" applyFont="1" applyFill="1" applyBorder="1" applyAlignment="1" applyProtection="1">
      <alignment horizontal="center" vertical="center"/>
    </xf>
    <xf numFmtId="167" fontId="9" fillId="2" borderId="6" xfId="2" applyNumberFormat="1" applyFont="1" applyFill="1" applyBorder="1" applyAlignment="1" applyProtection="1">
      <alignment horizontal="center" vertical="center"/>
    </xf>
    <xf numFmtId="0" fontId="5" fillId="3" borderId="4" xfId="0" applyFont="1" applyFill="1" applyBorder="1" applyAlignment="1">
      <alignment vertical="center" wrapText="1"/>
    </xf>
    <xf numFmtId="0" fontId="5" fillId="0" borderId="8" xfId="0" applyFont="1" applyBorder="1"/>
    <xf numFmtId="0" fontId="5" fillId="0" borderId="4" xfId="0" applyFont="1" applyBorder="1" applyAlignment="1">
      <alignment vertical="center" wrapText="1"/>
    </xf>
    <xf numFmtId="0" fontId="5" fillId="0" borderId="4" xfId="0" applyFont="1" applyBorder="1" applyAlignment="1">
      <alignment horizontal="justify" vertical="center" wrapText="1"/>
    </xf>
    <xf numFmtId="0" fontId="2" fillId="0" borderId="4" xfId="0" applyFont="1" applyBorder="1" applyAlignment="1">
      <alignment vertical="center" wrapText="1"/>
    </xf>
    <xf numFmtId="0" fontId="5" fillId="3" borderId="4" xfId="0" applyFont="1" applyFill="1" applyBorder="1" applyAlignment="1">
      <alignment horizontal="justify" vertical="center" wrapText="1"/>
    </xf>
    <xf numFmtId="49" fontId="5" fillId="3" borderId="4" xfId="0" applyNumberFormat="1" applyFont="1" applyFill="1" applyBorder="1" applyAlignment="1">
      <alignment horizontal="justify" vertical="center" wrapText="1"/>
    </xf>
    <xf numFmtId="0" fontId="5" fillId="0" borderId="9" xfId="0" applyFont="1" applyBorder="1"/>
    <xf numFmtId="168" fontId="7" fillId="0" borderId="4" xfId="0" applyNumberFormat="1" applyFont="1" applyFill="1" applyBorder="1" applyAlignment="1" applyProtection="1">
      <alignment horizontal="right" vertical="center" wrapText="1"/>
      <protection locked="0"/>
    </xf>
    <xf numFmtId="0" fontId="5" fillId="3" borderId="7" xfId="0" applyFont="1" applyFill="1" applyBorder="1" applyAlignment="1">
      <alignment horizontal="justify" vertical="center" wrapText="1"/>
    </xf>
    <xf numFmtId="0" fontId="7" fillId="4" borderId="4" xfId="0" applyFont="1" applyFill="1" applyBorder="1" applyAlignment="1">
      <alignment horizontal="left" vertical="center" wrapText="1"/>
    </xf>
    <xf numFmtId="0" fontId="9" fillId="0" borderId="7" xfId="0" applyFont="1" applyBorder="1" applyAlignment="1">
      <alignment horizontal="left" vertical="center" wrapText="1"/>
    </xf>
    <xf numFmtId="49" fontId="7" fillId="4" borderId="4" xfId="0" applyNumberFormat="1" applyFont="1" applyFill="1" applyBorder="1" applyAlignment="1">
      <alignment horizontal="left" vertical="center" wrapText="1"/>
    </xf>
    <xf numFmtId="0" fontId="9" fillId="0" borderId="4" xfId="0" applyFont="1" applyBorder="1" applyAlignment="1">
      <alignment vertical="center" wrapText="1"/>
    </xf>
    <xf numFmtId="0" fontId="9" fillId="0" borderId="4" xfId="0" applyFont="1" applyBorder="1" applyAlignment="1">
      <alignment horizontal="left" vertical="center" wrapText="1"/>
    </xf>
    <xf numFmtId="0" fontId="9" fillId="0" borderId="4" xfId="0" applyFont="1" applyFill="1" applyBorder="1" applyAlignment="1">
      <alignment vertical="center" wrapText="1"/>
    </xf>
    <xf numFmtId="49" fontId="7" fillId="0" borderId="4" xfId="0" applyNumberFormat="1" applyFont="1" applyFill="1" applyBorder="1" applyAlignment="1">
      <alignment horizontal="left" vertical="center" wrapText="1"/>
    </xf>
    <xf numFmtId="0" fontId="9" fillId="0" borderId="9" xfId="0" applyFont="1" applyBorder="1" applyAlignment="1">
      <alignment vertical="center" wrapText="1"/>
    </xf>
    <xf numFmtId="0" fontId="7" fillId="4" borderId="7" xfId="0" applyFont="1" applyFill="1" applyBorder="1" applyAlignment="1">
      <alignment horizontal="left" vertical="center" wrapText="1"/>
    </xf>
    <xf numFmtId="0" fontId="9" fillId="0" borderId="16" xfId="0" applyFont="1" applyBorder="1" applyAlignment="1">
      <alignment horizontal="left" vertical="center" wrapText="1"/>
    </xf>
    <xf numFmtId="0" fontId="7" fillId="4" borderId="17" xfId="0" applyFont="1" applyFill="1" applyBorder="1" applyAlignment="1">
      <alignment horizontal="left" vertical="center" wrapText="1"/>
    </xf>
    <xf numFmtId="0" fontId="9" fillId="0" borderId="18" xfId="0" applyFont="1" applyBorder="1" applyAlignment="1">
      <alignment horizontal="center" vertical="center" wrapText="1"/>
    </xf>
    <xf numFmtId="0" fontId="9" fillId="0" borderId="19" xfId="0" applyFont="1" applyBorder="1" applyAlignment="1">
      <alignment horizontal="left" vertical="center" wrapText="1"/>
    </xf>
    <xf numFmtId="168" fontId="7" fillId="0" borderId="10" xfId="0" applyNumberFormat="1" applyFont="1" applyFill="1" applyBorder="1" applyAlignment="1" applyProtection="1">
      <alignment horizontal="right" vertical="center" wrapText="1"/>
      <protection locked="0"/>
    </xf>
    <xf numFmtId="168" fontId="7" fillId="0" borderId="8" xfId="0" applyNumberFormat="1" applyFont="1" applyFill="1" applyBorder="1" applyAlignment="1" applyProtection="1">
      <alignment horizontal="right" vertical="center" wrapText="1"/>
      <protection locked="0"/>
    </xf>
    <xf numFmtId="167" fontId="7" fillId="0" borderId="8" xfId="0" applyNumberFormat="1" applyFont="1" applyFill="1" applyBorder="1" applyAlignment="1">
      <alignment horizontal="right" vertical="center" wrapText="1"/>
    </xf>
    <xf numFmtId="0" fontId="9" fillId="0" borderId="9" xfId="0" applyFont="1" applyBorder="1" applyAlignment="1">
      <alignment horizontal="left" vertical="center" wrapText="1"/>
    </xf>
    <xf numFmtId="0" fontId="9" fillId="0" borderId="20" xfId="0" applyFont="1" applyBorder="1" applyAlignment="1">
      <alignment horizontal="center" vertical="center" wrapText="1"/>
    </xf>
    <xf numFmtId="0" fontId="9" fillId="0" borderId="22" xfId="0" applyFont="1" applyBorder="1" applyAlignment="1">
      <alignment horizontal="left" vertical="center" wrapText="1"/>
    </xf>
    <xf numFmtId="0" fontId="7" fillId="4" borderId="23" xfId="0" applyFont="1" applyFill="1" applyBorder="1" applyAlignment="1">
      <alignment horizontal="left" vertical="center" wrapText="1"/>
    </xf>
    <xf numFmtId="168" fontId="7" fillId="0" borderId="21" xfId="0" applyNumberFormat="1" applyFont="1" applyFill="1" applyBorder="1" applyAlignment="1" applyProtection="1">
      <alignment horizontal="right" vertical="center" wrapText="1"/>
      <protection locked="0"/>
    </xf>
    <xf numFmtId="168" fontId="7" fillId="0" borderId="12" xfId="0" applyNumberFormat="1" applyFont="1" applyFill="1" applyBorder="1" applyAlignment="1" applyProtection="1">
      <alignment horizontal="right" vertical="center" wrapText="1"/>
      <protection locked="0"/>
    </xf>
    <xf numFmtId="167" fontId="7" fillId="0" borderId="12" xfId="0" applyNumberFormat="1" applyFont="1" applyFill="1" applyBorder="1" applyAlignment="1">
      <alignment horizontal="right" vertical="center" wrapText="1"/>
    </xf>
    <xf numFmtId="168" fontId="7" fillId="0" borderId="10" xfId="0" applyNumberFormat="1" applyFont="1" applyBorder="1" applyAlignment="1" applyProtection="1">
      <alignment horizontal="right" vertical="center" wrapText="1"/>
      <protection locked="0"/>
    </xf>
    <xf numFmtId="168" fontId="7" fillId="0" borderId="8" xfId="0" applyNumberFormat="1" applyFont="1" applyBorder="1" applyAlignment="1" applyProtection="1">
      <alignment horizontal="right" vertical="center" wrapText="1"/>
      <protection locked="0"/>
    </xf>
    <xf numFmtId="167" fontId="7" fillId="0" borderId="8" xfId="0" applyNumberFormat="1" applyFont="1" applyBorder="1" applyAlignment="1">
      <alignment horizontal="right" vertical="center" wrapText="1"/>
    </xf>
    <xf numFmtId="168" fontId="7" fillId="0" borderId="21" xfId="0" applyNumberFormat="1" applyFont="1" applyBorder="1" applyAlignment="1" applyProtection="1">
      <alignment horizontal="right" vertical="center" wrapText="1"/>
      <protection locked="0"/>
    </xf>
    <xf numFmtId="168" fontId="7" fillId="0" borderId="12" xfId="0" applyNumberFormat="1" applyFont="1" applyBorder="1" applyAlignment="1" applyProtection="1">
      <alignment horizontal="right" vertical="center" wrapText="1"/>
      <protection locked="0"/>
    </xf>
    <xf numFmtId="167" fontId="7" fillId="0" borderId="12" xfId="0" applyNumberFormat="1" applyFont="1" applyBorder="1" applyAlignment="1">
      <alignment horizontal="right" vertical="center" wrapText="1"/>
    </xf>
    <xf numFmtId="0" fontId="7" fillId="0" borderId="18" xfId="0" applyFont="1" applyBorder="1" applyAlignment="1">
      <alignment horizontal="center" vertical="center"/>
    </xf>
    <xf numFmtId="0" fontId="9" fillId="0" borderId="11" xfId="0" applyFont="1" applyBorder="1" applyAlignment="1">
      <alignment horizontal="left" vertical="center" wrapText="1"/>
    </xf>
    <xf numFmtId="49" fontId="7" fillId="4" borderId="9" xfId="0" applyNumberFormat="1" applyFont="1" applyFill="1" applyBorder="1" applyAlignment="1">
      <alignment horizontal="left" vertical="center" wrapText="1"/>
    </xf>
    <xf numFmtId="0" fontId="9" fillId="0" borderId="6" xfId="0" applyFont="1" applyBorder="1" applyAlignment="1">
      <alignment horizontal="left" vertical="center" wrapText="1"/>
    </xf>
    <xf numFmtId="49" fontId="7" fillId="4" borderId="7" xfId="0" applyNumberFormat="1" applyFont="1" applyFill="1" applyBorder="1" applyAlignment="1">
      <alignment horizontal="left" vertical="center" wrapText="1"/>
    </xf>
    <xf numFmtId="49" fontId="7" fillId="4" borderId="23" xfId="0" applyNumberFormat="1" applyFont="1" applyFill="1" applyBorder="1" applyAlignment="1">
      <alignment horizontal="left" vertical="center" wrapText="1"/>
    </xf>
    <xf numFmtId="0" fontId="9" fillId="0" borderId="17" xfId="0" applyFont="1" applyBorder="1" applyAlignment="1">
      <alignment horizontal="left" vertical="center" wrapText="1"/>
    </xf>
    <xf numFmtId="0" fontId="9" fillId="0" borderId="23" xfId="0" applyFont="1" applyBorder="1" applyAlignment="1">
      <alignment horizontal="left" vertical="center" wrapText="1"/>
    </xf>
    <xf numFmtId="0" fontId="7" fillId="4" borderId="9" xfId="0" applyFont="1" applyFill="1" applyBorder="1" applyAlignment="1">
      <alignment horizontal="left" vertical="center" wrapText="1"/>
    </xf>
    <xf numFmtId="0" fontId="7" fillId="4" borderId="4" xfId="0" applyFont="1" applyFill="1" applyBorder="1" applyAlignment="1">
      <alignment horizontal="left" vertical="top" wrapText="1"/>
    </xf>
    <xf numFmtId="0" fontId="9" fillId="0" borderId="15" xfId="0" applyFont="1" applyBorder="1" applyAlignment="1">
      <alignment horizontal="left" vertical="top" wrapText="1"/>
    </xf>
    <xf numFmtId="0" fontId="9" fillId="0" borderId="24" xfId="0" applyFont="1" applyBorder="1" applyAlignment="1">
      <alignment horizontal="left" vertical="center" wrapText="1"/>
    </xf>
    <xf numFmtId="0" fontId="7" fillId="4" borderId="24" xfId="0" applyFont="1" applyFill="1" applyBorder="1" applyAlignment="1">
      <alignment horizontal="left" vertical="top" wrapText="1"/>
    </xf>
    <xf numFmtId="168" fontId="7" fillId="0" borderId="15" xfId="0" applyNumberFormat="1" applyFont="1" applyFill="1" applyBorder="1" applyAlignment="1" applyProtection="1">
      <alignment horizontal="right" vertical="center"/>
      <protection locked="0"/>
    </xf>
    <xf numFmtId="0" fontId="7" fillId="4" borderId="24" xfId="0" applyFont="1" applyFill="1" applyBorder="1" applyAlignment="1">
      <alignment horizontal="left" vertical="center" wrapText="1"/>
    </xf>
    <xf numFmtId="0" fontId="2" fillId="0" borderId="26" xfId="0" applyFont="1" applyBorder="1" applyAlignment="1">
      <alignment wrapText="1"/>
    </xf>
    <xf numFmtId="0" fontId="5" fillId="3" borderId="17" xfId="0" applyFont="1" applyFill="1" applyBorder="1" applyAlignment="1">
      <alignment vertical="center" wrapText="1"/>
    </xf>
    <xf numFmtId="0" fontId="2" fillId="0" borderId="27" xfId="0" applyFont="1" applyBorder="1" applyAlignment="1">
      <alignment wrapText="1"/>
    </xf>
    <xf numFmtId="0" fontId="2" fillId="0" borderId="29" xfId="0" applyFont="1" applyBorder="1" applyAlignment="1">
      <alignment wrapText="1"/>
    </xf>
    <xf numFmtId="0" fontId="5" fillId="3" borderId="23" xfId="0" applyFont="1" applyFill="1" applyBorder="1" applyAlignment="1">
      <alignment vertical="center" wrapText="1"/>
    </xf>
    <xf numFmtId="0" fontId="7" fillId="4" borderId="17" xfId="0" applyFont="1" applyFill="1" applyBorder="1" applyAlignment="1">
      <alignment horizontal="left" vertical="top" wrapText="1"/>
    </xf>
    <xf numFmtId="0" fontId="3" fillId="0" borderId="4" xfId="0" applyFont="1" applyBorder="1" applyAlignment="1">
      <alignment horizontal="center" vertical="top"/>
    </xf>
    <xf numFmtId="167" fontId="5" fillId="0" borderId="0" xfId="0" applyNumberFormat="1" applyFont="1" applyFill="1" applyBorder="1" applyAlignment="1" applyProtection="1">
      <alignment vertical="top"/>
      <protection locked="0"/>
    </xf>
    <xf numFmtId="167" fontId="5" fillId="0" borderId="35" xfId="0" applyNumberFormat="1" applyFont="1" applyFill="1" applyBorder="1" applyAlignment="1" applyProtection="1">
      <alignment vertical="top"/>
      <protection locked="0"/>
    </xf>
    <xf numFmtId="167" fontId="5" fillId="0" borderId="39" xfId="0" applyNumberFormat="1" applyFont="1" applyFill="1" applyBorder="1" applyAlignment="1" applyProtection="1">
      <alignment vertical="top"/>
      <protection locked="0"/>
    </xf>
    <xf numFmtId="167" fontId="5" fillId="0" borderId="40" xfId="0" applyNumberFormat="1" applyFont="1" applyFill="1" applyBorder="1" applyAlignment="1" applyProtection="1">
      <alignment vertical="top"/>
      <protection locked="0"/>
    </xf>
    <xf numFmtId="168" fontId="7" fillId="0" borderId="2" xfId="0" applyNumberFormat="1" applyFont="1" applyFill="1" applyBorder="1" applyAlignment="1" applyProtection="1">
      <alignment horizontal="right" vertical="center"/>
      <protection locked="0"/>
    </xf>
    <xf numFmtId="168" fontId="7" fillId="0" borderId="3" xfId="0" applyNumberFormat="1" applyFont="1" applyFill="1" applyBorder="1" applyAlignment="1" applyProtection="1">
      <alignment horizontal="right" vertical="center"/>
      <protection locked="0"/>
    </xf>
    <xf numFmtId="167" fontId="2" fillId="2" borderId="38" xfId="2" applyNumberFormat="1" applyFont="1" applyFill="1" applyBorder="1" applyAlignment="1">
      <alignment horizontal="center" vertical="center" wrapText="1"/>
    </xf>
    <xf numFmtId="0" fontId="9" fillId="2" borderId="41" xfId="0" applyFont="1" applyFill="1" applyBorder="1" applyAlignment="1" applyProtection="1">
      <alignment horizontal="center" vertical="center"/>
    </xf>
    <xf numFmtId="167" fontId="9" fillId="2" borderId="42" xfId="2" applyNumberFormat="1" applyFont="1" applyFill="1" applyBorder="1" applyAlignment="1" applyProtection="1">
      <alignment horizontal="center" vertical="center"/>
    </xf>
    <xf numFmtId="168" fontId="7" fillId="0" borderId="43" xfId="0" applyNumberFormat="1" applyFont="1" applyFill="1" applyBorder="1" applyAlignment="1" applyProtection="1">
      <alignment horizontal="right" vertical="center"/>
      <protection locked="0"/>
    </xf>
    <xf numFmtId="0" fontId="5" fillId="0" borderId="18" xfId="0" applyFont="1" applyBorder="1"/>
    <xf numFmtId="0" fontId="5" fillId="0" borderId="39" xfId="0" applyFont="1" applyBorder="1"/>
    <xf numFmtId="0" fontId="5" fillId="0" borderId="44" xfId="0" applyFont="1" applyBorder="1"/>
    <xf numFmtId="0" fontId="5" fillId="0" borderId="45" xfId="0" applyFont="1" applyBorder="1"/>
    <xf numFmtId="0" fontId="2" fillId="0" borderId="18" xfId="0" applyFont="1" applyBorder="1"/>
    <xf numFmtId="0" fontId="2" fillId="0" borderId="44" xfId="0" applyFont="1" applyBorder="1"/>
    <xf numFmtId="167" fontId="7" fillId="0" borderId="39" xfId="0" applyNumberFormat="1" applyFont="1" applyBorder="1" applyAlignment="1">
      <alignment horizontal="right" vertical="center"/>
    </xf>
    <xf numFmtId="0" fontId="9" fillId="0" borderId="44" xfId="0" applyFont="1" applyBorder="1" applyAlignment="1">
      <alignment horizontal="center" vertical="center"/>
    </xf>
    <xf numFmtId="167" fontId="7" fillId="0" borderId="45" xfId="0" applyNumberFormat="1" applyFont="1" applyBorder="1" applyAlignment="1">
      <alignment horizontal="right" vertical="center"/>
    </xf>
    <xf numFmtId="167" fontId="9" fillId="2" borderId="46" xfId="2" applyNumberFormat="1" applyFont="1" applyFill="1" applyBorder="1" applyAlignment="1">
      <alignment horizontal="center" vertical="center"/>
    </xf>
    <xf numFmtId="167" fontId="7" fillId="0" borderId="39" xfId="0" applyNumberFormat="1" applyFont="1" applyFill="1" applyBorder="1" applyAlignment="1">
      <alignment horizontal="right" vertical="center" wrapText="1"/>
    </xf>
    <xf numFmtId="167" fontId="7" fillId="0" borderId="40" xfId="0" applyNumberFormat="1" applyFont="1" applyFill="1" applyBorder="1" applyAlignment="1">
      <alignment horizontal="right" vertical="center" wrapText="1"/>
    </xf>
    <xf numFmtId="167" fontId="7" fillId="0" borderId="39" xfId="0" applyNumberFormat="1" applyFont="1" applyBorder="1" applyAlignment="1">
      <alignment horizontal="right" vertical="center" wrapText="1"/>
    </xf>
    <xf numFmtId="167" fontId="7" fillId="0" borderId="40" xfId="0" applyNumberFormat="1" applyFont="1" applyBorder="1" applyAlignment="1">
      <alignment horizontal="right" vertical="center" wrapText="1"/>
    </xf>
    <xf numFmtId="168" fontId="7" fillId="0" borderId="39" xfId="0" applyNumberFormat="1" applyFont="1" applyFill="1" applyBorder="1" applyAlignment="1" applyProtection="1">
      <alignment horizontal="right" vertical="center"/>
      <protection locked="0"/>
    </xf>
    <xf numFmtId="167" fontId="7" fillId="0" borderId="40" xfId="0" applyNumberFormat="1" applyFont="1" applyBorder="1" applyAlignment="1">
      <alignment horizontal="right" vertical="center"/>
    </xf>
    <xf numFmtId="167" fontId="7" fillId="0" borderId="39" xfId="0" applyNumberFormat="1" applyFont="1" applyFill="1" applyBorder="1" applyAlignment="1">
      <alignment horizontal="right" vertical="center"/>
    </xf>
    <xf numFmtId="0" fontId="7" fillId="0" borderId="13" xfId="0" applyFont="1" applyBorder="1" applyAlignment="1">
      <alignment horizontal="center" vertical="center"/>
    </xf>
    <xf numFmtId="168" fontId="7" fillId="0" borderId="36" xfId="0" applyNumberFormat="1" applyFont="1" applyFill="1" applyBorder="1" applyAlignment="1" applyProtection="1">
      <alignment horizontal="right" vertical="center"/>
      <protection locked="0"/>
    </xf>
    <xf numFmtId="168" fontId="7" fillId="0" borderId="45" xfId="0" applyNumberFormat="1" applyFont="1" applyFill="1" applyBorder="1" applyAlignment="1" applyProtection="1">
      <alignment horizontal="right" vertical="center"/>
      <protection locked="0"/>
    </xf>
    <xf numFmtId="164" fontId="15" fillId="0" borderId="36" xfId="2" applyFont="1" applyBorder="1" applyAlignment="1">
      <alignment vertical="top" wrapText="1"/>
    </xf>
    <xf numFmtId="0" fontId="15" fillId="0" borderId="13" xfId="0" applyFont="1" applyBorder="1" applyAlignment="1">
      <alignment vertical="top"/>
    </xf>
    <xf numFmtId="0" fontId="5" fillId="0" borderId="41" xfId="0" applyFont="1" applyBorder="1" applyAlignment="1">
      <alignment horizontal="center" vertical="center"/>
    </xf>
    <xf numFmtId="168" fontId="7" fillId="0" borderId="4" xfId="0" applyNumberFormat="1" applyFont="1" applyBorder="1" applyAlignment="1" applyProtection="1">
      <alignment horizontal="right" vertical="center"/>
      <protection locked="0"/>
    </xf>
    <xf numFmtId="167" fontId="7" fillId="0" borderId="4" xfId="0" applyNumberFormat="1" applyFont="1" applyBorder="1" applyAlignment="1">
      <alignment horizontal="right" vertical="center"/>
    </xf>
    <xf numFmtId="167" fontId="7" fillId="0" borderId="43" xfId="0" applyNumberFormat="1" applyFont="1" applyBorder="1" applyAlignment="1">
      <alignment horizontal="right" vertical="center"/>
    </xf>
    <xf numFmtId="0" fontId="7" fillId="0" borderId="41" xfId="0" applyFont="1" applyBorder="1" applyAlignment="1">
      <alignment horizontal="center" vertical="center"/>
    </xf>
    <xf numFmtId="0" fontId="7" fillId="0" borderId="33" xfId="0" applyFont="1" applyBorder="1" applyAlignment="1">
      <alignment horizontal="center" vertical="center" wrapText="1"/>
    </xf>
    <xf numFmtId="0" fontId="7" fillId="0" borderId="33" xfId="0" applyFont="1" applyBorder="1" applyAlignment="1">
      <alignment horizontal="center" vertical="center"/>
    </xf>
    <xf numFmtId="0" fontId="7" fillId="0" borderId="20" xfId="0" applyFont="1" applyBorder="1" applyAlignment="1">
      <alignment horizontal="center" vertical="center"/>
    </xf>
    <xf numFmtId="0" fontId="2" fillId="0" borderId="4" xfId="0" applyFont="1" applyBorder="1" applyAlignment="1">
      <alignment vertical="center" wrapText="1"/>
    </xf>
    <xf numFmtId="0" fontId="9" fillId="0" borderId="10" xfId="0" applyFont="1" applyFill="1" applyBorder="1" applyAlignment="1">
      <alignment horizontal="left" vertical="top" wrapText="1"/>
    </xf>
    <xf numFmtId="0" fontId="7" fillId="0" borderId="8" xfId="0" quotePrefix="1" applyFont="1" applyFill="1" applyBorder="1" applyAlignment="1">
      <alignment horizontal="left" vertical="top" wrapText="1"/>
    </xf>
    <xf numFmtId="0" fontId="9" fillId="0" borderId="7" xfId="0" applyFont="1" applyBorder="1" applyAlignment="1">
      <alignment horizontal="left" vertical="center" wrapText="1"/>
    </xf>
    <xf numFmtId="0" fontId="9" fillId="0" borderId="4" xfId="0" applyFont="1" applyBorder="1" applyAlignment="1">
      <alignment horizontal="left" vertical="center" wrapText="1"/>
    </xf>
    <xf numFmtId="0" fontId="5" fillId="5" borderId="8" xfId="0" applyFont="1" applyFill="1" applyBorder="1" applyAlignment="1" applyProtection="1">
      <alignment vertical="top"/>
      <protection locked="0"/>
    </xf>
    <xf numFmtId="0" fontId="5" fillId="5" borderId="34" xfId="0" applyFont="1" applyFill="1" applyBorder="1" applyAlignment="1" applyProtection="1">
      <alignment vertical="top"/>
      <protection locked="0"/>
    </xf>
    <xf numFmtId="0" fontId="5" fillId="5" borderId="12" xfId="0" applyFont="1" applyFill="1" applyBorder="1" applyAlignment="1" applyProtection="1">
      <alignment vertical="top"/>
      <protection locked="0"/>
    </xf>
    <xf numFmtId="0" fontId="5" fillId="5" borderId="37" xfId="0" applyFont="1" applyFill="1" applyBorder="1" applyAlignment="1" applyProtection="1">
      <alignment vertical="top"/>
      <protection locked="0"/>
    </xf>
    <xf numFmtId="168" fontId="7" fillId="5" borderId="24" xfId="0" applyNumberFormat="1" applyFont="1" applyFill="1" applyBorder="1" applyAlignment="1" applyProtection="1">
      <alignment horizontal="right" vertical="center"/>
    </xf>
    <xf numFmtId="167" fontId="7" fillId="5" borderId="24" xfId="0" applyNumberFormat="1" applyFont="1" applyFill="1" applyBorder="1" applyAlignment="1" applyProtection="1">
      <alignment horizontal="right" vertical="center"/>
    </xf>
    <xf numFmtId="168" fontId="7" fillId="5" borderId="4" xfId="0" applyNumberFormat="1" applyFont="1" applyFill="1" applyBorder="1" applyAlignment="1" applyProtection="1">
      <alignment horizontal="right" vertical="center"/>
    </xf>
    <xf numFmtId="0" fontId="7" fillId="4" borderId="8" xfId="0" applyFont="1" applyFill="1" applyBorder="1" applyAlignment="1">
      <alignment horizontal="left" vertical="center" wrapText="1"/>
    </xf>
    <xf numFmtId="168" fontId="7" fillId="0" borderId="11" xfId="0" applyNumberFormat="1" applyFont="1" applyFill="1" applyBorder="1" applyAlignment="1" applyProtection="1">
      <alignment horizontal="right" vertical="center"/>
      <protection locked="0"/>
    </xf>
    <xf numFmtId="0" fontId="2" fillId="0" borderId="48" xfId="0" applyFont="1" applyBorder="1" applyAlignment="1">
      <alignment wrapText="1"/>
    </xf>
    <xf numFmtId="0" fontId="5" fillId="3" borderId="9" xfId="0" applyFont="1" applyFill="1" applyBorder="1" applyAlignment="1">
      <alignment vertical="center" wrapText="1"/>
    </xf>
    <xf numFmtId="168" fontId="7" fillId="0" borderId="45" xfId="0" applyNumberFormat="1" applyFont="1" applyFill="1" applyBorder="1" applyAlignment="1" applyProtection="1">
      <alignment horizontal="right" vertical="center"/>
      <protection locked="0"/>
    </xf>
    <xf numFmtId="168" fontId="7" fillId="0" borderId="9" xfId="0" applyNumberFormat="1" applyFont="1" applyFill="1" applyBorder="1" applyAlignment="1" applyProtection="1">
      <alignment horizontal="right" vertical="center"/>
      <protection locked="0"/>
    </xf>
    <xf numFmtId="0" fontId="2" fillId="0" borderId="52" xfId="0" applyFont="1" applyBorder="1" applyAlignment="1">
      <alignment wrapText="1"/>
    </xf>
    <xf numFmtId="0" fontId="5" fillId="3" borderId="7" xfId="0" applyFont="1" applyFill="1" applyBorder="1" applyAlignment="1">
      <alignment vertical="center" wrapText="1"/>
    </xf>
    <xf numFmtId="0" fontId="7" fillId="0" borderId="10" xfId="0" applyFont="1" applyBorder="1" applyAlignment="1">
      <alignment horizontal="center" vertical="center"/>
    </xf>
    <xf numFmtId="168" fontId="7" fillId="0" borderId="0" xfId="0" applyNumberFormat="1" applyFont="1" applyFill="1" applyBorder="1" applyAlignment="1" applyProtection="1">
      <alignment horizontal="right" vertical="center"/>
      <protection locked="0"/>
    </xf>
    <xf numFmtId="168" fontId="7" fillId="0" borderId="53" xfId="0" applyNumberFormat="1" applyFont="1" applyFill="1" applyBorder="1" applyAlignment="1" applyProtection="1">
      <alignment horizontal="right" vertical="center"/>
      <protection locked="0"/>
    </xf>
    <xf numFmtId="0" fontId="9" fillId="2" borderId="35" xfId="0" applyFont="1" applyFill="1" applyBorder="1" applyAlignment="1">
      <alignment vertical="top"/>
    </xf>
    <xf numFmtId="0" fontId="13" fillId="0" borderId="12" xfId="0" quotePrefix="1" applyFont="1" applyFill="1" applyBorder="1" applyAlignment="1">
      <alignment horizontal="left" vertical="top" wrapText="1"/>
    </xf>
    <xf numFmtId="168" fontId="7" fillId="0" borderId="55" xfId="0" applyNumberFormat="1" applyFont="1" applyFill="1" applyBorder="1" applyAlignment="1" applyProtection="1">
      <alignment horizontal="right" vertical="center"/>
      <protection locked="0"/>
    </xf>
    <xf numFmtId="0" fontId="2" fillId="0" borderId="23" xfId="0" applyFont="1" applyBorder="1" applyAlignment="1">
      <alignment wrapText="1"/>
    </xf>
    <xf numFmtId="0" fontId="7" fillId="0" borderId="17" xfId="0" applyFont="1" applyBorder="1" applyAlignment="1">
      <alignment horizontal="left" vertical="center" wrapText="1"/>
    </xf>
    <xf numFmtId="0" fontId="9" fillId="0" borderId="12" xfId="0" applyFont="1" applyBorder="1" applyAlignment="1">
      <alignment horizontal="left" vertical="center" wrapText="1"/>
    </xf>
    <xf numFmtId="0" fontId="5" fillId="0" borderId="0" xfId="0" applyFont="1" applyBorder="1" applyAlignment="1">
      <alignment vertical="top"/>
    </xf>
    <xf numFmtId="0" fontId="2" fillId="0" borderId="0" xfId="0" applyFont="1" applyBorder="1" applyAlignment="1">
      <alignment wrapText="1"/>
    </xf>
    <xf numFmtId="0" fontId="5" fillId="3" borderId="0" xfId="0" applyFont="1" applyFill="1" applyBorder="1" applyAlignment="1">
      <alignment vertical="center" wrapText="1"/>
    </xf>
    <xf numFmtId="0" fontId="3" fillId="3" borderId="27" xfId="0" applyFont="1" applyFill="1" applyBorder="1" applyAlignment="1">
      <alignment horizontal="left" vertical="top" wrapText="1"/>
    </xf>
    <xf numFmtId="0" fontId="3" fillId="3" borderId="5" xfId="0" applyFont="1" applyFill="1" applyBorder="1" applyAlignment="1">
      <alignment horizontal="left" vertical="top" wrapText="1"/>
    </xf>
    <xf numFmtId="0" fontId="3" fillId="3" borderId="6" xfId="0" applyFont="1" applyFill="1" applyBorder="1" applyAlignment="1">
      <alignment horizontal="left" vertical="top" wrapText="1"/>
    </xf>
    <xf numFmtId="0" fontId="9" fillId="0" borderId="16" xfId="0" applyFont="1" applyFill="1" applyBorder="1" applyAlignment="1">
      <alignment horizontal="left" vertical="top" wrapText="1"/>
    </xf>
    <xf numFmtId="0" fontId="9" fillId="0" borderId="11" xfId="0" applyFont="1" applyFill="1" applyBorder="1" applyAlignment="1">
      <alignment horizontal="left" vertical="top" wrapText="1"/>
    </xf>
    <xf numFmtId="0" fontId="9" fillId="0" borderId="6" xfId="0" applyFont="1" applyFill="1" applyBorder="1" applyAlignment="1">
      <alignment horizontal="left" vertical="top" wrapText="1"/>
    </xf>
    <xf numFmtId="0" fontId="9" fillId="0" borderId="19" xfId="0" applyFont="1" applyFill="1" applyBorder="1" applyAlignment="1">
      <alignment horizontal="left" vertical="top" wrapText="1"/>
    </xf>
    <xf numFmtId="0" fontId="9" fillId="0" borderId="22" xfId="0" applyFont="1" applyFill="1" applyBorder="1" applyAlignment="1">
      <alignment horizontal="left" vertical="top" wrapText="1"/>
    </xf>
    <xf numFmtId="0" fontId="9" fillId="0" borderId="25" xfId="0" applyFont="1" applyFill="1" applyBorder="1" applyAlignment="1">
      <alignment horizontal="left" vertical="top" wrapText="1"/>
    </xf>
    <xf numFmtId="0" fontId="9" fillId="0" borderId="47" xfId="0" applyFont="1" applyFill="1" applyBorder="1" applyAlignment="1">
      <alignment horizontal="left" vertical="top" wrapText="1"/>
    </xf>
    <xf numFmtId="0" fontId="9" fillId="0" borderId="5" xfId="0" applyFont="1" applyFill="1" applyBorder="1" applyAlignment="1">
      <alignment horizontal="left" vertical="top" wrapText="1"/>
    </xf>
    <xf numFmtId="0" fontId="9" fillId="0" borderId="51" xfId="0" applyFont="1" applyFill="1" applyBorder="1" applyAlignment="1">
      <alignment horizontal="left" vertical="top" wrapText="1"/>
    </xf>
    <xf numFmtId="0" fontId="9" fillId="0" borderId="28"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10" xfId="0" applyFont="1" applyFill="1" applyBorder="1" applyAlignment="1">
      <alignment horizontal="left" vertical="top" wrapText="1"/>
    </xf>
    <xf numFmtId="0" fontId="9" fillId="0" borderId="7" xfId="0" applyFont="1" applyBorder="1" applyAlignment="1">
      <alignment vertical="center" wrapText="1"/>
    </xf>
    <xf numFmtId="0" fontId="9" fillId="0" borderId="12" xfId="0" applyFont="1" applyBorder="1" applyAlignment="1">
      <alignment vertical="center" wrapText="1"/>
    </xf>
    <xf numFmtId="0" fontId="9" fillId="0" borderId="21" xfId="0" applyFont="1" applyFill="1" applyBorder="1" applyAlignment="1">
      <alignment horizontal="left" vertical="top" wrapText="1"/>
    </xf>
    <xf numFmtId="0" fontId="9" fillId="0" borderId="8" xfId="0" applyFont="1" applyBorder="1" applyAlignment="1">
      <alignment vertical="center" wrapText="1"/>
    </xf>
    <xf numFmtId="0" fontId="9" fillId="0" borderId="9" xfId="0" applyFont="1" applyBorder="1" applyAlignment="1">
      <alignment vertical="center" wrapText="1"/>
    </xf>
    <xf numFmtId="0" fontId="7" fillId="0" borderId="0" xfId="1" applyNumberFormat="1" applyFont="1" applyFill="1" applyBorder="1" applyAlignment="1" applyProtection="1">
      <alignment horizontal="left" vertical="center" wrapText="1"/>
    </xf>
    <xf numFmtId="0" fontId="9" fillId="0" borderId="0" xfId="1" applyNumberFormat="1" applyFont="1" applyFill="1" applyBorder="1" applyAlignment="1" applyProtection="1">
      <alignment horizontal="left" vertical="center" wrapText="1"/>
    </xf>
    <xf numFmtId="0" fontId="15" fillId="0" borderId="30" xfId="0" applyFont="1" applyFill="1" applyBorder="1" applyAlignment="1" applyProtection="1">
      <alignment horizontal="left" vertical="top" wrapText="1"/>
    </xf>
    <xf numFmtId="0" fontId="15" fillId="0" borderId="14" xfId="0" applyFont="1" applyFill="1" applyBorder="1" applyAlignment="1" applyProtection="1">
      <alignment horizontal="left" vertical="top" wrapText="1"/>
    </xf>
    <xf numFmtId="0" fontId="2" fillId="0" borderId="0" xfId="0" applyFont="1" applyAlignment="1">
      <alignment horizontal="center" wrapText="1"/>
    </xf>
    <xf numFmtId="0" fontId="9" fillId="0" borderId="7" xfId="0" applyFont="1" applyBorder="1" applyAlignment="1">
      <alignment vertical="top" wrapText="1"/>
    </xf>
    <xf numFmtId="0" fontId="9" fillId="0" borderId="8" xfId="0" applyFont="1" applyBorder="1" applyAlignment="1">
      <alignment vertical="top" wrapText="1"/>
    </xf>
    <xf numFmtId="0" fontId="9" fillId="0" borderId="12" xfId="0" applyFont="1" applyBorder="1" applyAlignment="1">
      <alignment vertical="top" wrapText="1"/>
    </xf>
    <xf numFmtId="0" fontId="9" fillId="0" borderId="2" xfId="0" applyFont="1" applyBorder="1" applyAlignment="1">
      <alignment horizontal="left" vertical="top" wrapText="1"/>
    </xf>
    <xf numFmtId="0" fontId="9" fillId="0" borderId="10" xfId="0" applyFont="1" applyBorder="1" applyAlignment="1">
      <alignment horizontal="left" vertical="top" wrapText="1"/>
    </xf>
    <xf numFmtId="0" fontId="9" fillId="0" borderId="21" xfId="0" applyFont="1" applyBorder="1" applyAlignment="1">
      <alignment horizontal="left" vertical="top"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9" fillId="0" borderId="9" xfId="0" applyFont="1" applyBorder="1" applyAlignment="1">
      <alignment vertical="top" wrapText="1"/>
    </xf>
    <xf numFmtId="0" fontId="2" fillId="0" borderId="4" xfId="0" applyFont="1" applyBorder="1" applyAlignment="1">
      <alignment vertical="center" wrapText="1"/>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9" fillId="0" borderId="6" xfId="0" applyFont="1" applyBorder="1" applyAlignment="1">
      <alignment horizontal="left" vertical="top" wrapText="1"/>
    </xf>
    <xf numFmtId="0" fontId="9" fillId="0" borderId="4" xfId="0" applyFont="1" applyBorder="1" applyAlignment="1">
      <alignment vertical="center" wrapText="1"/>
    </xf>
    <xf numFmtId="0" fontId="9" fillId="0" borderId="4" xfId="0" applyFont="1" applyBorder="1" applyAlignment="1">
      <alignment horizontal="left" vertical="center" wrapText="1"/>
    </xf>
    <xf numFmtId="0" fontId="2" fillId="0" borderId="4" xfId="0" applyFont="1" applyFill="1" applyBorder="1" applyAlignment="1">
      <alignment horizontal="center" vertical="top"/>
    </xf>
    <xf numFmtId="0" fontId="2" fillId="0" borderId="7" xfId="0" applyFont="1" applyFill="1" applyBorder="1" applyAlignment="1">
      <alignment horizontal="center" vertical="top"/>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4" xfId="0" applyFont="1" applyBorder="1" applyAlignment="1">
      <alignment horizontal="center" vertical="top"/>
    </xf>
    <xf numFmtId="0" fontId="2" fillId="0" borderId="4" xfId="0" applyFont="1" applyBorder="1" applyAlignment="1">
      <alignment horizontal="left" vertical="top"/>
    </xf>
    <xf numFmtId="167" fontId="7" fillId="0" borderId="39" xfId="0" applyNumberFormat="1" applyFont="1" applyBorder="1" applyAlignment="1">
      <alignment horizontal="right" vertical="center" wrapText="1"/>
    </xf>
    <xf numFmtId="0" fontId="9" fillId="0" borderId="18" xfId="0" applyFont="1" applyBorder="1" applyAlignment="1">
      <alignment horizontal="center" vertical="center"/>
    </xf>
    <xf numFmtId="0" fontId="9" fillId="0" borderId="20" xfId="0" applyFont="1" applyBorder="1" applyAlignment="1">
      <alignment horizontal="center" vertical="center"/>
    </xf>
    <xf numFmtId="168" fontId="7" fillId="0" borderId="8" xfId="0" applyNumberFormat="1" applyFont="1" applyBorder="1" applyAlignment="1" applyProtection="1">
      <alignment horizontal="right" vertical="center"/>
      <protection locked="0"/>
    </xf>
    <xf numFmtId="168" fontId="7" fillId="0" borderId="12" xfId="0" applyNumberFormat="1" applyFont="1" applyBorder="1" applyAlignment="1" applyProtection="1">
      <alignment horizontal="right" vertical="center"/>
      <protection locked="0"/>
    </xf>
    <xf numFmtId="167" fontId="7" fillId="0" borderId="8" xfId="0" applyNumberFormat="1" applyFont="1" applyBorder="1" applyAlignment="1">
      <alignment horizontal="right" vertical="center"/>
    </xf>
    <xf numFmtId="167" fontId="7" fillId="0" borderId="39" xfId="0" applyNumberFormat="1" applyFont="1" applyBorder="1" applyAlignment="1">
      <alignment horizontal="right" vertical="center"/>
    </xf>
    <xf numFmtId="0" fontId="9" fillId="0" borderId="18"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3" xfId="0" applyFont="1" applyBorder="1" applyAlignment="1">
      <alignment horizontal="left" vertical="top" wrapText="1"/>
    </xf>
    <xf numFmtId="0" fontId="9" fillId="0" borderId="8" xfId="0" applyFont="1" applyBorder="1" applyAlignment="1">
      <alignment horizontal="left" vertical="top" wrapText="1"/>
    </xf>
    <xf numFmtId="0" fontId="9" fillId="0" borderId="12" xfId="0" applyFont="1" applyBorder="1" applyAlignment="1">
      <alignment horizontal="left" vertical="top" wrapText="1"/>
    </xf>
    <xf numFmtId="168" fontId="7" fillId="0" borderId="8" xfId="0" applyNumberFormat="1" applyFont="1" applyBorder="1" applyAlignment="1" applyProtection="1">
      <alignment horizontal="right" vertical="center" wrapText="1"/>
      <protection locked="0"/>
    </xf>
    <xf numFmtId="168" fontId="7" fillId="0" borderId="12" xfId="0" applyNumberFormat="1" applyFont="1" applyBorder="1" applyAlignment="1" applyProtection="1">
      <alignment horizontal="right" vertical="center" wrapText="1"/>
      <protection locked="0"/>
    </xf>
    <xf numFmtId="167" fontId="7" fillId="0" borderId="8" xfId="0" applyNumberFormat="1" applyFont="1" applyBorder="1" applyAlignment="1">
      <alignment horizontal="right" vertical="center" wrapText="1"/>
    </xf>
    <xf numFmtId="0" fontId="7" fillId="0" borderId="19" xfId="0" applyFont="1" applyBorder="1" applyAlignment="1">
      <alignment horizontal="center" vertical="center"/>
    </xf>
    <xf numFmtId="0" fontId="7" fillId="0" borderId="11" xfId="0" applyFont="1" applyBorder="1" applyAlignment="1">
      <alignment horizontal="center" vertical="center"/>
    </xf>
    <xf numFmtId="168" fontId="7" fillId="0" borderId="7" xfId="0" applyNumberFormat="1" applyFont="1" applyFill="1" applyBorder="1" applyAlignment="1" applyProtection="1">
      <alignment horizontal="right" vertical="center"/>
      <protection locked="0"/>
    </xf>
    <xf numFmtId="168" fontId="7" fillId="0" borderId="9" xfId="0" applyNumberFormat="1" applyFont="1" applyFill="1" applyBorder="1" applyAlignment="1" applyProtection="1">
      <alignment horizontal="right" vertical="center"/>
      <protection locked="0"/>
    </xf>
    <xf numFmtId="168" fontId="7" fillId="0" borderId="50" xfId="0" applyNumberFormat="1" applyFont="1" applyFill="1" applyBorder="1" applyAlignment="1" applyProtection="1">
      <alignment horizontal="right" vertical="center"/>
      <protection locked="0"/>
    </xf>
    <xf numFmtId="168" fontId="7" fillId="0" borderId="45" xfId="0" applyNumberFormat="1" applyFont="1" applyFill="1" applyBorder="1" applyAlignment="1" applyProtection="1">
      <alignment horizontal="right" vertical="center"/>
      <protection locked="0"/>
    </xf>
    <xf numFmtId="0" fontId="7" fillId="0" borderId="1" xfId="0" applyFont="1" applyBorder="1" applyAlignment="1">
      <alignment horizontal="center" vertical="center"/>
    </xf>
    <xf numFmtId="0" fontId="7" fillId="0" borderId="44" xfId="0" applyFont="1" applyBorder="1" applyAlignment="1">
      <alignment horizontal="center" vertical="center"/>
    </xf>
    <xf numFmtId="168" fontId="7" fillId="0" borderId="38" xfId="0" applyNumberFormat="1" applyFont="1" applyFill="1" applyBorder="1" applyAlignment="1" applyProtection="1">
      <alignment horizontal="right" vertical="center"/>
      <protection locked="0"/>
    </xf>
    <xf numFmtId="0" fontId="7" fillId="0" borderId="49" xfId="0" applyFont="1" applyBorder="1" applyAlignment="1">
      <alignment horizontal="center" vertical="center"/>
    </xf>
    <xf numFmtId="0" fontId="9" fillId="0" borderId="3" xfId="0" applyFont="1" applyFill="1" applyBorder="1" applyAlignment="1">
      <alignment horizontal="left" vertical="top" wrapText="1"/>
    </xf>
    <xf numFmtId="0" fontId="9" fillId="0" borderId="8" xfId="0" applyFont="1" applyFill="1" applyBorder="1" applyAlignment="1">
      <alignment horizontal="left" vertical="top" wrapText="1"/>
    </xf>
    <xf numFmtId="0" fontId="9" fillId="0" borderId="12" xfId="0" applyFont="1" applyFill="1" applyBorder="1" applyAlignment="1">
      <alignment horizontal="left" vertical="top" wrapText="1"/>
    </xf>
    <xf numFmtId="0" fontId="7" fillId="0" borderId="20" xfId="0" applyFont="1" applyBorder="1" applyAlignment="1">
      <alignment horizontal="center" vertical="center"/>
    </xf>
    <xf numFmtId="168" fontId="7" fillId="0" borderId="52" xfId="0" applyNumberFormat="1" applyFont="1" applyFill="1" applyBorder="1" applyAlignment="1" applyProtection="1">
      <alignment horizontal="right" vertical="center"/>
      <protection locked="0"/>
    </xf>
    <xf numFmtId="168" fontId="7" fillId="0" borderId="51" xfId="0" applyNumberFormat="1" applyFont="1" applyFill="1" applyBorder="1" applyAlignment="1" applyProtection="1">
      <alignment horizontal="right" vertical="center"/>
      <protection locked="0"/>
    </xf>
    <xf numFmtId="168" fontId="7" fillId="0" borderId="54" xfId="0" applyNumberFormat="1" applyFont="1" applyFill="1" applyBorder="1" applyAlignment="1" applyProtection="1">
      <alignment horizontal="right" vertical="center"/>
      <protection locked="0"/>
    </xf>
    <xf numFmtId="168" fontId="7" fillId="0" borderId="29" xfId="0" applyNumberFormat="1" applyFont="1" applyFill="1" applyBorder="1" applyAlignment="1" applyProtection="1">
      <alignment horizontal="right" vertical="center"/>
      <protection locked="0"/>
    </xf>
    <xf numFmtId="168" fontId="7" fillId="0" borderId="28" xfId="0" applyNumberFormat="1" applyFont="1" applyFill="1" applyBorder="1" applyAlignment="1" applyProtection="1">
      <alignment horizontal="right" vertical="center"/>
      <protection locked="0"/>
    </xf>
    <xf numFmtId="168" fontId="7" fillId="0" borderId="56" xfId="0" applyNumberFormat="1" applyFont="1" applyFill="1" applyBorder="1" applyAlignment="1" applyProtection="1">
      <alignment horizontal="right" vertical="center"/>
      <protection locked="0"/>
    </xf>
    <xf numFmtId="168" fontId="7" fillId="0" borderId="4" xfId="0" applyNumberFormat="1" applyFont="1" applyFill="1" applyBorder="1" applyAlignment="1" applyProtection="1">
      <alignment horizontal="right" vertical="center"/>
      <protection locked="0"/>
    </xf>
    <xf numFmtId="168" fontId="7" fillId="0" borderId="12" xfId="0" applyNumberFormat="1" applyFont="1" applyFill="1" applyBorder="1" applyAlignment="1" applyProtection="1">
      <alignment horizontal="right" vertical="center"/>
      <protection locked="0"/>
    </xf>
    <xf numFmtId="168" fontId="7" fillId="0" borderId="40" xfId="0" applyNumberFormat="1" applyFont="1" applyFill="1" applyBorder="1" applyAlignment="1" applyProtection="1">
      <alignment horizontal="right" vertical="center"/>
      <protection locked="0"/>
    </xf>
  </cellXfs>
  <cellStyles count="3">
    <cellStyle name="Čiarka" xfId="1" builtinId="3"/>
    <cellStyle name="Mena" xfId="2" builtinId="4"/>
    <cellStyle name="Normáln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61"/>
  <sheetViews>
    <sheetView showGridLines="0" tabSelected="1" view="pageLayout" zoomScaleNormal="90" workbookViewId="0">
      <selection activeCell="I9" sqref="I9"/>
    </sheetView>
  </sheetViews>
  <sheetFormatPr defaultColWidth="8.85546875" defaultRowHeight="12.75" x14ac:dyDescent="0.2"/>
  <cols>
    <col min="1" max="1" width="12.7109375" style="3" bestFit="1" customWidth="1"/>
    <col min="2" max="2" width="20.5703125" style="3" bestFit="1" customWidth="1"/>
    <col min="3" max="3" width="29.42578125" style="3" bestFit="1" customWidth="1"/>
    <col min="4" max="4" width="61.140625" style="3" customWidth="1"/>
    <col min="5" max="5" width="15" style="3" bestFit="1" customWidth="1"/>
    <col min="6" max="6" width="11.7109375" style="3" customWidth="1"/>
    <col min="7" max="7" width="10.7109375" style="3" customWidth="1"/>
    <col min="8" max="8" width="15" style="3" bestFit="1" customWidth="1"/>
    <col min="9" max="16384" width="8.85546875" style="3"/>
  </cols>
  <sheetData>
    <row r="1" spans="1:8" s="1" customFormat="1" ht="51" x14ac:dyDescent="0.25">
      <c r="A1" s="58" t="s">
        <v>0</v>
      </c>
      <c r="B1" s="59" t="s">
        <v>1</v>
      </c>
      <c r="C1" s="60" t="s">
        <v>2</v>
      </c>
      <c r="D1" s="60" t="s">
        <v>3</v>
      </c>
      <c r="E1" s="33" t="s">
        <v>287</v>
      </c>
      <c r="F1" s="33" t="s">
        <v>321</v>
      </c>
      <c r="G1" s="33" t="s">
        <v>288</v>
      </c>
      <c r="H1" s="133" t="s">
        <v>289</v>
      </c>
    </row>
    <row r="2" spans="1:8" s="2" customFormat="1" x14ac:dyDescent="0.25">
      <c r="A2" s="134"/>
      <c r="B2" s="61" t="s">
        <v>286</v>
      </c>
      <c r="C2" s="62"/>
      <c r="D2" s="63"/>
      <c r="E2" s="64"/>
      <c r="F2" s="64"/>
      <c r="G2" s="65"/>
      <c r="H2" s="135"/>
    </row>
    <row r="3" spans="1:8" x14ac:dyDescent="0.2">
      <c r="A3" s="159">
        <f>361+150</f>
        <v>511</v>
      </c>
      <c r="B3" s="247" t="s">
        <v>4</v>
      </c>
      <c r="C3" s="70" t="s">
        <v>5</v>
      </c>
      <c r="D3" s="66" t="s">
        <v>6</v>
      </c>
      <c r="E3" s="4"/>
      <c r="F3" s="4"/>
      <c r="G3" s="4"/>
      <c r="H3" s="136">
        <f>A3*(E3+F3+G3)</f>
        <v>0</v>
      </c>
    </row>
    <row r="4" spans="1:8" x14ac:dyDescent="0.2">
      <c r="A4" s="137"/>
      <c r="B4" s="247"/>
      <c r="C4" s="70" t="s">
        <v>7</v>
      </c>
      <c r="D4" s="68" t="s">
        <v>8</v>
      </c>
      <c r="E4" s="67"/>
      <c r="F4" s="67"/>
      <c r="G4" s="67"/>
      <c r="H4" s="138"/>
    </row>
    <row r="5" spans="1:8" x14ac:dyDescent="0.2">
      <c r="A5" s="137"/>
      <c r="B5" s="247"/>
      <c r="C5" s="70" t="s">
        <v>9</v>
      </c>
      <c r="D5" s="68" t="s">
        <v>10</v>
      </c>
      <c r="E5" s="67"/>
      <c r="F5" s="67"/>
      <c r="G5" s="67"/>
      <c r="H5" s="138"/>
    </row>
    <row r="6" spans="1:8" x14ac:dyDescent="0.2">
      <c r="A6" s="137"/>
      <c r="B6" s="247"/>
      <c r="C6" s="70" t="s">
        <v>11</v>
      </c>
      <c r="D6" s="68" t="s">
        <v>12</v>
      </c>
      <c r="E6" s="67"/>
      <c r="F6" s="67"/>
      <c r="G6" s="67"/>
      <c r="H6" s="138"/>
    </row>
    <row r="7" spans="1:8" ht="25.5" x14ac:dyDescent="0.2">
      <c r="A7" s="137"/>
      <c r="B7" s="247"/>
      <c r="C7" s="70" t="s">
        <v>13</v>
      </c>
      <c r="D7" s="68" t="s">
        <v>14</v>
      </c>
      <c r="E7" s="67"/>
      <c r="F7" s="67"/>
      <c r="G7" s="67"/>
      <c r="H7" s="138"/>
    </row>
    <row r="8" spans="1:8" ht="102" x14ac:dyDescent="0.2">
      <c r="A8" s="137"/>
      <c r="B8" s="247"/>
      <c r="C8" s="70" t="s">
        <v>15</v>
      </c>
      <c r="D8" s="69" t="s">
        <v>16</v>
      </c>
      <c r="E8" s="67"/>
      <c r="F8" s="67"/>
      <c r="G8" s="67"/>
      <c r="H8" s="138"/>
    </row>
    <row r="9" spans="1:8" ht="142.15" customHeight="1" x14ac:dyDescent="0.2">
      <c r="A9" s="137"/>
      <c r="B9" s="247"/>
      <c r="C9" s="70" t="s">
        <v>17</v>
      </c>
      <c r="D9" s="69" t="s">
        <v>18</v>
      </c>
      <c r="E9" s="7"/>
      <c r="F9" s="7"/>
      <c r="G9" s="8"/>
      <c r="H9" s="143"/>
    </row>
    <row r="10" spans="1:8" ht="25.5" x14ac:dyDescent="0.2">
      <c r="A10" s="137"/>
      <c r="B10" s="247"/>
      <c r="C10" s="70" t="s">
        <v>19</v>
      </c>
      <c r="D10" s="69" t="s">
        <v>20</v>
      </c>
      <c r="E10" s="7"/>
      <c r="F10" s="7"/>
      <c r="G10" s="8"/>
      <c r="H10" s="143"/>
    </row>
    <row r="11" spans="1:8" x14ac:dyDescent="0.2">
      <c r="A11" s="137"/>
      <c r="B11" s="247"/>
      <c r="C11" s="234" t="s">
        <v>21</v>
      </c>
      <c r="D11" s="71" t="s">
        <v>22</v>
      </c>
      <c r="E11" s="7"/>
      <c r="F11" s="7"/>
      <c r="G11" s="8"/>
      <c r="H11" s="143"/>
    </row>
    <row r="12" spans="1:8" ht="46.15" customHeight="1" x14ac:dyDescent="0.2">
      <c r="A12" s="137"/>
      <c r="B12" s="247"/>
      <c r="C12" s="234"/>
      <c r="D12" s="71" t="s">
        <v>23</v>
      </c>
      <c r="E12" s="67"/>
      <c r="F12" s="67"/>
      <c r="G12" s="67"/>
      <c r="H12" s="138"/>
    </row>
    <row r="13" spans="1:8" x14ac:dyDescent="0.2">
      <c r="A13" s="137"/>
      <c r="B13" s="247"/>
      <c r="C13" s="70" t="s">
        <v>24</v>
      </c>
      <c r="D13" s="71" t="s">
        <v>25</v>
      </c>
      <c r="E13" s="67"/>
      <c r="F13" s="67"/>
      <c r="G13" s="67"/>
      <c r="H13" s="138"/>
    </row>
    <row r="14" spans="1:8" x14ac:dyDescent="0.2">
      <c r="A14" s="137"/>
      <c r="B14" s="247"/>
      <c r="C14" s="234" t="s">
        <v>26</v>
      </c>
      <c r="D14" s="71" t="s">
        <v>27</v>
      </c>
      <c r="E14" s="67"/>
      <c r="F14" s="67"/>
      <c r="G14" s="67"/>
      <c r="H14" s="138"/>
    </row>
    <row r="15" spans="1:8" x14ac:dyDescent="0.2">
      <c r="A15" s="137"/>
      <c r="B15" s="247"/>
      <c r="C15" s="234"/>
      <c r="D15" s="71" t="s">
        <v>28</v>
      </c>
      <c r="E15" s="67"/>
      <c r="F15" s="67"/>
      <c r="G15" s="67"/>
      <c r="H15" s="138"/>
    </row>
    <row r="16" spans="1:8" x14ac:dyDescent="0.2">
      <c r="A16" s="137"/>
      <c r="B16" s="247"/>
      <c r="C16" s="70" t="s">
        <v>29</v>
      </c>
      <c r="D16" s="71" t="s">
        <v>30</v>
      </c>
      <c r="E16" s="67"/>
      <c r="F16" s="67"/>
      <c r="G16" s="67"/>
      <c r="H16" s="138"/>
    </row>
    <row r="17" spans="1:8" ht="38.25" x14ac:dyDescent="0.2">
      <c r="A17" s="137"/>
      <c r="B17" s="247"/>
      <c r="C17" s="234" t="s">
        <v>31</v>
      </c>
      <c r="D17" s="71" t="s">
        <v>308</v>
      </c>
      <c r="E17" s="67"/>
      <c r="F17" s="67"/>
      <c r="G17" s="67"/>
      <c r="H17" s="138"/>
    </row>
    <row r="18" spans="1:8" ht="25.5" x14ac:dyDescent="0.2">
      <c r="A18" s="137"/>
      <c r="B18" s="247"/>
      <c r="C18" s="234"/>
      <c r="D18" s="71" t="s">
        <v>309</v>
      </c>
      <c r="E18" s="67"/>
      <c r="F18" s="67"/>
      <c r="G18" s="67"/>
      <c r="H18" s="138"/>
    </row>
    <row r="19" spans="1:8" x14ac:dyDescent="0.2">
      <c r="A19" s="137"/>
      <c r="B19" s="247"/>
      <c r="C19" s="234"/>
      <c r="D19" s="71" t="s">
        <v>32</v>
      </c>
      <c r="E19" s="67"/>
      <c r="F19" s="67"/>
      <c r="G19" s="67"/>
      <c r="H19" s="138"/>
    </row>
    <row r="20" spans="1:8" x14ac:dyDescent="0.2">
      <c r="A20" s="137"/>
      <c r="B20" s="247"/>
      <c r="C20" s="234"/>
      <c r="D20" s="71" t="s">
        <v>33</v>
      </c>
      <c r="E20" s="67"/>
      <c r="F20" s="67"/>
      <c r="G20" s="67"/>
      <c r="H20" s="138"/>
    </row>
    <row r="21" spans="1:8" ht="25.5" x14ac:dyDescent="0.2">
      <c r="A21" s="137"/>
      <c r="B21" s="247"/>
      <c r="C21" s="70" t="s">
        <v>34</v>
      </c>
      <c r="D21" s="71" t="s">
        <v>35</v>
      </c>
      <c r="E21" s="67"/>
      <c r="F21" s="67"/>
      <c r="G21" s="67"/>
      <c r="H21" s="138"/>
    </row>
    <row r="22" spans="1:8" x14ac:dyDescent="0.2">
      <c r="A22" s="137"/>
      <c r="B22" s="247"/>
      <c r="C22" s="234" t="s">
        <v>36</v>
      </c>
      <c r="D22" s="71" t="s">
        <v>37</v>
      </c>
      <c r="E22" s="67"/>
      <c r="F22" s="67"/>
      <c r="G22" s="67"/>
      <c r="H22" s="138"/>
    </row>
    <row r="23" spans="1:8" x14ac:dyDescent="0.2">
      <c r="A23" s="137"/>
      <c r="B23" s="247"/>
      <c r="C23" s="234"/>
      <c r="D23" s="71" t="s">
        <v>38</v>
      </c>
      <c r="E23" s="67"/>
      <c r="F23" s="67"/>
      <c r="G23" s="67"/>
      <c r="H23" s="138"/>
    </row>
    <row r="24" spans="1:8" x14ac:dyDescent="0.2">
      <c r="A24" s="137"/>
      <c r="B24" s="247"/>
      <c r="C24" s="234"/>
      <c r="D24" s="71" t="s">
        <v>39</v>
      </c>
      <c r="E24" s="67"/>
      <c r="F24" s="67"/>
      <c r="G24" s="67"/>
      <c r="H24" s="138"/>
    </row>
    <row r="25" spans="1:8" x14ac:dyDescent="0.2">
      <c r="A25" s="137"/>
      <c r="B25" s="247"/>
      <c r="C25" s="234"/>
      <c r="D25" s="71" t="s">
        <v>40</v>
      </c>
      <c r="E25" s="67"/>
      <c r="F25" s="67"/>
      <c r="G25" s="67"/>
      <c r="H25" s="138"/>
    </row>
    <row r="26" spans="1:8" x14ac:dyDescent="0.2">
      <c r="A26" s="137"/>
      <c r="B26" s="247"/>
      <c r="C26" s="234"/>
      <c r="D26" s="71" t="s">
        <v>41</v>
      </c>
      <c r="E26" s="67"/>
      <c r="F26" s="67"/>
      <c r="G26" s="67"/>
      <c r="H26" s="138"/>
    </row>
    <row r="27" spans="1:8" ht="25.5" x14ac:dyDescent="0.2">
      <c r="A27" s="137"/>
      <c r="B27" s="247"/>
      <c r="C27" s="70" t="s">
        <v>42</v>
      </c>
      <c r="D27" s="71" t="s">
        <v>43</v>
      </c>
      <c r="E27" s="7"/>
      <c r="F27" s="7"/>
      <c r="G27" s="8"/>
      <c r="H27" s="143"/>
    </row>
    <row r="28" spans="1:8" ht="38.25" x14ac:dyDescent="0.2">
      <c r="A28" s="137"/>
      <c r="B28" s="247"/>
      <c r="C28" s="70" t="s">
        <v>44</v>
      </c>
      <c r="D28" s="71" t="s">
        <v>45</v>
      </c>
      <c r="E28" s="7"/>
      <c r="F28" s="7"/>
      <c r="G28" s="8"/>
      <c r="H28" s="143"/>
    </row>
    <row r="29" spans="1:8" x14ac:dyDescent="0.2">
      <c r="A29" s="137"/>
      <c r="B29" s="247"/>
      <c r="C29" s="70" t="s">
        <v>46</v>
      </c>
      <c r="D29" s="66" t="s">
        <v>47</v>
      </c>
      <c r="E29" s="7"/>
      <c r="F29" s="7"/>
      <c r="G29" s="8"/>
      <c r="H29" s="143"/>
    </row>
    <row r="30" spans="1:8" x14ac:dyDescent="0.2">
      <c r="A30" s="137"/>
      <c r="B30" s="247"/>
      <c r="C30" s="234" t="s">
        <v>48</v>
      </c>
      <c r="D30" s="71" t="s">
        <v>49</v>
      </c>
      <c r="E30" s="7"/>
      <c r="F30" s="7"/>
      <c r="G30" s="8"/>
      <c r="H30" s="143"/>
    </row>
    <row r="31" spans="1:8" x14ac:dyDescent="0.2">
      <c r="A31" s="137"/>
      <c r="B31" s="247"/>
      <c r="C31" s="234"/>
      <c r="D31" s="71" t="s">
        <v>50</v>
      </c>
      <c r="E31" s="67"/>
      <c r="F31" s="67"/>
      <c r="G31" s="67"/>
      <c r="H31" s="138"/>
    </row>
    <row r="32" spans="1:8" x14ac:dyDescent="0.2">
      <c r="A32" s="137"/>
      <c r="B32" s="247"/>
      <c r="C32" s="234"/>
      <c r="D32" s="71" t="s">
        <v>51</v>
      </c>
      <c r="E32" s="67"/>
      <c r="F32" s="67"/>
      <c r="G32" s="67"/>
      <c r="H32" s="138"/>
    </row>
    <row r="33" spans="1:8" x14ac:dyDescent="0.2">
      <c r="A33" s="137"/>
      <c r="B33" s="247"/>
      <c r="C33" s="234"/>
      <c r="D33" s="71" t="s">
        <v>52</v>
      </c>
      <c r="E33" s="67"/>
      <c r="F33" s="67"/>
      <c r="G33" s="67"/>
      <c r="H33" s="138"/>
    </row>
    <row r="34" spans="1:8" x14ac:dyDescent="0.2">
      <c r="A34" s="137"/>
      <c r="B34" s="247"/>
      <c r="C34" s="234"/>
      <c r="D34" s="71" t="s">
        <v>53</v>
      </c>
      <c r="E34" s="67"/>
      <c r="F34" s="67"/>
      <c r="G34" s="67"/>
      <c r="H34" s="138"/>
    </row>
    <row r="35" spans="1:8" x14ac:dyDescent="0.2">
      <c r="A35" s="137"/>
      <c r="B35" s="247"/>
      <c r="C35" s="234"/>
      <c r="D35" s="71" t="s">
        <v>54</v>
      </c>
      <c r="E35" s="67"/>
      <c r="F35" s="67"/>
      <c r="G35" s="67"/>
      <c r="H35" s="138"/>
    </row>
    <row r="36" spans="1:8" x14ac:dyDescent="0.2">
      <c r="A36" s="137"/>
      <c r="B36" s="247"/>
      <c r="C36" s="234"/>
      <c r="D36" s="71" t="s">
        <v>55</v>
      </c>
      <c r="E36" s="67"/>
      <c r="F36" s="67"/>
      <c r="G36" s="67"/>
      <c r="H36" s="138"/>
    </row>
    <row r="37" spans="1:8" x14ac:dyDescent="0.2">
      <c r="A37" s="137"/>
      <c r="B37" s="247"/>
      <c r="C37" s="234"/>
      <c r="D37" s="71" t="s">
        <v>56</v>
      </c>
      <c r="E37" s="67"/>
      <c r="F37" s="67"/>
      <c r="G37" s="67"/>
      <c r="H37" s="138"/>
    </row>
    <row r="38" spans="1:8" x14ac:dyDescent="0.2">
      <c r="A38" s="137"/>
      <c r="B38" s="247"/>
      <c r="C38" s="234" t="s">
        <v>57</v>
      </c>
      <c r="D38" s="71" t="s">
        <v>58</v>
      </c>
      <c r="E38" s="67"/>
      <c r="F38" s="67"/>
      <c r="G38" s="67"/>
      <c r="H38" s="138"/>
    </row>
    <row r="39" spans="1:8" x14ac:dyDescent="0.2">
      <c r="A39" s="137"/>
      <c r="B39" s="247"/>
      <c r="C39" s="234"/>
      <c r="D39" s="71" t="s">
        <v>59</v>
      </c>
      <c r="E39" s="67"/>
      <c r="F39" s="67"/>
      <c r="G39" s="67"/>
      <c r="H39" s="138"/>
    </row>
    <row r="40" spans="1:8" x14ac:dyDescent="0.2">
      <c r="A40" s="137"/>
      <c r="B40" s="247"/>
      <c r="C40" s="234"/>
      <c r="D40" s="71" t="s">
        <v>60</v>
      </c>
      <c r="E40" s="67"/>
      <c r="F40" s="67"/>
      <c r="G40" s="67"/>
      <c r="H40" s="138"/>
    </row>
    <row r="41" spans="1:8" ht="25.5" x14ac:dyDescent="0.2">
      <c r="A41" s="137"/>
      <c r="B41" s="247"/>
      <c r="C41" s="70" t="s">
        <v>61</v>
      </c>
      <c r="D41" s="71" t="s">
        <v>62</v>
      </c>
      <c r="E41" s="67"/>
      <c r="F41" s="67"/>
      <c r="G41" s="67"/>
      <c r="H41" s="138"/>
    </row>
    <row r="42" spans="1:8" ht="25.5" x14ac:dyDescent="0.2">
      <c r="A42" s="137"/>
      <c r="B42" s="247"/>
      <c r="C42" s="70" t="s">
        <v>63</v>
      </c>
      <c r="D42" s="71" t="s">
        <v>64</v>
      </c>
      <c r="E42" s="67"/>
      <c r="F42" s="67"/>
      <c r="G42" s="67"/>
      <c r="H42" s="138"/>
    </row>
    <row r="43" spans="1:8" ht="25.5" x14ac:dyDescent="0.2">
      <c r="A43" s="137"/>
      <c r="B43" s="247"/>
      <c r="C43" s="70" t="s">
        <v>65</v>
      </c>
      <c r="D43" s="71" t="s">
        <v>66</v>
      </c>
      <c r="E43" s="67"/>
      <c r="F43" s="67"/>
      <c r="G43" s="67"/>
      <c r="H43" s="138"/>
    </row>
    <row r="44" spans="1:8" ht="76.5" x14ac:dyDescent="0.2">
      <c r="A44" s="137"/>
      <c r="B44" s="247"/>
      <c r="C44" s="70" t="s">
        <v>67</v>
      </c>
      <c r="D44" s="71" t="s">
        <v>68</v>
      </c>
      <c r="E44" s="67"/>
      <c r="F44" s="67"/>
      <c r="G44" s="67"/>
      <c r="H44" s="138"/>
    </row>
    <row r="45" spans="1:8" x14ac:dyDescent="0.2">
      <c r="A45" s="137"/>
      <c r="B45" s="247"/>
      <c r="C45" s="70" t="s">
        <v>69</v>
      </c>
      <c r="D45" s="69" t="s">
        <v>70</v>
      </c>
      <c r="E45" s="67"/>
      <c r="F45" s="67"/>
      <c r="G45" s="67"/>
      <c r="H45" s="138"/>
    </row>
    <row r="46" spans="1:8" x14ac:dyDescent="0.2">
      <c r="A46" s="137"/>
      <c r="B46" s="247"/>
      <c r="C46" s="70" t="s">
        <v>71</v>
      </c>
      <c r="D46" s="71" t="s">
        <v>72</v>
      </c>
      <c r="E46" s="67"/>
      <c r="F46" s="67"/>
      <c r="G46" s="67"/>
      <c r="H46" s="138"/>
    </row>
    <row r="47" spans="1:8" ht="38.25" x14ac:dyDescent="0.2">
      <c r="A47" s="137"/>
      <c r="B47" s="247"/>
      <c r="C47" s="70" t="s">
        <v>73</v>
      </c>
      <c r="D47" s="72" t="s">
        <v>74</v>
      </c>
      <c r="E47" s="67"/>
      <c r="F47" s="67"/>
      <c r="G47" s="67"/>
      <c r="H47" s="138"/>
    </row>
    <row r="48" spans="1:8" x14ac:dyDescent="0.2">
      <c r="A48" s="137"/>
      <c r="B48" s="247"/>
      <c r="C48" s="70" t="s">
        <v>75</v>
      </c>
      <c r="D48" s="71" t="s">
        <v>76</v>
      </c>
      <c r="E48" s="67"/>
      <c r="F48" s="67"/>
      <c r="G48" s="67"/>
      <c r="H48" s="138"/>
    </row>
    <row r="49" spans="1:8" ht="46.9" customHeight="1" x14ac:dyDescent="0.2">
      <c r="A49" s="137"/>
      <c r="B49" s="247"/>
      <c r="C49" s="235" t="s">
        <v>322</v>
      </c>
      <c r="D49" s="71" t="s">
        <v>323</v>
      </c>
      <c r="E49" s="67"/>
      <c r="F49" s="67"/>
      <c r="G49" s="67"/>
      <c r="H49" s="138"/>
    </row>
    <row r="50" spans="1:8" ht="15" customHeight="1" x14ac:dyDescent="0.2">
      <c r="A50" s="137"/>
      <c r="B50" s="247"/>
      <c r="C50" s="236"/>
      <c r="D50" s="71" t="s">
        <v>77</v>
      </c>
      <c r="E50" s="67"/>
      <c r="F50" s="67"/>
      <c r="G50" s="67"/>
      <c r="H50" s="138"/>
    </row>
    <row r="51" spans="1:8" ht="15" x14ac:dyDescent="0.2">
      <c r="A51" s="137"/>
      <c r="B51" s="247"/>
      <c r="C51" s="236"/>
      <c r="D51" s="71" t="s">
        <v>78</v>
      </c>
      <c r="E51" s="67"/>
      <c r="F51" s="67"/>
      <c r="G51" s="67"/>
      <c r="H51" s="138"/>
    </row>
    <row r="52" spans="1:8" ht="15" x14ac:dyDescent="0.2">
      <c r="A52" s="137"/>
      <c r="B52" s="247"/>
      <c r="C52" s="236"/>
      <c r="D52" s="71" t="s">
        <v>79</v>
      </c>
      <c r="E52" s="67"/>
      <c r="F52" s="67"/>
      <c r="G52" s="67"/>
      <c r="H52" s="138"/>
    </row>
    <row r="53" spans="1:8" ht="15" x14ac:dyDescent="0.2">
      <c r="A53" s="137"/>
      <c r="B53" s="247"/>
      <c r="C53" s="236"/>
      <c r="D53" s="71" t="s">
        <v>80</v>
      </c>
      <c r="E53" s="67"/>
      <c r="F53" s="67"/>
      <c r="G53" s="67"/>
      <c r="H53" s="138"/>
    </row>
    <row r="54" spans="1:8" ht="15" x14ac:dyDescent="0.2">
      <c r="A54" s="137"/>
      <c r="B54" s="247"/>
      <c r="C54" s="236"/>
      <c r="D54" s="71" t="s">
        <v>81</v>
      </c>
      <c r="E54" s="67"/>
      <c r="F54" s="67"/>
      <c r="G54" s="67"/>
      <c r="H54" s="138"/>
    </row>
    <row r="55" spans="1:8" ht="15" x14ac:dyDescent="0.2">
      <c r="A55" s="137"/>
      <c r="B55" s="247"/>
      <c r="C55" s="236"/>
      <c r="D55" s="71" t="s">
        <v>82</v>
      </c>
      <c r="E55" s="67"/>
      <c r="F55" s="67"/>
      <c r="G55" s="67"/>
      <c r="H55" s="138"/>
    </row>
    <row r="56" spans="1:8" ht="15" x14ac:dyDescent="0.2">
      <c r="A56" s="137"/>
      <c r="B56" s="247"/>
      <c r="C56" s="236"/>
      <c r="D56" s="71" t="s">
        <v>83</v>
      </c>
      <c r="E56" s="67"/>
      <c r="F56" s="67"/>
      <c r="G56" s="67"/>
      <c r="H56" s="138"/>
    </row>
    <row r="57" spans="1:8" ht="15" x14ac:dyDescent="0.2">
      <c r="A57" s="137"/>
      <c r="B57" s="247"/>
      <c r="C57" s="236"/>
      <c r="D57" s="71" t="s">
        <v>84</v>
      </c>
      <c r="E57" s="67"/>
      <c r="F57" s="67"/>
      <c r="G57" s="67"/>
      <c r="H57" s="138"/>
    </row>
    <row r="58" spans="1:8" ht="15" x14ac:dyDescent="0.2">
      <c r="A58" s="137"/>
      <c r="B58" s="247"/>
      <c r="C58" s="236"/>
      <c r="D58" s="71" t="s">
        <v>85</v>
      </c>
      <c r="E58" s="67"/>
      <c r="F58" s="67"/>
      <c r="G58" s="67"/>
      <c r="H58" s="138"/>
    </row>
    <row r="59" spans="1:8" ht="15" x14ac:dyDescent="0.2">
      <c r="A59" s="137"/>
      <c r="B59" s="247"/>
      <c r="C59" s="236"/>
      <c r="D59" s="71" t="s">
        <v>86</v>
      </c>
      <c r="E59" s="67"/>
      <c r="F59" s="67"/>
      <c r="G59" s="67"/>
      <c r="H59" s="138"/>
    </row>
    <row r="60" spans="1:8" ht="15" x14ac:dyDescent="0.2">
      <c r="A60" s="137"/>
      <c r="B60" s="247"/>
      <c r="C60" s="236"/>
      <c r="D60" s="71" t="s">
        <v>87</v>
      </c>
      <c r="E60" s="67"/>
      <c r="F60" s="67"/>
      <c r="G60" s="67"/>
      <c r="H60" s="138"/>
    </row>
    <row r="61" spans="1:8" ht="15" x14ac:dyDescent="0.2">
      <c r="A61" s="137"/>
      <c r="B61" s="247"/>
      <c r="C61" s="236"/>
      <c r="D61" s="71" t="s">
        <v>88</v>
      </c>
      <c r="E61" s="67"/>
      <c r="F61" s="67"/>
      <c r="G61" s="67"/>
      <c r="H61" s="138"/>
    </row>
    <row r="62" spans="1:8" ht="15" x14ac:dyDescent="0.2">
      <c r="A62" s="137"/>
      <c r="B62" s="247"/>
      <c r="C62" s="236"/>
      <c r="D62" s="71" t="s">
        <v>89</v>
      </c>
      <c r="E62" s="67"/>
      <c r="F62" s="67"/>
      <c r="G62" s="67"/>
      <c r="H62" s="138"/>
    </row>
    <row r="63" spans="1:8" ht="15" x14ac:dyDescent="0.2">
      <c r="A63" s="139"/>
      <c r="B63" s="247"/>
      <c r="C63" s="237"/>
      <c r="D63" s="71" t="s">
        <v>90</v>
      </c>
      <c r="E63" s="73"/>
      <c r="F63" s="73"/>
      <c r="G63" s="73"/>
      <c r="H63" s="140"/>
    </row>
    <row r="64" spans="1:8" x14ac:dyDescent="0.2">
      <c r="A64" s="159">
        <f>259+150</f>
        <v>409</v>
      </c>
      <c r="B64" s="246" t="s">
        <v>91</v>
      </c>
      <c r="C64" s="70" t="s">
        <v>5</v>
      </c>
      <c r="D64" s="66" t="s">
        <v>92</v>
      </c>
      <c r="E64" s="160"/>
      <c r="F64" s="160"/>
      <c r="G64" s="161"/>
      <c r="H64" s="162">
        <f>A64*(E64+F64+G64)</f>
        <v>0</v>
      </c>
    </row>
    <row r="65" spans="1:8" x14ac:dyDescent="0.2">
      <c r="A65" s="141"/>
      <c r="B65" s="246"/>
      <c r="C65" s="70" t="s">
        <v>7</v>
      </c>
      <c r="D65" s="68" t="s">
        <v>8</v>
      </c>
      <c r="E65" s="67"/>
      <c r="F65" s="67"/>
      <c r="G65" s="67"/>
      <c r="H65" s="138"/>
    </row>
    <row r="66" spans="1:8" x14ac:dyDescent="0.2">
      <c r="A66" s="141"/>
      <c r="B66" s="246"/>
      <c r="C66" s="70" t="s">
        <v>9</v>
      </c>
      <c r="D66" s="68" t="s">
        <v>10</v>
      </c>
      <c r="E66" s="67"/>
      <c r="F66" s="67"/>
      <c r="G66" s="67"/>
      <c r="H66" s="138"/>
    </row>
    <row r="67" spans="1:8" x14ac:dyDescent="0.2">
      <c r="A67" s="141"/>
      <c r="B67" s="246"/>
      <c r="C67" s="70" t="s">
        <v>11</v>
      </c>
      <c r="D67" s="68" t="s">
        <v>12</v>
      </c>
      <c r="E67" s="67"/>
      <c r="F67" s="67"/>
      <c r="G67" s="67"/>
      <c r="H67" s="138"/>
    </row>
    <row r="68" spans="1:8" ht="25.5" x14ac:dyDescent="0.2">
      <c r="A68" s="141"/>
      <c r="B68" s="246"/>
      <c r="C68" s="70" t="s">
        <v>13</v>
      </c>
      <c r="D68" s="68" t="s">
        <v>14</v>
      </c>
      <c r="E68" s="67"/>
      <c r="F68" s="67"/>
      <c r="G68" s="67"/>
      <c r="H68" s="138"/>
    </row>
    <row r="69" spans="1:8" ht="102" x14ac:dyDescent="0.2">
      <c r="A69" s="141"/>
      <c r="B69" s="246"/>
      <c r="C69" s="70" t="s">
        <v>15</v>
      </c>
      <c r="D69" s="69" t="s">
        <v>16</v>
      </c>
      <c r="E69" s="67"/>
      <c r="F69" s="67"/>
      <c r="G69" s="67"/>
      <c r="H69" s="138"/>
    </row>
    <row r="70" spans="1:8" ht="140.25" x14ac:dyDescent="0.2">
      <c r="A70" s="141"/>
      <c r="B70" s="246"/>
      <c r="C70" s="70" t="s">
        <v>17</v>
      </c>
      <c r="D70" s="69" t="s">
        <v>18</v>
      </c>
      <c r="E70" s="67"/>
      <c r="F70" s="67"/>
      <c r="G70" s="67"/>
      <c r="H70" s="138"/>
    </row>
    <row r="71" spans="1:8" ht="25.5" x14ac:dyDescent="0.2">
      <c r="A71" s="141"/>
      <c r="B71" s="246"/>
      <c r="C71" s="70" t="s">
        <v>19</v>
      </c>
      <c r="D71" s="69" t="s">
        <v>20</v>
      </c>
      <c r="E71" s="67"/>
      <c r="F71" s="67"/>
      <c r="G71" s="67"/>
      <c r="H71" s="138"/>
    </row>
    <row r="72" spans="1:8" x14ac:dyDescent="0.2">
      <c r="A72" s="141"/>
      <c r="B72" s="246"/>
      <c r="C72" s="234" t="s">
        <v>21</v>
      </c>
      <c r="D72" s="71" t="s">
        <v>22</v>
      </c>
      <c r="E72" s="67"/>
      <c r="F72" s="67"/>
      <c r="G72" s="67"/>
      <c r="H72" s="138"/>
    </row>
    <row r="73" spans="1:8" ht="51" x14ac:dyDescent="0.2">
      <c r="A73" s="141"/>
      <c r="B73" s="246"/>
      <c r="C73" s="234"/>
      <c r="D73" s="71" t="s">
        <v>23</v>
      </c>
      <c r="E73" s="67"/>
      <c r="F73" s="67"/>
      <c r="G73" s="67"/>
      <c r="H73" s="138"/>
    </row>
    <row r="74" spans="1:8" x14ac:dyDescent="0.2">
      <c r="A74" s="141"/>
      <c r="B74" s="246"/>
      <c r="C74" s="70" t="s">
        <v>24</v>
      </c>
      <c r="D74" s="71" t="s">
        <v>25</v>
      </c>
      <c r="E74" s="67"/>
      <c r="F74" s="67"/>
      <c r="G74" s="67"/>
      <c r="H74" s="138"/>
    </row>
    <row r="75" spans="1:8" x14ac:dyDescent="0.2">
      <c r="A75" s="141"/>
      <c r="B75" s="246"/>
      <c r="C75" s="234" t="s">
        <v>26</v>
      </c>
      <c r="D75" s="71" t="s">
        <v>27</v>
      </c>
      <c r="E75" s="67"/>
      <c r="F75" s="67"/>
      <c r="G75" s="67"/>
      <c r="H75" s="138"/>
    </row>
    <row r="76" spans="1:8" x14ac:dyDescent="0.2">
      <c r="A76" s="141"/>
      <c r="B76" s="246"/>
      <c r="C76" s="234"/>
      <c r="D76" s="71" t="s">
        <v>28</v>
      </c>
      <c r="E76" s="67"/>
      <c r="F76" s="67"/>
      <c r="G76" s="67"/>
      <c r="H76" s="138"/>
    </row>
    <row r="77" spans="1:8" x14ac:dyDescent="0.2">
      <c r="A77" s="141"/>
      <c r="B77" s="246"/>
      <c r="C77" s="70" t="s">
        <v>29</v>
      </c>
      <c r="D77" s="71" t="s">
        <v>93</v>
      </c>
      <c r="E77" s="67"/>
      <c r="F77" s="67"/>
      <c r="G77" s="67"/>
      <c r="H77" s="138"/>
    </row>
    <row r="78" spans="1:8" ht="38.25" x14ac:dyDescent="0.2">
      <c r="A78" s="141"/>
      <c r="B78" s="246"/>
      <c r="C78" s="234" t="s">
        <v>31</v>
      </c>
      <c r="D78" s="71" t="s">
        <v>94</v>
      </c>
      <c r="E78" s="67"/>
      <c r="F78" s="67"/>
      <c r="G78" s="67"/>
      <c r="H78" s="138"/>
    </row>
    <row r="79" spans="1:8" ht="25.5" x14ac:dyDescent="0.2">
      <c r="A79" s="141"/>
      <c r="B79" s="246"/>
      <c r="C79" s="234"/>
      <c r="D79" s="71" t="s">
        <v>95</v>
      </c>
      <c r="E79" s="67"/>
      <c r="F79" s="67"/>
      <c r="G79" s="67"/>
      <c r="H79" s="138"/>
    </row>
    <row r="80" spans="1:8" x14ac:dyDescent="0.2">
      <c r="A80" s="141"/>
      <c r="B80" s="246"/>
      <c r="C80" s="234"/>
      <c r="D80" s="71" t="s">
        <v>32</v>
      </c>
      <c r="E80" s="67"/>
      <c r="F80" s="67"/>
      <c r="G80" s="67"/>
      <c r="H80" s="138"/>
    </row>
    <row r="81" spans="1:8" x14ac:dyDescent="0.2">
      <c r="A81" s="141"/>
      <c r="B81" s="246"/>
      <c r="C81" s="234"/>
      <c r="D81" s="71" t="s">
        <v>33</v>
      </c>
      <c r="E81" s="67"/>
      <c r="F81" s="67"/>
      <c r="G81" s="67"/>
      <c r="H81" s="138"/>
    </row>
    <row r="82" spans="1:8" ht="25.5" x14ac:dyDescent="0.2">
      <c r="A82" s="141"/>
      <c r="B82" s="246"/>
      <c r="C82" s="70" t="s">
        <v>34</v>
      </c>
      <c r="D82" s="71" t="s">
        <v>35</v>
      </c>
      <c r="E82" s="67"/>
      <c r="F82" s="67"/>
      <c r="G82" s="67"/>
      <c r="H82" s="138"/>
    </row>
    <row r="83" spans="1:8" x14ac:dyDescent="0.2">
      <c r="A83" s="141"/>
      <c r="B83" s="246"/>
      <c r="C83" s="234" t="s">
        <v>36</v>
      </c>
      <c r="D83" s="71" t="s">
        <v>37</v>
      </c>
      <c r="E83" s="67"/>
      <c r="F83" s="67"/>
      <c r="G83" s="67"/>
      <c r="H83" s="138"/>
    </row>
    <row r="84" spans="1:8" x14ac:dyDescent="0.2">
      <c r="A84" s="141"/>
      <c r="B84" s="246"/>
      <c r="C84" s="234"/>
      <c r="D84" s="71" t="s">
        <v>38</v>
      </c>
      <c r="E84" s="7"/>
      <c r="F84" s="7"/>
      <c r="G84" s="8"/>
      <c r="H84" s="143"/>
    </row>
    <row r="85" spans="1:8" x14ac:dyDescent="0.2">
      <c r="A85" s="141"/>
      <c r="B85" s="246"/>
      <c r="C85" s="234"/>
      <c r="D85" s="71" t="s">
        <v>39</v>
      </c>
      <c r="E85" s="67"/>
      <c r="F85" s="67"/>
      <c r="G85" s="67"/>
      <c r="H85" s="138"/>
    </row>
    <row r="86" spans="1:8" x14ac:dyDescent="0.2">
      <c r="A86" s="141"/>
      <c r="B86" s="246"/>
      <c r="C86" s="234"/>
      <c r="D86" s="71" t="s">
        <v>40</v>
      </c>
      <c r="E86" s="67"/>
      <c r="F86" s="67"/>
      <c r="G86" s="67"/>
      <c r="H86" s="138"/>
    </row>
    <row r="87" spans="1:8" x14ac:dyDescent="0.2">
      <c r="A87" s="141"/>
      <c r="B87" s="246"/>
      <c r="C87" s="234"/>
      <c r="D87" s="71" t="s">
        <v>41</v>
      </c>
      <c r="E87" s="67"/>
      <c r="F87" s="67"/>
      <c r="G87" s="67"/>
      <c r="H87" s="138"/>
    </row>
    <row r="88" spans="1:8" ht="25.5" x14ac:dyDescent="0.2">
      <c r="A88" s="141"/>
      <c r="B88" s="246"/>
      <c r="C88" s="70" t="s">
        <v>42</v>
      </c>
      <c r="D88" s="71" t="s">
        <v>43</v>
      </c>
      <c r="E88" s="67"/>
      <c r="F88" s="67"/>
      <c r="G88" s="67"/>
      <c r="H88" s="138"/>
    </row>
    <row r="89" spans="1:8" ht="38.25" x14ac:dyDescent="0.2">
      <c r="A89" s="141"/>
      <c r="B89" s="246"/>
      <c r="C89" s="70" t="s">
        <v>44</v>
      </c>
      <c r="D89" s="71" t="s">
        <v>45</v>
      </c>
      <c r="E89" s="67"/>
      <c r="F89" s="67"/>
      <c r="G89" s="67"/>
      <c r="H89" s="138"/>
    </row>
    <row r="90" spans="1:8" x14ac:dyDescent="0.2">
      <c r="A90" s="141"/>
      <c r="B90" s="246"/>
      <c r="C90" s="70" t="s">
        <v>46</v>
      </c>
      <c r="D90" s="66" t="s">
        <v>47</v>
      </c>
      <c r="E90" s="67"/>
      <c r="F90" s="67"/>
      <c r="G90" s="67"/>
      <c r="H90" s="138"/>
    </row>
    <row r="91" spans="1:8" x14ac:dyDescent="0.2">
      <c r="A91" s="141"/>
      <c r="B91" s="246"/>
      <c r="C91" s="234" t="s">
        <v>48</v>
      </c>
      <c r="D91" s="71" t="s">
        <v>49</v>
      </c>
      <c r="E91" s="67"/>
      <c r="F91" s="67"/>
      <c r="G91" s="67"/>
      <c r="H91" s="138"/>
    </row>
    <row r="92" spans="1:8" x14ac:dyDescent="0.2">
      <c r="A92" s="141"/>
      <c r="B92" s="246"/>
      <c r="C92" s="234"/>
      <c r="D92" s="71" t="s">
        <v>50</v>
      </c>
      <c r="E92" s="67"/>
      <c r="F92" s="67"/>
      <c r="G92" s="67"/>
      <c r="H92" s="138"/>
    </row>
    <row r="93" spans="1:8" x14ac:dyDescent="0.2">
      <c r="A93" s="141"/>
      <c r="B93" s="246"/>
      <c r="C93" s="234"/>
      <c r="D93" s="71" t="s">
        <v>51</v>
      </c>
      <c r="E93" s="67"/>
      <c r="F93" s="67"/>
      <c r="G93" s="67"/>
      <c r="H93" s="138"/>
    </row>
    <row r="94" spans="1:8" x14ac:dyDescent="0.2">
      <c r="A94" s="141"/>
      <c r="B94" s="246"/>
      <c r="C94" s="234"/>
      <c r="D94" s="71" t="s">
        <v>52</v>
      </c>
      <c r="E94" s="67"/>
      <c r="F94" s="67"/>
      <c r="G94" s="67"/>
      <c r="H94" s="138"/>
    </row>
    <row r="95" spans="1:8" x14ac:dyDescent="0.2">
      <c r="A95" s="141"/>
      <c r="B95" s="246"/>
      <c r="C95" s="234"/>
      <c r="D95" s="71" t="s">
        <v>53</v>
      </c>
      <c r="E95" s="67"/>
      <c r="F95" s="67"/>
      <c r="G95" s="67"/>
      <c r="H95" s="138"/>
    </row>
    <row r="96" spans="1:8" x14ac:dyDescent="0.2">
      <c r="A96" s="141"/>
      <c r="B96" s="246"/>
      <c r="C96" s="234"/>
      <c r="D96" s="71" t="s">
        <v>54</v>
      </c>
      <c r="E96" s="67"/>
      <c r="F96" s="67"/>
      <c r="G96" s="67"/>
      <c r="H96" s="138"/>
    </row>
    <row r="97" spans="1:8" x14ac:dyDescent="0.2">
      <c r="A97" s="141"/>
      <c r="B97" s="246"/>
      <c r="C97" s="234"/>
      <c r="D97" s="71" t="s">
        <v>55</v>
      </c>
      <c r="E97" s="67"/>
      <c r="F97" s="67"/>
      <c r="G97" s="67"/>
      <c r="H97" s="138"/>
    </row>
    <row r="98" spans="1:8" x14ac:dyDescent="0.2">
      <c r="A98" s="141"/>
      <c r="B98" s="246"/>
      <c r="C98" s="234"/>
      <c r="D98" s="71" t="s">
        <v>56</v>
      </c>
      <c r="E98" s="67"/>
      <c r="F98" s="67"/>
      <c r="G98" s="67"/>
      <c r="H98" s="138"/>
    </row>
    <row r="99" spans="1:8" x14ac:dyDescent="0.2">
      <c r="A99" s="141"/>
      <c r="B99" s="246"/>
      <c r="C99" s="234" t="s">
        <v>57</v>
      </c>
      <c r="D99" s="71" t="s">
        <v>58</v>
      </c>
      <c r="E99" s="67"/>
      <c r="F99" s="67"/>
      <c r="G99" s="67"/>
      <c r="H99" s="138"/>
    </row>
    <row r="100" spans="1:8" x14ac:dyDescent="0.2">
      <c r="A100" s="141"/>
      <c r="B100" s="246"/>
      <c r="C100" s="234"/>
      <c r="D100" s="71" t="s">
        <v>59</v>
      </c>
      <c r="E100" s="67"/>
      <c r="F100" s="67"/>
      <c r="G100" s="67"/>
      <c r="H100" s="138"/>
    </row>
    <row r="101" spans="1:8" x14ac:dyDescent="0.2">
      <c r="A101" s="141"/>
      <c r="B101" s="246"/>
      <c r="C101" s="234"/>
      <c r="D101" s="71" t="s">
        <v>60</v>
      </c>
      <c r="E101" s="67"/>
      <c r="F101" s="67"/>
      <c r="G101" s="67"/>
      <c r="H101" s="138"/>
    </row>
    <row r="102" spans="1:8" ht="25.5" x14ac:dyDescent="0.2">
      <c r="A102" s="141"/>
      <c r="B102" s="246"/>
      <c r="C102" s="70" t="s">
        <v>61</v>
      </c>
      <c r="D102" s="71" t="s">
        <v>62</v>
      </c>
      <c r="E102" s="67"/>
      <c r="F102" s="67"/>
      <c r="G102" s="67"/>
      <c r="H102" s="138"/>
    </row>
    <row r="103" spans="1:8" ht="25.5" x14ac:dyDescent="0.2">
      <c r="A103" s="141"/>
      <c r="B103" s="246"/>
      <c r="C103" s="70" t="s">
        <v>63</v>
      </c>
      <c r="D103" s="71" t="s">
        <v>64</v>
      </c>
      <c r="E103" s="67"/>
      <c r="F103" s="67"/>
      <c r="G103" s="67"/>
      <c r="H103" s="138"/>
    </row>
    <row r="104" spans="1:8" ht="25.5" x14ac:dyDescent="0.2">
      <c r="A104" s="141"/>
      <c r="B104" s="246"/>
      <c r="C104" s="70" t="s">
        <v>65</v>
      </c>
      <c r="D104" s="71" t="s">
        <v>66</v>
      </c>
      <c r="E104" s="67"/>
      <c r="F104" s="67"/>
      <c r="G104" s="67"/>
      <c r="H104" s="138"/>
    </row>
    <row r="105" spans="1:8" ht="76.5" x14ac:dyDescent="0.2">
      <c r="A105" s="141"/>
      <c r="B105" s="246"/>
      <c r="C105" s="70" t="s">
        <v>67</v>
      </c>
      <c r="D105" s="71" t="s">
        <v>68</v>
      </c>
      <c r="E105" s="67"/>
      <c r="F105" s="67"/>
      <c r="G105" s="67"/>
      <c r="H105" s="138"/>
    </row>
    <row r="106" spans="1:8" x14ac:dyDescent="0.2">
      <c r="A106" s="141"/>
      <c r="B106" s="246"/>
      <c r="C106" s="70" t="s">
        <v>69</v>
      </c>
      <c r="D106" s="69" t="s">
        <v>70</v>
      </c>
      <c r="E106" s="67"/>
      <c r="F106" s="67"/>
      <c r="G106" s="67"/>
      <c r="H106" s="138"/>
    </row>
    <row r="107" spans="1:8" x14ac:dyDescent="0.2">
      <c r="A107" s="141"/>
      <c r="B107" s="246"/>
      <c r="C107" s="70" t="s">
        <v>71</v>
      </c>
      <c r="D107" s="71" t="s">
        <v>72</v>
      </c>
      <c r="E107" s="67"/>
      <c r="F107" s="67"/>
      <c r="G107" s="67"/>
      <c r="H107" s="138"/>
    </row>
    <row r="108" spans="1:8" ht="38.25" x14ac:dyDescent="0.2">
      <c r="A108" s="141"/>
      <c r="B108" s="246"/>
      <c r="C108" s="70" t="s">
        <v>73</v>
      </c>
      <c r="D108" s="72" t="s">
        <v>74</v>
      </c>
      <c r="E108" s="67"/>
      <c r="F108" s="67"/>
      <c r="G108" s="67"/>
      <c r="H108" s="138"/>
    </row>
    <row r="109" spans="1:8" x14ac:dyDescent="0.2">
      <c r="A109" s="141"/>
      <c r="B109" s="246"/>
      <c r="C109" s="70" t="s">
        <v>75</v>
      </c>
      <c r="D109" s="71" t="s">
        <v>76</v>
      </c>
      <c r="E109" s="67"/>
      <c r="F109" s="67"/>
      <c r="G109" s="67"/>
      <c r="H109" s="138"/>
    </row>
    <row r="110" spans="1:8" ht="48.6" customHeight="1" x14ac:dyDescent="0.2">
      <c r="A110" s="141"/>
      <c r="B110" s="246"/>
      <c r="C110" s="235" t="s">
        <v>324</v>
      </c>
      <c r="D110" s="71" t="s">
        <v>323</v>
      </c>
      <c r="E110" s="67"/>
      <c r="F110" s="67"/>
      <c r="G110" s="67"/>
      <c r="H110" s="138"/>
    </row>
    <row r="111" spans="1:8" ht="15" customHeight="1" x14ac:dyDescent="0.2">
      <c r="A111" s="141"/>
      <c r="B111" s="246"/>
      <c r="C111" s="236"/>
      <c r="D111" s="71" t="s">
        <v>77</v>
      </c>
      <c r="E111" s="67"/>
      <c r="F111" s="67"/>
      <c r="G111" s="67"/>
      <c r="H111" s="138"/>
    </row>
    <row r="112" spans="1:8" ht="15" x14ac:dyDescent="0.2">
      <c r="A112" s="141"/>
      <c r="B112" s="246"/>
      <c r="C112" s="236"/>
      <c r="D112" s="71" t="s">
        <v>78</v>
      </c>
      <c r="E112" s="67"/>
      <c r="F112" s="67"/>
      <c r="G112" s="67"/>
      <c r="H112" s="138"/>
    </row>
    <row r="113" spans="1:8" ht="15" x14ac:dyDescent="0.2">
      <c r="A113" s="141"/>
      <c r="B113" s="246"/>
      <c r="C113" s="236"/>
      <c r="D113" s="71" t="s">
        <v>79</v>
      </c>
      <c r="E113" s="67"/>
      <c r="F113" s="67"/>
      <c r="G113" s="67"/>
      <c r="H113" s="138"/>
    </row>
    <row r="114" spans="1:8" ht="15" x14ac:dyDescent="0.2">
      <c r="A114" s="141"/>
      <c r="B114" s="246"/>
      <c r="C114" s="236"/>
      <c r="D114" s="71" t="s">
        <v>80</v>
      </c>
      <c r="E114" s="67"/>
      <c r="F114" s="67"/>
      <c r="G114" s="67"/>
      <c r="H114" s="138"/>
    </row>
    <row r="115" spans="1:8" ht="15" x14ac:dyDescent="0.2">
      <c r="A115" s="141"/>
      <c r="B115" s="246"/>
      <c r="C115" s="236"/>
      <c r="D115" s="71" t="s">
        <v>81</v>
      </c>
      <c r="E115" s="67"/>
      <c r="F115" s="67"/>
      <c r="G115" s="67"/>
      <c r="H115" s="138"/>
    </row>
    <row r="116" spans="1:8" ht="15" x14ac:dyDescent="0.2">
      <c r="A116" s="141"/>
      <c r="B116" s="246"/>
      <c r="C116" s="236"/>
      <c r="D116" s="71" t="s">
        <v>82</v>
      </c>
      <c r="E116" s="67"/>
      <c r="F116" s="67"/>
      <c r="G116" s="67"/>
      <c r="H116" s="138"/>
    </row>
    <row r="117" spans="1:8" ht="15" x14ac:dyDescent="0.2">
      <c r="A117" s="141"/>
      <c r="B117" s="246"/>
      <c r="C117" s="236"/>
      <c r="D117" s="71" t="s">
        <v>83</v>
      </c>
      <c r="E117" s="67"/>
      <c r="F117" s="67"/>
      <c r="G117" s="67"/>
      <c r="H117" s="138"/>
    </row>
    <row r="118" spans="1:8" ht="15" x14ac:dyDescent="0.2">
      <c r="A118" s="141"/>
      <c r="B118" s="246"/>
      <c r="C118" s="236"/>
      <c r="D118" s="71" t="s">
        <v>84</v>
      </c>
      <c r="E118" s="67"/>
      <c r="F118" s="67"/>
      <c r="G118" s="67"/>
      <c r="H118" s="138"/>
    </row>
    <row r="119" spans="1:8" ht="15" x14ac:dyDescent="0.2">
      <c r="A119" s="141"/>
      <c r="B119" s="246"/>
      <c r="C119" s="236"/>
      <c r="D119" s="71" t="s">
        <v>85</v>
      </c>
      <c r="E119" s="67"/>
      <c r="F119" s="67"/>
      <c r="G119" s="67"/>
      <c r="H119" s="138"/>
    </row>
    <row r="120" spans="1:8" ht="15" x14ac:dyDescent="0.2">
      <c r="A120" s="141"/>
      <c r="B120" s="246"/>
      <c r="C120" s="236"/>
      <c r="D120" s="71" t="s">
        <v>86</v>
      </c>
      <c r="E120" s="67"/>
      <c r="F120" s="67"/>
      <c r="G120" s="67"/>
      <c r="H120" s="138"/>
    </row>
    <row r="121" spans="1:8" ht="15" x14ac:dyDescent="0.2">
      <c r="A121" s="141"/>
      <c r="B121" s="246"/>
      <c r="C121" s="236"/>
      <c r="D121" s="71" t="s">
        <v>87</v>
      </c>
      <c r="E121" s="67"/>
      <c r="F121" s="67"/>
      <c r="G121" s="67"/>
      <c r="H121" s="138"/>
    </row>
    <row r="122" spans="1:8" ht="15" x14ac:dyDescent="0.2">
      <c r="A122" s="141"/>
      <c r="B122" s="246"/>
      <c r="C122" s="236"/>
      <c r="D122" s="71" t="s">
        <v>88</v>
      </c>
      <c r="E122" s="67"/>
      <c r="F122" s="67"/>
      <c r="G122" s="67"/>
      <c r="H122" s="138"/>
    </row>
    <row r="123" spans="1:8" ht="15" x14ac:dyDescent="0.2">
      <c r="A123" s="141"/>
      <c r="B123" s="246"/>
      <c r="C123" s="236"/>
      <c r="D123" s="71" t="s">
        <v>89</v>
      </c>
      <c r="E123" s="67"/>
      <c r="F123" s="67"/>
      <c r="G123" s="67"/>
      <c r="H123" s="138"/>
    </row>
    <row r="124" spans="1:8" ht="15" x14ac:dyDescent="0.2">
      <c r="A124" s="142"/>
      <c r="B124" s="246"/>
      <c r="C124" s="237"/>
      <c r="D124" s="71" t="s">
        <v>90</v>
      </c>
      <c r="E124" s="67"/>
      <c r="F124" s="67"/>
      <c r="G124" s="73"/>
      <c r="H124" s="140"/>
    </row>
    <row r="125" spans="1:8" x14ac:dyDescent="0.2">
      <c r="A125" s="159">
        <v>23</v>
      </c>
      <c r="B125" s="241" t="s">
        <v>96</v>
      </c>
      <c r="C125" s="70" t="s">
        <v>5</v>
      </c>
      <c r="D125" s="66" t="s">
        <v>6</v>
      </c>
      <c r="E125" s="74"/>
      <c r="F125" s="4"/>
      <c r="G125" s="4"/>
      <c r="H125" s="136">
        <f>A125*(E125+F125+G125)</f>
        <v>0</v>
      </c>
    </row>
    <row r="126" spans="1:8" x14ac:dyDescent="0.2">
      <c r="A126" s="141"/>
      <c r="B126" s="241"/>
      <c r="C126" s="70" t="s">
        <v>7</v>
      </c>
      <c r="D126" s="68" t="s">
        <v>8</v>
      </c>
      <c r="E126" s="67"/>
      <c r="F126" s="67"/>
      <c r="G126" s="67"/>
      <c r="H126" s="138"/>
    </row>
    <row r="127" spans="1:8" x14ac:dyDescent="0.2">
      <c r="A127" s="141"/>
      <c r="B127" s="241"/>
      <c r="C127" s="70" t="s">
        <v>9</v>
      </c>
      <c r="D127" s="68" t="s">
        <v>10</v>
      </c>
      <c r="E127" s="67"/>
      <c r="F127" s="67"/>
      <c r="G127" s="67"/>
      <c r="H127" s="138"/>
    </row>
    <row r="128" spans="1:8" x14ac:dyDescent="0.2">
      <c r="A128" s="141"/>
      <c r="B128" s="241"/>
      <c r="C128" s="70" t="s">
        <v>11</v>
      </c>
      <c r="D128" s="68" t="s">
        <v>12</v>
      </c>
      <c r="E128" s="67"/>
      <c r="F128" s="67"/>
      <c r="G128" s="67"/>
      <c r="H128" s="138"/>
    </row>
    <row r="129" spans="1:8" ht="25.5" x14ac:dyDescent="0.2">
      <c r="A129" s="141"/>
      <c r="B129" s="241"/>
      <c r="C129" s="70" t="s">
        <v>13</v>
      </c>
      <c r="D129" s="68" t="s">
        <v>14</v>
      </c>
      <c r="E129" s="67"/>
      <c r="F129" s="67"/>
      <c r="G129" s="67"/>
      <c r="H129" s="138"/>
    </row>
    <row r="130" spans="1:8" ht="102" x14ac:dyDescent="0.2">
      <c r="A130" s="141"/>
      <c r="B130" s="241"/>
      <c r="C130" s="70" t="s">
        <v>15</v>
      </c>
      <c r="D130" s="69" t="s">
        <v>16</v>
      </c>
      <c r="E130" s="67"/>
      <c r="F130" s="67"/>
      <c r="G130" s="67"/>
      <c r="H130" s="138"/>
    </row>
    <row r="131" spans="1:8" ht="140.25" x14ac:dyDescent="0.2">
      <c r="A131" s="141"/>
      <c r="B131" s="241"/>
      <c r="C131" s="70" t="s">
        <v>17</v>
      </c>
      <c r="D131" s="69" t="s">
        <v>18</v>
      </c>
      <c r="E131" s="67"/>
      <c r="F131" s="67"/>
      <c r="G131" s="67"/>
      <c r="H131" s="138"/>
    </row>
    <row r="132" spans="1:8" ht="25.5" x14ac:dyDescent="0.2">
      <c r="A132" s="141"/>
      <c r="B132" s="241"/>
      <c r="C132" s="70" t="s">
        <v>19</v>
      </c>
      <c r="D132" s="69" t="s">
        <v>20</v>
      </c>
      <c r="E132" s="67"/>
      <c r="F132" s="67"/>
      <c r="G132" s="67"/>
      <c r="H132" s="138"/>
    </row>
    <row r="133" spans="1:8" x14ac:dyDescent="0.2">
      <c r="A133" s="141"/>
      <c r="B133" s="241"/>
      <c r="C133" s="234" t="s">
        <v>21</v>
      </c>
      <c r="D133" s="71" t="s">
        <v>22</v>
      </c>
      <c r="E133" s="67"/>
      <c r="F133" s="67"/>
      <c r="G133" s="67"/>
      <c r="H133" s="138"/>
    </row>
    <row r="134" spans="1:8" ht="51" x14ac:dyDescent="0.2">
      <c r="A134" s="141"/>
      <c r="B134" s="241"/>
      <c r="C134" s="234"/>
      <c r="D134" s="71" t="s">
        <v>23</v>
      </c>
      <c r="E134" s="67"/>
      <c r="F134" s="67"/>
      <c r="G134" s="67"/>
      <c r="H134" s="138"/>
    </row>
    <row r="135" spans="1:8" x14ac:dyDescent="0.2">
      <c r="A135" s="141"/>
      <c r="B135" s="241"/>
      <c r="C135" s="70" t="s">
        <v>24</v>
      </c>
      <c r="D135" s="71" t="s">
        <v>25</v>
      </c>
      <c r="E135" s="67"/>
      <c r="F135" s="67"/>
      <c r="G135" s="67"/>
      <c r="H135" s="138"/>
    </row>
    <row r="136" spans="1:8" x14ac:dyDescent="0.2">
      <c r="A136" s="141"/>
      <c r="B136" s="241"/>
      <c r="C136" s="234" t="s">
        <v>26</v>
      </c>
      <c r="D136" s="71" t="s">
        <v>27</v>
      </c>
      <c r="E136" s="67"/>
      <c r="F136" s="67"/>
      <c r="G136" s="67"/>
      <c r="H136" s="138"/>
    </row>
    <row r="137" spans="1:8" x14ac:dyDescent="0.2">
      <c r="A137" s="141"/>
      <c r="B137" s="241"/>
      <c r="C137" s="234"/>
      <c r="D137" s="71" t="s">
        <v>28</v>
      </c>
      <c r="E137" s="67"/>
      <c r="F137" s="67"/>
      <c r="G137" s="67"/>
      <c r="H137" s="138"/>
    </row>
    <row r="138" spans="1:8" x14ac:dyDescent="0.2">
      <c r="A138" s="141"/>
      <c r="B138" s="241"/>
      <c r="C138" s="70" t="s">
        <v>29</v>
      </c>
      <c r="D138" s="71" t="s">
        <v>30</v>
      </c>
      <c r="E138" s="67"/>
      <c r="F138" s="67"/>
      <c r="G138" s="67"/>
      <c r="H138" s="138"/>
    </row>
    <row r="139" spans="1:8" ht="38.25" x14ac:dyDescent="0.2">
      <c r="A139" s="141"/>
      <c r="B139" s="241"/>
      <c r="C139" s="234" t="s">
        <v>31</v>
      </c>
      <c r="D139" s="71" t="s">
        <v>94</v>
      </c>
      <c r="E139" s="67"/>
      <c r="F139" s="67"/>
      <c r="G139" s="67"/>
      <c r="H139" s="138"/>
    </row>
    <row r="140" spans="1:8" ht="25.5" x14ac:dyDescent="0.2">
      <c r="A140" s="141"/>
      <c r="B140" s="241"/>
      <c r="C140" s="234"/>
      <c r="D140" s="71" t="s">
        <v>95</v>
      </c>
      <c r="E140" s="67"/>
      <c r="F140" s="67"/>
      <c r="G140" s="67"/>
      <c r="H140" s="138"/>
    </row>
    <row r="141" spans="1:8" x14ac:dyDescent="0.2">
      <c r="A141" s="141"/>
      <c r="B141" s="241"/>
      <c r="C141" s="234"/>
      <c r="D141" s="71" t="s">
        <v>32</v>
      </c>
      <c r="E141" s="67"/>
      <c r="F141" s="67"/>
      <c r="G141" s="67"/>
      <c r="H141" s="138"/>
    </row>
    <row r="142" spans="1:8" x14ac:dyDescent="0.2">
      <c r="A142" s="141"/>
      <c r="B142" s="241"/>
      <c r="C142" s="234"/>
      <c r="D142" s="71" t="s">
        <v>33</v>
      </c>
      <c r="E142" s="67"/>
      <c r="F142" s="67"/>
      <c r="G142" s="67"/>
      <c r="H142" s="138"/>
    </row>
    <row r="143" spans="1:8" x14ac:dyDescent="0.2">
      <c r="A143" s="141"/>
      <c r="B143" s="241"/>
      <c r="C143" s="243" t="s">
        <v>97</v>
      </c>
      <c r="D143" s="71" t="s">
        <v>98</v>
      </c>
      <c r="E143" s="67"/>
      <c r="F143" s="67"/>
      <c r="G143" s="67"/>
      <c r="H143" s="138"/>
    </row>
    <row r="144" spans="1:8" x14ac:dyDescent="0.2">
      <c r="A144" s="141"/>
      <c r="B144" s="241"/>
      <c r="C144" s="244"/>
      <c r="D144" s="71" t="s">
        <v>99</v>
      </c>
      <c r="E144" s="67"/>
      <c r="F144" s="67"/>
      <c r="G144" s="67"/>
      <c r="H144" s="138"/>
    </row>
    <row r="145" spans="1:8" ht="38.25" x14ac:dyDescent="0.2">
      <c r="A145" s="141"/>
      <c r="B145" s="241"/>
      <c r="C145" s="244"/>
      <c r="D145" s="71" t="s">
        <v>100</v>
      </c>
      <c r="E145" s="67"/>
      <c r="F145" s="67"/>
      <c r="G145" s="67"/>
      <c r="H145" s="138"/>
    </row>
    <row r="146" spans="1:8" ht="38.25" x14ac:dyDescent="0.2">
      <c r="A146" s="141"/>
      <c r="B146" s="241"/>
      <c r="C146" s="245"/>
      <c r="D146" s="71" t="s">
        <v>101</v>
      </c>
      <c r="E146" s="67"/>
      <c r="F146" s="67"/>
      <c r="G146" s="67"/>
      <c r="H146" s="138"/>
    </row>
    <row r="147" spans="1:8" ht="25.5" x14ac:dyDescent="0.2">
      <c r="A147" s="141"/>
      <c r="B147" s="241"/>
      <c r="C147" s="70" t="s">
        <v>34</v>
      </c>
      <c r="D147" s="71" t="s">
        <v>35</v>
      </c>
      <c r="E147" s="67"/>
      <c r="F147" s="67"/>
      <c r="G147" s="67"/>
      <c r="H147" s="138"/>
    </row>
    <row r="148" spans="1:8" x14ac:dyDescent="0.2">
      <c r="A148" s="141"/>
      <c r="B148" s="241"/>
      <c r="C148" s="234" t="s">
        <v>36</v>
      </c>
      <c r="D148" s="71" t="s">
        <v>37</v>
      </c>
      <c r="E148" s="67"/>
      <c r="F148" s="67"/>
      <c r="G148" s="67"/>
      <c r="H148" s="138"/>
    </row>
    <row r="149" spans="1:8" x14ac:dyDescent="0.2">
      <c r="A149" s="141"/>
      <c r="B149" s="241"/>
      <c r="C149" s="234"/>
      <c r="D149" s="71" t="s">
        <v>38</v>
      </c>
      <c r="E149" s="67"/>
      <c r="F149" s="67"/>
      <c r="G149" s="67"/>
      <c r="H149" s="138"/>
    </row>
    <row r="150" spans="1:8" x14ac:dyDescent="0.2">
      <c r="A150" s="141"/>
      <c r="B150" s="241"/>
      <c r="C150" s="234"/>
      <c r="D150" s="71" t="s">
        <v>39</v>
      </c>
      <c r="E150" s="67"/>
      <c r="F150" s="67"/>
      <c r="G150" s="67"/>
      <c r="H150" s="138"/>
    </row>
    <row r="151" spans="1:8" x14ac:dyDescent="0.2">
      <c r="A151" s="141"/>
      <c r="B151" s="241"/>
      <c r="C151" s="234"/>
      <c r="D151" s="71" t="s">
        <v>40</v>
      </c>
      <c r="E151" s="67"/>
      <c r="F151" s="67"/>
      <c r="G151" s="67"/>
      <c r="H151" s="138"/>
    </row>
    <row r="152" spans="1:8" x14ac:dyDescent="0.2">
      <c r="A152" s="141"/>
      <c r="B152" s="241"/>
      <c r="C152" s="234"/>
      <c r="D152" s="71" t="s">
        <v>41</v>
      </c>
      <c r="E152" s="67"/>
      <c r="F152" s="67"/>
      <c r="G152" s="67"/>
      <c r="H152" s="138"/>
    </row>
    <row r="153" spans="1:8" ht="25.5" x14ac:dyDescent="0.2">
      <c r="A153" s="141"/>
      <c r="B153" s="241"/>
      <c r="C153" s="70" t="s">
        <v>42</v>
      </c>
      <c r="D153" s="71" t="s">
        <v>43</v>
      </c>
      <c r="E153" s="67"/>
      <c r="F153" s="67"/>
      <c r="G153" s="67"/>
      <c r="H153" s="138"/>
    </row>
    <row r="154" spans="1:8" ht="38.25" x14ac:dyDescent="0.2">
      <c r="A154" s="141"/>
      <c r="B154" s="241"/>
      <c r="C154" s="70" t="s">
        <v>44</v>
      </c>
      <c r="D154" s="71" t="s">
        <v>45</v>
      </c>
      <c r="E154" s="67"/>
      <c r="F154" s="67"/>
      <c r="G154" s="67"/>
      <c r="H154" s="138"/>
    </row>
    <row r="155" spans="1:8" x14ac:dyDescent="0.2">
      <c r="A155" s="141"/>
      <c r="B155" s="241"/>
      <c r="C155" s="70" t="s">
        <v>46</v>
      </c>
      <c r="D155" s="66" t="s">
        <v>47</v>
      </c>
      <c r="E155" s="67"/>
      <c r="F155" s="67"/>
      <c r="G155" s="67"/>
      <c r="H155" s="138"/>
    </row>
    <row r="156" spans="1:8" x14ac:dyDescent="0.2">
      <c r="A156" s="141"/>
      <c r="B156" s="241"/>
      <c r="C156" s="234" t="s">
        <v>48</v>
      </c>
      <c r="D156" s="71" t="s">
        <v>49</v>
      </c>
      <c r="E156" s="67"/>
      <c r="F156" s="67"/>
      <c r="G156" s="67"/>
      <c r="H156" s="138"/>
    </row>
    <row r="157" spans="1:8" x14ac:dyDescent="0.2">
      <c r="A157" s="141"/>
      <c r="B157" s="241"/>
      <c r="C157" s="234"/>
      <c r="D157" s="71" t="s">
        <v>50</v>
      </c>
      <c r="E157" s="67"/>
      <c r="F157" s="67"/>
      <c r="G157" s="67"/>
      <c r="H157" s="138"/>
    </row>
    <row r="158" spans="1:8" x14ac:dyDescent="0.2">
      <c r="A158" s="141"/>
      <c r="B158" s="241"/>
      <c r="C158" s="234"/>
      <c r="D158" s="71" t="s">
        <v>51</v>
      </c>
      <c r="E158" s="67"/>
      <c r="F158" s="67"/>
      <c r="G158" s="67"/>
      <c r="H158" s="138"/>
    </row>
    <row r="159" spans="1:8" x14ac:dyDescent="0.2">
      <c r="A159" s="141"/>
      <c r="B159" s="241"/>
      <c r="C159" s="234"/>
      <c r="D159" s="71" t="s">
        <v>52</v>
      </c>
      <c r="E159" s="67"/>
      <c r="F159" s="67"/>
      <c r="G159" s="67"/>
      <c r="H159" s="138"/>
    </row>
    <row r="160" spans="1:8" x14ac:dyDescent="0.2">
      <c r="A160" s="141"/>
      <c r="B160" s="241"/>
      <c r="C160" s="234"/>
      <c r="D160" s="71" t="s">
        <v>53</v>
      </c>
      <c r="E160" s="67"/>
      <c r="F160" s="67"/>
      <c r="G160" s="67"/>
      <c r="H160" s="138"/>
    </row>
    <row r="161" spans="1:8" x14ac:dyDescent="0.2">
      <c r="A161" s="141"/>
      <c r="B161" s="241"/>
      <c r="C161" s="234"/>
      <c r="D161" s="71" t="s">
        <v>54</v>
      </c>
      <c r="E161" s="67"/>
      <c r="F161" s="67"/>
      <c r="G161" s="67"/>
      <c r="H161" s="138"/>
    </row>
    <row r="162" spans="1:8" x14ac:dyDescent="0.2">
      <c r="A162" s="141"/>
      <c r="B162" s="241"/>
      <c r="C162" s="234"/>
      <c r="D162" s="71" t="s">
        <v>55</v>
      </c>
      <c r="E162" s="67"/>
      <c r="F162" s="67"/>
      <c r="G162" s="67"/>
      <c r="H162" s="138"/>
    </row>
    <row r="163" spans="1:8" x14ac:dyDescent="0.2">
      <c r="A163" s="141"/>
      <c r="B163" s="241"/>
      <c r="C163" s="234"/>
      <c r="D163" s="71" t="s">
        <v>56</v>
      </c>
      <c r="E163" s="67"/>
      <c r="F163" s="67"/>
      <c r="G163" s="67"/>
      <c r="H163" s="138"/>
    </row>
    <row r="164" spans="1:8" x14ac:dyDescent="0.2">
      <c r="A164" s="141"/>
      <c r="B164" s="241"/>
      <c r="C164" s="234" t="s">
        <v>57</v>
      </c>
      <c r="D164" s="71" t="s">
        <v>58</v>
      </c>
      <c r="E164" s="67"/>
      <c r="F164" s="67"/>
      <c r="G164" s="67"/>
      <c r="H164" s="138"/>
    </row>
    <row r="165" spans="1:8" x14ac:dyDescent="0.2">
      <c r="A165" s="141"/>
      <c r="B165" s="241"/>
      <c r="C165" s="234"/>
      <c r="D165" s="71" t="s">
        <v>59</v>
      </c>
      <c r="E165" s="67"/>
      <c r="F165" s="67"/>
      <c r="G165" s="67"/>
      <c r="H165" s="138"/>
    </row>
    <row r="166" spans="1:8" x14ac:dyDescent="0.2">
      <c r="A166" s="141"/>
      <c r="B166" s="241"/>
      <c r="C166" s="234"/>
      <c r="D166" s="71" t="s">
        <v>60</v>
      </c>
      <c r="E166" s="67"/>
      <c r="F166" s="67"/>
      <c r="G166" s="67"/>
      <c r="H166" s="138"/>
    </row>
    <row r="167" spans="1:8" ht="25.5" x14ac:dyDescent="0.2">
      <c r="A167" s="141"/>
      <c r="B167" s="241"/>
      <c r="C167" s="70" t="s">
        <v>61</v>
      </c>
      <c r="D167" s="71" t="s">
        <v>62</v>
      </c>
      <c r="E167" s="67"/>
      <c r="F167" s="67"/>
      <c r="G167" s="67"/>
      <c r="H167" s="138"/>
    </row>
    <row r="168" spans="1:8" ht="25.5" x14ac:dyDescent="0.2">
      <c r="A168" s="141"/>
      <c r="B168" s="241"/>
      <c r="C168" s="70" t="s">
        <v>63</v>
      </c>
      <c r="D168" s="71" t="s">
        <v>64</v>
      </c>
      <c r="E168" s="67"/>
      <c r="F168" s="67"/>
      <c r="G168" s="67"/>
      <c r="H168" s="138"/>
    </row>
    <row r="169" spans="1:8" ht="25.5" x14ac:dyDescent="0.2">
      <c r="A169" s="141"/>
      <c r="B169" s="241"/>
      <c r="C169" s="70" t="s">
        <v>65</v>
      </c>
      <c r="D169" s="71" t="s">
        <v>66</v>
      </c>
      <c r="E169" s="67"/>
      <c r="F169" s="67"/>
      <c r="G169" s="67"/>
      <c r="H169" s="138"/>
    </row>
    <row r="170" spans="1:8" ht="76.5" x14ac:dyDescent="0.2">
      <c r="A170" s="141"/>
      <c r="B170" s="241"/>
      <c r="C170" s="70" t="s">
        <v>67</v>
      </c>
      <c r="D170" s="71" t="s">
        <v>68</v>
      </c>
      <c r="E170" s="67"/>
      <c r="F170" s="67"/>
      <c r="G170" s="67"/>
      <c r="H170" s="138"/>
    </row>
    <row r="171" spans="1:8" x14ac:dyDescent="0.2">
      <c r="A171" s="141"/>
      <c r="B171" s="241"/>
      <c r="C171" s="70" t="s">
        <v>69</v>
      </c>
      <c r="D171" s="69" t="s">
        <v>70</v>
      </c>
      <c r="E171" s="67"/>
      <c r="F171" s="67"/>
      <c r="G171" s="67"/>
      <c r="H171" s="138"/>
    </row>
    <row r="172" spans="1:8" x14ac:dyDescent="0.2">
      <c r="A172" s="141"/>
      <c r="B172" s="241"/>
      <c r="C172" s="70" t="s">
        <v>71</v>
      </c>
      <c r="D172" s="71" t="s">
        <v>72</v>
      </c>
      <c r="E172" s="67"/>
      <c r="F172" s="67"/>
      <c r="G172" s="67"/>
      <c r="H172" s="138"/>
    </row>
    <row r="173" spans="1:8" ht="38.25" x14ac:dyDescent="0.2">
      <c r="A173" s="141"/>
      <c r="B173" s="241"/>
      <c r="C173" s="70" t="s">
        <v>73</v>
      </c>
      <c r="D173" s="72" t="s">
        <v>74</v>
      </c>
      <c r="E173" s="67"/>
      <c r="F173" s="67"/>
      <c r="G173" s="67"/>
      <c r="H173" s="138"/>
    </row>
    <row r="174" spans="1:8" x14ac:dyDescent="0.2">
      <c r="A174" s="141"/>
      <c r="B174" s="241"/>
      <c r="C174" s="70" t="s">
        <v>75</v>
      </c>
      <c r="D174" s="71" t="s">
        <v>76</v>
      </c>
      <c r="E174" s="67"/>
      <c r="F174" s="67"/>
      <c r="G174" s="67"/>
      <c r="H174" s="138"/>
    </row>
    <row r="175" spans="1:8" ht="40.15" customHeight="1" x14ac:dyDescent="0.2">
      <c r="A175" s="141"/>
      <c r="B175" s="241"/>
      <c r="C175" s="235" t="s">
        <v>325</v>
      </c>
      <c r="D175" s="71" t="s">
        <v>323</v>
      </c>
      <c r="E175" s="67"/>
      <c r="F175" s="67"/>
      <c r="G175" s="67"/>
      <c r="H175" s="138"/>
    </row>
    <row r="176" spans="1:8" ht="15" customHeight="1" x14ac:dyDescent="0.2">
      <c r="A176" s="141"/>
      <c r="B176" s="241"/>
      <c r="C176" s="236"/>
      <c r="D176" s="71" t="s">
        <v>77</v>
      </c>
      <c r="E176" s="67"/>
      <c r="F176" s="67"/>
      <c r="G176" s="67"/>
      <c r="H176" s="138"/>
    </row>
    <row r="177" spans="1:8" ht="15" x14ac:dyDescent="0.2">
      <c r="A177" s="141"/>
      <c r="B177" s="241"/>
      <c r="C177" s="236"/>
      <c r="D177" s="71" t="s">
        <v>78</v>
      </c>
      <c r="E177" s="67"/>
      <c r="F177" s="67"/>
      <c r="G177" s="67"/>
      <c r="H177" s="138"/>
    </row>
    <row r="178" spans="1:8" ht="15" x14ac:dyDescent="0.2">
      <c r="A178" s="141"/>
      <c r="B178" s="241"/>
      <c r="C178" s="236"/>
      <c r="D178" s="71" t="s">
        <v>79</v>
      </c>
      <c r="E178" s="67"/>
      <c r="F178" s="67"/>
      <c r="G178" s="67"/>
      <c r="H178" s="138"/>
    </row>
    <row r="179" spans="1:8" ht="15" x14ac:dyDescent="0.2">
      <c r="A179" s="141"/>
      <c r="B179" s="241"/>
      <c r="C179" s="236"/>
      <c r="D179" s="71" t="s">
        <v>80</v>
      </c>
      <c r="E179" s="67"/>
      <c r="F179" s="67"/>
      <c r="G179" s="67"/>
      <c r="H179" s="138"/>
    </row>
    <row r="180" spans="1:8" ht="15" x14ac:dyDescent="0.2">
      <c r="A180" s="141"/>
      <c r="B180" s="241"/>
      <c r="C180" s="236"/>
      <c r="D180" s="71" t="s">
        <v>81</v>
      </c>
      <c r="E180" s="67"/>
      <c r="F180" s="67"/>
      <c r="G180" s="67"/>
      <c r="H180" s="138"/>
    </row>
    <row r="181" spans="1:8" ht="15" x14ac:dyDescent="0.2">
      <c r="A181" s="141"/>
      <c r="B181" s="241"/>
      <c r="C181" s="236"/>
      <c r="D181" s="71" t="s">
        <v>82</v>
      </c>
      <c r="E181" s="67"/>
      <c r="F181" s="67"/>
      <c r="G181" s="67"/>
      <c r="H181" s="138"/>
    </row>
    <row r="182" spans="1:8" ht="15" x14ac:dyDescent="0.2">
      <c r="A182" s="141"/>
      <c r="B182" s="241"/>
      <c r="C182" s="236"/>
      <c r="D182" s="71" t="s">
        <v>83</v>
      </c>
      <c r="E182" s="67"/>
      <c r="F182" s="67"/>
      <c r="G182" s="67"/>
      <c r="H182" s="138"/>
    </row>
    <row r="183" spans="1:8" ht="15" x14ac:dyDescent="0.2">
      <c r="A183" s="141"/>
      <c r="B183" s="241"/>
      <c r="C183" s="236"/>
      <c r="D183" s="71" t="s">
        <v>84</v>
      </c>
      <c r="E183" s="67"/>
      <c r="F183" s="67"/>
      <c r="G183" s="67"/>
      <c r="H183" s="138"/>
    </row>
    <row r="184" spans="1:8" ht="15" x14ac:dyDescent="0.2">
      <c r="A184" s="141"/>
      <c r="B184" s="241"/>
      <c r="C184" s="236"/>
      <c r="D184" s="71" t="s">
        <v>85</v>
      </c>
      <c r="E184" s="67"/>
      <c r="F184" s="67"/>
      <c r="G184" s="67"/>
      <c r="H184" s="138"/>
    </row>
    <row r="185" spans="1:8" ht="15" x14ac:dyDescent="0.2">
      <c r="A185" s="141"/>
      <c r="B185" s="241"/>
      <c r="C185" s="236"/>
      <c r="D185" s="71" t="s">
        <v>86</v>
      </c>
      <c r="E185" s="67"/>
      <c r="F185" s="67"/>
      <c r="G185" s="67"/>
      <c r="H185" s="138"/>
    </row>
    <row r="186" spans="1:8" ht="15" x14ac:dyDescent="0.2">
      <c r="A186" s="141"/>
      <c r="B186" s="241"/>
      <c r="C186" s="236"/>
      <c r="D186" s="71" t="s">
        <v>87</v>
      </c>
      <c r="E186" s="67"/>
      <c r="F186" s="67"/>
      <c r="G186" s="67"/>
      <c r="H186" s="138"/>
    </row>
    <row r="187" spans="1:8" ht="15" x14ac:dyDescent="0.2">
      <c r="A187" s="141"/>
      <c r="B187" s="241"/>
      <c r="C187" s="236"/>
      <c r="D187" s="71" t="s">
        <v>88</v>
      </c>
      <c r="E187" s="67"/>
      <c r="F187" s="67"/>
      <c r="G187" s="67"/>
      <c r="H187" s="138"/>
    </row>
    <row r="188" spans="1:8" ht="15" x14ac:dyDescent="0.2">
      <c r="A188" s="141"/>
      <c r="B188" s="241"/>
      <c r="C188" s="236"/>
      <c r="D188" s="71" t="s">
        <v>89</v>
      </c>
      <c r="E188" s="67"/>
      <c r="F188" s="67"/>
      <c r="G188" s="67"/>
      <c r="H188" s="138"/>
    </row>
    <row r="189" spans="1:8" ht="15" x14ac:dyDescent="0.2">
      <c r="A189" s="141"/>
      <c r="B189" s="242"/>
      <c r="C189" s="237"/>
      <c r="D189" s="75" t="s">
        <v>90</v>
      </c>
      <c r="E189" s="67"/>
      <c r="F189" s="67"/>
      <c r="G189" s="67"/>
      <c r="H189" s="138"/>
    </row>
    <row r="190" spans="1:8" s="5" customFormat="1" ht="12.75" customHeight="1" x14ac:dyDescent="0.25">
      <c r="A190" s="163">
        <v>35</v>
      </c>
      <c r="B190" s="238" t="s">
        <v>102</v>
      </c>
      <c r="C190" s="80" t="s">
        <v>7</v>
      </c>
      <c r="D190" s="76" t="s">
        <v>8</v>
      </c>
      <c r="E190" s="4"/>
      <c r="F190" s="4"/>
      <c r="G190" s="4"/>
      <c r="H190" s="136">
        <f>A190*(E190+F190+G190)</f>
        <v>0</v>
      </c>
    </row>
    <row r="191" spans="1:8" s="9" customFormat="1" ht="15" customHeight="1" x14ac:dyDescent="0.25">
      <c r="A191" s="20"/>
      <c r="B191" s="238"/>
      <c r="C191" s="80" t="s">
        <v>9</v>
      </c>
      <c r="D191" s="76" t="s">
        <v>10</v>
      </c>
      <c r="E191" s="7"/>
      <c r="F191" s="7"/>
      <c r="G191" s="8"/>
      <c r="H191" s="143"/>
    </row>
    <row r="192" spans="1:8" s="5" customFormat="1" ht="15" customHeight="1" x14ac:dyDescent="0.25">
      <c r="A192" s="20"/>
      <c r="B192" s="238"/>
      <c r="C192" s="80" t="s">
        <v>11</v>
      </c>
      <c r="D192" s="76" t="s">
        <v>103</v>
      </c>
      <c r="E192" s="7"/>
      <c r="F192" s="7"/>
      <c r="G192" s="8"/>
      <c r="H192" s="143"/>
    </row>
    <row r="193" spans="1:8" s="5" customFormat="1" ht="102" x14ac:dyDescent="0.25">
      <c r="A193" s="20"/>
      <c r="B193" s="238"/>
      <c r="C193" s="70" t="s">
        <v>15</v>
      </c>
      <c r="D193" s="69" t="s">
        <v>16</v>
      </c>
      <c r="E193" s="7"/>
      <c r="F193" s="7"/>
      <c r="G193" s="8"/>
      <c r="H193" s="143"/>
    </row>
    <row r="194" spans="1:8" s="5" customFormat="1" ht="140.25" x14ac:dyDescent="0.25">
      <c r="A194" s="20"/>
      <c r="B194" s="238"/>
      <c r="C194" s="70" t="s">
        <v>17</v>
      </c>
      <c r="D194" s="69" t="s">
        <v>18</v>
      </c>
      <c r="E194" s="7"/>
      <c r="F194" s="7"/>
      <c r="G194" s="8"/>
      <c r="H194" s="143"/>
    </row>
    <row r="195" spans="1:8" s="5" customFormat="1" ht="38.25" x14ac:dyDescent="0.25">
      <c r="A195" s="20"/>
      <c r="B195" s="238"/>
      <c r="C195" s="77" t="s">
        <v>104</v>
      </c>
      <c r="D195" s="76" t="s">
        <v>105</v>
      </c>
      <c r="E195" s="7"/>
      <c r="F195" s="7"/>
      <c r="G195" s="8"/>
      <c r="H195" s="143"/>
    </row>
    <row r="196" spans="1:8" s="5" customFormat="1" ht="38.25" x14ac:dyDescent="0.25">
      <c r="A196" s="20"/>
      <c r="B196" s="238"/>
      <c r="C196" s="230" t="s">
        <v>31</v>
      </c>
      <c r="D196" s="76" t="s">
        <v>94</v>
      </c>
      <c r="E196" s="7"/>
      <c r="F196" s="7"/>
      <c r="G196" s="8"/>
      <c r="H196" s="143"/>
    </row>
    <row r="197" spans="1:8" s="5" customFormat="1" ht="25.5" x14ac:dyDescent="0.25">
      <c r="A197" s="20"/>
      <c r="B197" s="238"/>
      <c r="C197" s="231"/>
      <c r="D197" s="76" t="s">
        <v>95</v>
      </c>
      <c r="E197" s="7"/>
      <c r="F197" s="7"/>
      <c r="G197" s="8"/>
      <c r="H197" s="143"/>
    </row>
    <row r="198" spans="1:8" s="5" customFormat="1" x14ac:dyDescent="0.25">
      <c r="A198" s="20"/>
      <c r="B198" s="238"/>
      <c r="C198" s="231"/>
      <c r="D198" s="76" t="s">
        <v>106</v>
      </c>
      <c r="E198" s="7"/>
      <c r="F198" s="7"/>
      <c r="G198" s="8"/>
      <c r="H198" s="143"/>
    </row>
    <row r="199" spans="1:8" s="5" customFormat="1" x14ac:dyDescent="0.25">
      <c r="A199" s="20"/>
      <c r="B199" s="238"/>
      <c r="C199" s="231"/>
      <c r="D199" s="76" t="s">
        <v>32</v>
      </c>
      <c r="E199" s="7"/>
      <c r="F199" s="7"/>
      <c r="G199" s="8"/>
      <c r="H199" s="143"/>
    </row>
    <row r="200" spans="1:8" s="5" customFormat="1" x14ac:dyDescent="0.25">
      <c r="A200" s="20"/>
      <c r="B200" s="238"/>
      <c r="C200" s="232"/>
      <c r="D200" s="76" t="s">
        <v>107</v>
      </c>
      <c r="E200" s="7"/>
      <c r="F200" s="7"/>
      <c r="G200" s="8"/>
      <c r="H200" s="143"/>
    </row>
    <row r="201" spans="1:8" s="5" customFormat="1" x14ac:dyDescent="0.25">
      <c r="A201" s="20"/>
      <c r="B201" s="238"/>
      <c r="C201" s="239" t="s">
        <v>21</v>
      </c>
      <c r="D201" s="78" t="s">
        <v>22</v>
      </c>
      <c r="E201" s="7"/>
      <c r="F201" s="7"/>
      <c r="G201" s="8"/>
      <c r="H201" s="143"/>
    </row>
    <row r="202" spans="1:8" s="5" customFormat="1" x14ac:dyDescent="0.25">
      <c r="A202" s="20"/>
      <c r="B202" s="238"/>
      <c r="C202" s="239"/>
      <c r="D202" s="78" t="s">
        <v>108</v>
      </c>
      <c r="E202" s="7"/>
      <c r="F202" s="7"/>
      <c r="G202" s="8"/>
      <c r="H202" s="143"/>
    </row>
    <row r="203" spans="1:8" s="5" customFormat="1" x14ac:dyDescent="0.25">
      <c r="A203" s="20"/>
      <c r="B203" s="238"/>
      <c r="C203" s="79" t="s">
        <v>109</v>
      </c>
      <c r="D203" s="78" t="s">
        <v>110</v>
      </c>
      <c r="E203" s="7"/>
      <c r="F203" s="7"/>
      <c r="G203" s="8"/>
      <c r="H203" s="143"/>
    </row>
    <row r="204" spans="1:8" s="5" customFormat="1" x14ac:dyDescent="0.25">
      <c r="A204" s="20"/>
      <c r="B204" s="238"/>
      <c r="C204" s="240" t="s">
        <v>111</v>
      </c>
      <c r="D204" s="78" t="s">
        <v>49</v>
      </c>
      <c r="E204" s="7"/>
      <c r="F204" s="7"/>
      <c r="G204" s="8"/>
      <c r="H204" s="143"/>
    </row>
    <row r="205" spans="1:8" s="5" customFormat="1" x14ac:dyDescent="0.25">
      <c r="A205" s="20"/>
      <c r="B205" s="238"/>
      <c r="C205" s="240"/>
      <c r="D205" s="78" t="s">
        <v>50</v>
      </c>
      <c r="E205" s="7"/>
      <c r="F205" s="7"/>
      <c r="G205" s="8"/>
      <c r="H205" s="143"/>
    </row>
    <row r="206" spans="1:8" s="5" customFormat="1" x14ac:dyDescent="0.25">
      <c r="A206" s="20"/>
      <c r="B206" s="238"/>
      <c r="C206" s="240"/>
      <c r="D206" s="78" t="s">
        <v>51</v>
      </c>
      <c r="E206" s="7"/>
      <c r="F206" s="7"/>
      <c r="G206" s="8"/>
      <c r="H206" s="143"/>
    </row>
    <row r="207" spans="1:8" s="5" customFormat="1" x14ac:dyDescent="0.25">
      <c r="A207" s="20"/>
      <c r="B207" s="238"/>
      <c r="C207" s="240"/>
      <c r="D207" s="78" t="s">
        <v>55</v>
      </c>
      <c r="E207" s="7"/>
      <c r="F207" s="7"/>
      <c r="G207" s="8"/>
      <c r="H207" s="143"/>
    </row>
    <row r="208" spans="1:8" s="5" customFormat="1" x14ac:dyDescent="0.25">
      <c r="A208" s="20"/>
      <c r="B208" s="238"/>
      <c r="C208" s="240"/>
      <c r="D208" s="78" t="s">
        <v>56</v>
      </c>
      <c r="E208" s="7"/>
      <c r="F208" s="7"/>
      <c r="G208" s="8"/>
      <c r="H208" s="143"/>
    </row>
    <row r="209" spans="1:8" s="5" customFormat="1" x14ac:dyDescent="0.25">
      <c r="A209" s="20"/>
      <c r="B209" s="238"/>
      <c r="C209" s="240" t="s">
        <v>112</v>
      </c>
      <c r="D209" s="78" t="s">
        <v>58</v>
      </c>
      <c r="E209" s="7"/>
      <c r="F209" s="7"/>
      <c r="G209" s="8"/>
      <c r="H209" s="143"/>
    </row>
    <row r="210" spans="1:8" s="5" customFormat="1" x14ac:dyDescent="0.25">
      <c r="A210" s="20"/>
      <c r="B210" s="238"/>
      <c r="C210" s="240"/>
      <c r="D210" s="78" t="s">
        <v>59</v>
      </c>
      <c r="E210" s="7"/>
      <c r="F210" s="7"/>
      <c r="G210" s="8"/>
      <c r="H210" s="143"/>
    </row>
    <row r="211" spans="1:8" s="5" customFormat="1" x14ac:dyDescent="0.25">
      <c r="A211" s="20"/>
      <c r="B211" s="238"/>
      <c r="C211" s="81" t="s">
        <v>69</v>
      </c>
      <c r="D211" s="82" t="s">
        <v>70</v>
      </c>
      <c r="E211" s="7"/>
      <c r="F211" s="7"/>
      <c r="G211" s="8"/>
      <c r="H211" s="143"/>
    </row>
    <row r="212" spans="1:8" s="5" customFormat="1" x14ac:dyDescent="0.25">
      <c r="A212" s="20"/>
      <c r="B212" s="238"/>
      <c r="C212" s="80" t="s">
        <v>75</v>
      </c>
      <c r="D212" s="78" t="s">
        <v>113</v>
      </c>
      <c r="E212" s="7"/>
      <c r="F212" s="7"/>
      <c r="G212" s="8"/>
      <c r="H212" s="143"/>
    </row>
    <row r="213" spans="1:8" s="5" customFormat="1" ht="39.6" customHeight="1" x14ac:dyDescent="0.25">
      <c r="A213" s="20"/>
      <c r="B213" s="238"/>
      <c r="C213" s="230" t="s">
        <v>326</v>
      </c>
      <c r="D213" s="78" t="s">
        <v>323</v>
      </c>
      <c r="E213" s="7"/>
      <c r="F213" s="7"/>
      <c r="G213" s="8"/>
      <c r="H213" s="143"/>
    </row>
    <row r="214" spans="1:8" s="5" customFormat="1" ht="15" x14ac:dyDescent="0.25">
      <c r="A214" s="20"/>
      <c r="B214" s="238"/>
      <c r="C214" s="231"/>
      <c r="D214" s="71" t="s">
        <v>114</v>
      </c>
      <c r="E214" s="7"/>
      <c r="F214" s="7"/>
      <c r="G214" s="8"/>
      <c r="H214" s="143"/>
    </row>
    <row r="215" spans="1:8" s="5" customFormat="1" ht="15" customHeight="1" x14ac:dyDescent="0.25">
      <c r="A215" s="20"/>
      <c r="B215" s="238"/>
      <c r="C215" s="231"/>
      <c r="D215" s="71" t="s">
        <v>115</v>
      </c>
      <c r="E215" s="7"/>
      <c r="F215" s="7"/>
      <c r="G215" s="8"/>
      <c r="H215" s="143"/>
    </row>
    <row r="216" spans="1:8" s="5" customFormat="1" ht="15" customHeight="1" x14ac:dyDescent="0.25">
      <c r="A216" s="20"/>
      <c r="B216" s="238"/>
      <c r="C216" s="231"/>
      <c r="D216" s="71" t="s">
        <v>116</v>
      </c>
      <c r="E216" s="7"/>
      <c r="F216" s="7"/>
      <c r="G216" s="8"/>
      <c r="H216" s="143"/>
    </row>
    <row r="217" spans="1:8" s="5" customFormat="1" ht="15" customHeight="1" x14ac:dyDescent="0.25">
      <c r="A217" s="20"/>
      <c r="B217" s="238"/>
      <c r="C217" s="231"/>
      <c r="D217" s="71" t="s">
        <v>117</v>
      </c>
      <c r="E217" s="7"/>
      <c r="F217" s="7"/>
      <c r="G217" s="8"/>
      <c r="H217" s="143"/>
    </row>
    <row r="218" spans="1:8" s="5" customFormat="1" ht="15" customHeight="1" x14ac:dyDescent="0.25">
      <c r="A218" s="20"/>
      <c r="B218" s="238"/>
      <c r="C218" s="231"/>
      <c r="D218" s="71" t="s">
        <v>118</v>
      </c>
      <c r="E218" s="7"/>
      <c r="F218" s="7"/>
      <c r="G218" s="8"/>
      <c r="H218" s="143"/>
    </row>
    <row r="219" spans="1:8" s="5" customFormat="1" ht="15" customHeight="1" x14ac:dyDescent="0.25">
      <c r="A219" s="20"/>
      <c r="B219" s="238"/>
      <c r="C219" s="231"/>
      <c r="D219" s="71" t="s">
        <v>119</v>
      </c>
      <c r="E219" s="7"/>
      <c r="F219" s="7"/>
      <c r="G219" s="8"/>
      <c r="H219" s="143"/>
    </row>
    <row r="220" spans="1:8" s="5" customFormat="1" ht="15" customHeight="1" x14ac:dyDescent="0.25">
      <c r="A220" s="20"/>
      <c r="B220" s="238"/>
      <c r="C220" s="231"/>
      <c r="D220" s="71" t="s">
        <v>120</v>
      </c>
      <c r="E220" s="7"/>
      <c r="F220" s="7"/>
      <c r="G220" s="8"/>
      <c r="H220" s="143"/>
    </row>
    <row r="221" spans="1:8" s="5" customFormat="1" ht="15" customHeight="1" x14ac:dyDescent="0.25">
      <c r="A221" s="20"/>
      <c r="B221" s="238"/>
      <c r="C221" s="231"/>
      <c r="D221" s="71" t="s">
        <v>121</v>
      </c>
      <c r="E221" s="7"/>
      <c r="F221" s="7"/>
      <c r="G221" s="8"/>
      <c r="H221" s="143"/>
    </row>
    <row r="222" spans="1:8" s="5" customFormat="1" ht="15" customHeight="1" x14ac:dyDescent="0.25">
      <c r="A222" s="20"/>
      <c r="B222" s="238"/>
      <c r="C222" s="231"/>
      <c r="D222" s="71" t="s">
        <v>122</v>
      </c>
      <c r="E222" s="7"/>
      <c r="F222" s="7"/>
      <c r="G222" s="8"/>
      <c r="H222" s="143"/>
    </row>
    <row r="223" spans="1:8" s="5" customFormat="1" ht="15" customHeight="1" x14ac:dyDescent="0.25">
      <c r="A223" s="20"/>
      <c r="B223" s="238"/>
      <c r="C223" s="231"/>
      <c r="D223" s="71" t="s">
        <v>123</v>
      </c>
      <c r="E223" s="7"/>
      <c r="F223" s="7"/>
      <c r="G223" s="8"/>
      <c r="H223" s="143"/>
    </row>
    <row r="224" spans="1:8" s="5" customFormat="1" ht="15" customHeight="1" x14ac:dyDescent="0.25">
      <c r="A224" s="20"/>
      <c r="B224" s="238"/>
      <c r="C224" s="231"/>
      <c r="D224" s="71" t="s">
        <v>124</v>
      </c>
      <c r="E224" s="7"/>
      <c r="F224" s="7"/>
      <c r="G224" s="8"/>
      <c r="H224" s="143"/>
    </row>
    <row r="225" spans="1:8" s="5" customFormat="1" ht="15" customHeight="1" x14ac:dyDescent="0.25">
      <c r="A225" s="20"/>
      <c r="B225" s="238"/>
      <c r="C225" s="231"/>
      <c r="D225" s="71" t="s">
        <v>125</v>
      </c>
      <c r="E225" s="7"/>
      <c r="F225" s="7"/>
      <c r="G225" s="8"/>
      <c r="H225" s="143"/>
    </row>
    <row r="226" spans="1:8" s="5" customFormat="1" ht="15" customHeight="1" x14ac:dyDescent="0.25">
      <c r="A226" s="20"/>
      <c r="B226" s="238"/>
      <c r="C226" s="231"/>
      <c r="D226" s="71" t="s">
        <v>126</v>
      </c>
      <c r="E226" s="7"/>
      <c r="F226" s="7"/>
      <c r="G226" s="8"/>
      <c r="H226" s="143"/>
    </row>
    <row r="227" spans="1:8" s="5" customFormat="1" ht="15" customHeight="1" x14ac:dyDescent="0.25">
      <c r="A227" s="144"/>
      <c r="B227" s="238"/>
      <c r="C227" s="232"/>
      <c r="D227" s="71" t="s">
        <v>127</v>
      </c>
      <c r="E227" s="10"/>
      <c r="F227" s="10"/>
      <c r="G227" s="11"/>
      <c r="H227" s="145"/>
    </row>
    <row r="228" spans="1:8" s="5" customFormat="1" x14ac:dyDescent="0.25">
      <c r="A228" s="163">
        <v>28</v>
      </c>
      <c r="B228" s="224" t="s">
        <v>128</v>
      </c>
      <c r="C228" s="70" t="s">
        <v>5</v>
      </c>
      <c r="D228" s="66" t="s">
        <v>129</v>
      </c>
      <c r="E228" s="4"/>
      <c r="F228" s="4"/>
      <c r="G228" s="4"/>
      <c r="H228" s="136">
        <f>A228*(E228+F228+G228)</f>
        <v>0</v>
      </c>
    </row>
    <row r="229" spans="1:8" s="5" customFormat="1" x14ac:dyDescent="0.25">
      <c r="A229" s="20"/>
      <c r="B229" s="225"/>
      <c r="C229" s="70" t="s">
        <v>29</v>
      </c>
      <c r="D229" s="76">
        <v>1</v>
      </c>
      <c r="E229" s="7"/>
      <c r="F229" s="7"/>
      <c r="G229" s="8"/>
      <c r="H229" s="143"/>
    </row>
    <row r="230" spans="1:8" s="5" customFormat="1" ht="25.5" x14ac:dyDescent="0.25">
      <c r="A230" s="20"/>
      <c r="B230" s="225"/>
      <c r="C230" s="70" t="s">
        <v>130</v>
      </c>
      <c r="D230" s="68" t="s">
        <v>131</v>
      </c>
      <c r="E230" s="7"/>
      <c r="F230" s="7"/>
      <c r="G230" s="8"/>
      <c r="H230" s="143"/>
    </row>
    <row r="231" spans="1:8" s="5" customFormat="1" x14ac:dyDescent="0.25">
      <c r="A231" s="20"/>
      <c r="B231" s="225"/>
      <c r="C231" s="70" t="s">
        <v>7</v>
      </c>
      <c r="D231" s="68" t="s">
        <v>8</v>
      </c>
      <c r="E231" s="7"/>
      <c r="F231" s="7"/>
      <c r="G231" s="8"/>
      <c r="H231" s="143"/>
    </row>
    <row r="232" spans="1:8" s="5" customFormat="1" x14ac:dyDescent="0.25">
      <c r="A232" s="20"/>
      <c r="B232" s="225"/>
      <c r="C232" s="70" t="s">
        <v>11</v>
      </c>
      <c r="D232" s="68" t="s">
        <v>12</v>
      </c>
      <c r="E232" s="7"/>
      <c r="F232" s="7"/>
      <c r="G232" s="8"/>
      <c r="H232" s="143"/>
    </row>
    <row r="233" spans="1:8" s="5" customFormat="1" x14ac:dyDescent="0.25">
      <c r="A233" s="20"/>
      <c r="B233" s="225"/>
      <c r="C233" s="70" t="s">
        <v>13</v>
      </c>
      <c r="D233" s="68" t="s">
        <v>132</v>
      </c>
      <c r="E233" s="7"/>
      <c r="F233" s="7"/>
      <c r="G233" s="8"/>
      <c r="H233" s="143"/>
    </row>
    <row r="234" spans="1:8" s="5" customFormat="1" ht="148.9" customHeight="1" x14ac:dyDescent="0.25">
      <c r="A234" s="20"/>
      <c r="B234" s="225"/>
      <c r="C234" s="70" t="s">
        <v>17</v>
      </c>
      <c r="D234" s="69" t="s">
        <v>18</v>
      </c>
      <c r="E234" s="7"/>
      <c r="F234" s="7"/>
      <c r="G234" s="8"/>
      <c r="H234" s="143"/>
    </row>
    <row r="235" spans="1:8" s="5" customFormat="1" ht="25.5" x14ac:dyDescent="0.25">
      <c r="A235" s="20"/>
      <c r="B235" s="225"/>
      <c r="C235" s="70" t="s">
        <v>19</v>
      </c>
      <c r="D235" s="69" t="s">
        <v>20</v>
      </c>
      <c r="E235" s="7"/>
      <c r="F235" s="7"/>
      <c r="G235" s="8"/>
      <c r="H235" s="143"/>
    </row>
    <row r="236" spans="1:8" s="5" customFormat="1" x14ac:dyDescent="0.25">
      <c r="A236" s="20"/>
      <c r="B236" s="225"/>
      <c r="C236" s="234" t="s">
        <v>21</v>
      </c>
      <c r="D236" s="71" t="s">
        <v>22</v>
      </c>
      <c r="E236" s="7"/>
      <c r="F236" s="7"/>
      <c r="G236" s="8"/>
      <c r="H236" s="143"/>
    </row>
    <row r="237" spans="1:8" s="5" customFormat="1" x14ac:dyDescent="0.25">
      <c r="A237" s="20"/>
      <c r="B237" s="225"/>
      <c r="C237" s="234"/>
      <c r="D237" s="71" t="s">
        <v>133</v>
      </c>
      <c r="E237" s="7"/>
      <c r="F237" s="7"/>
      <c r="G237" s="8"/>
      <c r="H237" s="143"/>
    </row>
    <row r="238" spans="1:8" s="5" customFormat="1" ht="51" x14ac:dyDescent="0.25">
      <c r="A238" s="20"/>
      <c r="B238" s="225"/>
      <c r="C238" s="234"/>
      <c r="D238" s="71" t="s">
        <v>23</v>
      </c>
      <c r="E238" s="7"/>
      <c r="F238" s="7"/>
      <c r="G238" s="8"/>
      <c r="H238" s="143"/>
    </row>
    <row r="239" spans="1:8" s="5" customFormat="1" x14ac:dyDescent="0.25">
      <c r="A239" s="20"/>
      <c r="B239" s="225"/>
      <c r="C239" s="70" t="s">
        <v>24</v>
      </c>
      <c r="D239" s="71" t="s">
        <v>25</v>
      </c>
      <c r="E239" s="7"/>
      <c r="F239" s="7"/>
      <c r="G239" s="8"/>
      <c r="H239" s="143"/>
    </row>
    <row r="240" spans="1:8" s="5" customFormat="1" x14ac:dyDescent="0.25">
      <c r="A240" s="20"/>
      <c r="B240" s="225"/>
      <c r="C240" s="234" t="s">
        <v>26</v>
      </c>
      <c r="D240" s="71" t="s">
        <v>27</v>
      </c>
      <c r="E240" s="7"/>
      <c r="F240" s="7"/>
      <c r="G240" s="8"/>
      <c r="H240" s="143"/>
    </row>
    <row r="241" spans="1:8" s="5" customFormat="1" x14ac:dyDescent="0.25">
      <c r="A241" s="20"/>
      <c r="B241" s="225"/>
      <c r="C241" s="234"/>
      <c r="D241" s="71" t="s">
        <v>28</v>
      </c>
      <c r="E241" s="7"/>
      <c r="F241" s="7"/>
      <c r="G241" s="8"/>
      <c r="H241" s="143"/>
    </row>
    <row r="242" spans="1:8" s="5" customFormat="1" x14ac:dyDescent="0.25">
      <c r="A242" s="20"/>
      <c r="B242" s="225"/>
      <c r="C242" s="70" t="s">
        <v>29</v>
      </c>
      <c r="D242" s="71" t="s">
        <v>35</v>
      </c>
      <c r="E242" s="7"/>
      <c r="F242" s="7"/>
      <c r="G242" s="8"/>
      <c r="H242" s="143"/>
    </row>
    <row r="243" spans="1:8" s="5" customFormat="1" ht="38.25" x14ac:dyDescent="0.25">
      <c r="A243" s="20"/>
      <c r="B243" s="225"/>
      <c r="C243" s="234" t="s">
        <v>31</v>
      </c>
      <c r="D243" s="71" t="s">
        <v>94</v>
      </c>
      <c r="E243" s="7"/>
      <c r="F243" s="7"/>
      <c r="G243" s="8"/>
      <c r="H243" s="143"/>
    </row>
    <row r="244" spans="1:8" s="5" customFormat="1" x14ac:dyDescent="0.25">
      <c r="A244" s="20"/>
      <c r="B244" s="225"/>
      <c r="C244" s="234"/>
      <c r="D244" s="71" t="s">
        <v>134</v>
      </c>
      <c r="E244" s="7"/>
      <c r="F244" s="7"/>
      <c r="G244" s="8"/>
      <c r="H244" s="143"/>
    </row>
    <row r="245" spans="1:8" s="5" customFormat="1" x14ac:dyDescent="0.25">
      <c r="A245" s="20"/>
      <c r="B245" s="225"/>
      <c r="C245" s="234"/>
      <c r="D245" s="71" t="s">
        <v>135</v>
      </c>
      <c r="E245" s="7"/>
      <c r="F245" s="7"/>
      <c r="G245" s="8"/>
      <c r="H245" s="143"/>
    </row>
    <row r="246" spans="1:8" s="5" customFormat="1" x14ac:dyDescent="0.25">
      <c r="A246" s="20"/>
      <c r="B246" s="225"/>
      <c r="C246" s="234"/>
      <c r="D246" s="71" t="s">
        <v>32</v>
      </c>
      <c r="E246" s="7"/>
      <c r="F246" s="7"/>
      <c r="G246" s="8"/>
      <c r="H246" s="143"/>
    </row>
    <row r="247" spans="1:8" s="5" customFormat="1" x14ac:dyDescent="0.25">
      <c r="A247" s="20"/>
      <c r="B247" s="225"/>
      <c r="C247" s="234"/>
      <c r="D247" s="71" t="s">
        <v>33</v>
      </c>
      <c r="E247" s="7"/>
      <c r="F247" s="7"/>
      <c r="G247" s="8"/>
      <c r="H247" s="143"/>
    </row>
    <row r="248" spans="1:8" s="5" customFormat="1" ht="25.5" x14ac:dyDescent="0.25">
      <c r="A248" s="20"/>
      <c r="B248" s="225"/>
      <c r="C248" s="70" t="s">
        <v>34</v>
      </c>
      <c r="D248" s="71" t="s">
        <v>35</v>
      </c>
      <c r="E248" s="7"/>
      <c r="F248" s="7"/>
      <c r="G248" s="8"/>
      <c r="H248" s="143"/>
    </row>
    <row r="249" spans="1:8" s="5" customFormat="1" x14ac:dyDescent="0.25">
      <c r="A249" s="20"/>
      <c r="B249" s="225"/>
      <c r="C249" s="234" t="s">
        <v>36</v>
      </c>
      <c r="D249" s="71" t="s">
        <v>37</v>
      </c>
      <c r="E249" s="7"/>
      <c r="F249" s="7"/>
      <c r="G249" s="8"/>
      <c r="H249" s="143"/>
    </row>
    <row r="250" spans="1:8" s="5" customFormat="1" x14ac:dyDescent="0.25">
      <c r="A250" s="20"/>
      <c r="B250" s="225"/>
      <c r="C250" s="234"/>
      <c r="D250" s="71" t="s">
        <v>38</v>
      </c>
      <c r="E250" s="7"/>
      <c r="F250" s="7"/>
      <c r="G250" s="8"/>
      <c r="H250" s="143"/>
    </row>
    <row r="251" spans="1:8" s="5" customFormat="1" x14ac:dyDescent="0.25">
      <c r="A251" s="20"/>
      <c r="B251" s="225"/>
      <c r="C251" s="234"/>
      <c r="D251" s="71" t="s">
        <v>39</v>
      </c>
      <c r="E251" s="7"/>
      <c r="F251" s="7"/>
      <c r="G251" s="8"/>
      <c r="H251" s="143"/>
    </row>
    <row r="252" spans="1:8" s="5" customFormat="1" x14ac:dyDescent="0.25">
      <c r="A252" s="20"/>
      <c r="B252" s="225"/>
      <c r="C252" s="234"/>
      <c r="D252" s="71" t="s">
        <v>40</v>
      </c>
      <c r="E252" s="7"/>
      <c r="F252" s="7"/>
      <c r="G252" s="8"/>
      <c r="H252" s="143"/>
    </row>
    <row r="253" spans="1:8" s="5" customFormat="1" x14ac:dyDescent="0.25">
      <c r="A253" s="20"/>
      <c r="B253" s="225"/>
      <c r="C253" s="234"/>
      <c r="D253" s="71" t="s">
        <v>41</v>
      </c>
      <c r="E253" s="7"/>
      <c r="F253" s="7"/>
      <c r="G253" s="8"/>
      <c r="H253" s="143"/>
    </row>
    <row r="254" spans="1:8" s="5" customFormat="1" ht="25.5" x14ac:dyDescent="0.25">
      <c r="A254" s="20"/>
      <c r="B254" s="225"/>
      <c r="C254" s="70" t="s">
        <v>42</v>
      </c>
      <c r="D254" s="71" t="s">
        <v>43</v>
      </c>
      <c r="E254" s="7"/>
      <c r="F254" s="7"/>
      <c r="G254" s="8"/>
      <c r="H254" s="143"/>
    </row>
    <row r="255" spans="1:8" s="5" customFormat="1" x14ac:dyDescent="0.25">
      <c r="A255" s="20"/>
      <c r="B255" s="225"/>
      <c r="C255" s="70" t="s">
        <v>46</v>
      </c>
      <c r="D255" s="66" t="s">
        <v>47</v>
      </c>
      <c r="E255" s="7"/>
      <c r="F255" s="7"/>
      <c r="G255" s="8"/>
      <c r="H255" s="143"/>
    </row>
    <row r="256" spans="1:8" s="5" customFormat="1" x14ac:dyDescent="0.25">
      <c r="A256" s="20"/>
      <c r="B256" s="225"/>
      <c r="C256" s="234" t="s">
        <v>48</v>
      </c>
      <c r="D256" s="71" t="s">
        <v>49</v>
      </c>
      <c r="E256" s="7"/>
      <c r="F256" s="7"/>
      <c r="G256" s="8"/>
      <c r="H256" s="143"/>
    </row>
    <row r="257" spans="1:8" s="5" customFormat="1" x14ac:dyDescent="0.25">
      <c r="A257" s="20"/>
      <c r="B257" s="225"/>
      <c r="C257" s="234"/>
      <c r="D257" s="71" t="s">
        <v>136</v>
      </c>
      <c r="E257" s="7"/>
      <c r="F257" s="7"/>
      <c r="G257" s="8"/>
      <c r="H257" s="143"/>
    </row>
    <row r="258" spans="1:8" s="5" customFormat="1" x14ac:dyDescent="0.25">
      <c r="A258" s="20"/>
      <c r="B258" s="225"/>
      <c r="C258" s="234"/>
      <c r="D258" s="71" t="s">
        <v>54</v>
      </c>
      <c r="E258" s="7"/>
      <c r="F258" s="7"/>
      <c r="G258" s="8"/>
      <c r="H258" s="143"/>
    </row>
    <row r="259" spans="1:8" s="5" customFormat="1" ht="15" customHeight="1" x14ac:dyDescent="0.25">
      <c r="A259" s="20"/>
      <c r="B259" s="225"/>
      <c r="C259" s="70" t="s">
        <v>57</v>
      </c>
      <c r="D259" s="71" t="s">
        <v>58</v>
      </c>
      <c r="E259" s="7"/>
      <c r="F259" s="7"/>
      <c r="G259" s="8"/>
      <c r="H259" s="143"/>
    </row>
    <row r="260" spans="1:8" s="5" customFormat="1" ht="25.5" x14ac:dyDescent="0.25">
      <c r="A260" s="20"/>
      <c r="B260" s="225"/>
      <c r="C260" s="70" t="s">
        <v>65</v>
      </c>
      <c r="D260" s="71" t="s">
        <v>66</v>
      </c>
      <c r="E260" s="7"/>
      <c r="F260" s="7"/>
      <c r="G260" s="8"/>
      <c r="H260" s="143"/>
    </row>
    <row r="261" spans="1:8" s="5" customFormat="1" ht="76.5" x14ac:dyDescent="0.25">
      <c r="A261" s="20"/>
      <c r="B261" s="225"/>
      <c r="C261" s="70" t="s">
        <v>67</v>
      </c>
      <c r="D261" s="71" t="s">
        <v>68</v>
      </c>
      <c r="E261" s="7"/>
      <c r="F261" s="7"/>
      <c r="G261" s="8"/>
      <c r="H261" s="143"/>
    </row>
    <row r="262" spans="1:8" s="5" customFormat="1" ht="15" customHeight="1" x14ac:dyDescent="0.25">
      <c r="A262" s="20"/>
      <c r="B262" s="225"/>
      <c r="C262" s="70" t="s">
        <v>71</v>
      </c>
      <c r="D262" s="71" t="s">
        <v>72</v>
      </c>
      <c r="E262" s="7"/>
      <c r="F262" s="7"/>
      <c r="G262" s="8"/>
      <c r="H262" s="143"/>
    </row>
    <row r="263" spans="1:8" s="5" customFormat="1" ht="15" customHeight="1" x14ac:dyDescent="0.25">
      <c r="A263" s="20"/>
      <c r="B263" s="225"/>
      <c r="C263" s="70" t="s">
        <v>73</v>
      </c>
      <c r="D263" s="71" t="s">
        <v>137</v>
      </c>
      <c r="E263" s="7"/>
      <c r="F263" s="7"/>
      <c r="G263" s="8"/>
      <c r="H263" s="143"/>
    </row>
    <row r="264" spans="1:8" s="5" customFormat="1" ht="15" customHeight="1" x14ac:dyDescent="0.25">
      <c r="A264" s="20"/>
      <c r="B264" s="225"/>
      <c r="C264" s="70" t="s">
        <v>75</v>
      </c>
      <c r="D264" s="71" t="s">
        <v>76</v>
      </c>
      <c r="E264" s="7"/>
      <c r="F264" s="7"/>
      <c r="G264" s="8"/>
      <c r="H264" s="143"/>
    </row>
    <row r="265" spans="1:8" s="5" customFormat="1" ht="42.6" customHeight="1" x14ac:dyDescent="0.25">
      <c r="A265" s="20"/>
      <c r="B265" s="225"/>
      <c r="C265" s="235" t="s">
        <v>327</v>
      </c>
      <c r="D265" s="71" t="s">
        <v>323</v>
      </c>
      <c r="E265" s="7"/>
      <c r="F265" s="7"/>
      <c r="G265" s="8"/>
      <c r="H265" s="143"/>
    </row>
    <row r="266" spans="1:8" s="5" customFormat="1" ht="15" customHeight="1" x14ac:dyDescent="0.25">
      <c r="A266" s="20"/>
      <c r="B266" s="225"/>
      <c r="C266" s="236"/>
      <c r="D266" s="71" t="s">
        <v>77</v>
      </c>
      <c r="E266" s="7"/>
      <c r="F266" s="7"/>
      <c r="G266" s="8"/>
      <c r="H266" s="143"/>
    </row>
    <row r="267" spans="1:8" s="5" customFormat="1" ht="15" customHeight="1" x14ac:dyDescent="0.25">
      <c r="A267" s="20"/>
      <c r="B267" s="225"/>
      <c r="C267" s="236"/>
      <c r="D267" s="71" t="s">
        <v>78</v>
      </c>
      <c r="E267" s="7"/>
      <c r="F267" s="7"/>
      <c r="G267" s="8"/>
      <c r="H267" s="143"/>
    </row>
    <row r="268" spans="1:8" s="5" customFormat="1" ht="15" customHeight="1" x14ac:dyDescent="0.25">
      <c r="A268" s="20"/>
      <c r="B268" s="225"/>
      <c r="C268" s="236"/>
      <c r="D268" s="71" t="s">
        <v>79</v>
      </c>
      <c r="E268" s="7"/>
      <c r="F268" s="7"/>
      <c r="G268" s="8"/>
      <c r="H268" s="143"/>
    </row>
    <row r="269" spans="1:8" s="5" customFormat="1" ht="15" customHeight="1" x14ac:dyDescent="0.25">
      <c r="A269" s="20"/>
      <c r="B269" s="225"/>
      <c r="C269" s="236"/>
      <c r="D269" s="71" t="s">
        <v>80</v>
      </c>
      <c r="E269" s="7"/>
      <c r="F269" s="7"/>
      <c r="G269" s="8"/>
      <c r="H269" s="143"/>
    </row>
    <row r="270" spans="1:8" s="5" customFormat="1" ht="15" customHeight="1" x14ac:dyDescent="0.25">
      <c r="A270" s="20"/>
      <c r="B270" s="225"/>
      <c r="C270" s="236"/>
      <c r="D270" s="71" t="s">
        <v>81</v>
      </c>
      <c r="E270" s="7"/>
      <c r="F270" s="7"/>
      <c r="G270" s="8"/>
      <c r="H270" s="143"/>
    </row>
    <row r="271" spans="1:8" s="5" customFormat="1" ht="15" customHeight="1" x14ac:dyDescent="0.25">
      <c r="A271" s="20"/>
      <c r="B271" s="225"/>
      <c r="C271" s="236"/>
      <c r="D271" s="71" t="s">
        <v>82</v>
      </c>
      <c r="E271" s="7"/>
      <c r="F271" s="7"/>
      <c r="G271" s="8"/>
      <c r="H271" s="143"/>
    </row>
    <row r="272" spans="1:8" s="5" customFormat="1" ht="15" customHeight="1" x14ac:dyDescent="0.25">
      <c r="A272" s="20"/>
      <c r="B272" s="225"/>
      <c r="C272" s="236"/>
      <c r="D272" s="71" t="s">
        <v>83</v>
      </c>
      <c r="E272" s="7"/>
      <c r="F272" s="7"/>
      <c r="G272" s="8"/>
      <c r="H272" s="143"/>
    </row>
    <row r="273" spans="1:8" s="5" customFormat="1" ht="15" customHeight="1" x14ac:dyDescent="0.25">
      <c r="A273" s="20"/>
      <c r="B273" s="225"/>
      <c r="C273" s="236"/>
      <c r="D273" s="71" t="s">
        <v>84</v>
      </c>
      <c r="E273" s="7"/>
      <c r="F273" s="7"/>
      <c r="G273" s="8"/>
      <c r="H273" s="143"/>
    </row>
    <row r="274" spans="1:8" s="5" customFormat="1" ht="15" customHeight="1" x14ac:dyDescent="0.25">
      <c r="A274" s="20"/>
      <c r="B274" s="225"/>
      <c r="C274" s="236"/>
      <c r="D274" s="71" t="s">
        <v>85</v>
      </c>
      <c r="E274" s="7"/>
      <c r="F274" s="7"/>
      <c r="G274" s="8"/>
      <c r="H274" s="143"/>
    </row>
    <row r="275" spans="1:8" s="5" customFormat="1" ht="15" customHeight="1" x14ac:dyDescent="0.25">
      <c r="A275" s="20"/>
      <c r="B275" s="225"/>
      <c r="C275" s="236"/>
      <c r="D275" s="71" t="s">
        <v>86</v>
      </c>
      <c r="E275" s="7"/>
      <c r="F275" s="7"/>
      <c r="G275" s="8"/>
      <c r="H275" s="143"/>
    </row>
    <row r="276" spans="1:8" s="5" customFormat="1" ht="15" customHeight="1" x14ac:dyDescent="0.25">
      <c r="A276" s="20"/>
      <c r="B276" s="225"/>
      <c r="C276" s="236"/>
      <c r="D276" s="71" t="s">
        <v>87</v>
      </c>
      <c r="E276" s="7"/>
      <c r="F276" s="7"/>
      <c r="G276" s="8"/>
      <c r="H276" s="143"/>
    </row>
    <row r="277" spans="1:8" s="5" customFormat="1" ht="15" customHeight="1" x14ac:dyDescent="0.25">
      <c r="A277" s="20"/>
      <c r="B277" s="225"/>
      <c r="C277" s="236"/>
      <c r="D277" s="71" t="s">
        <v>88</v>
      </c>
      <c r="E277" s="7"/>
      <c r="F277" s="7"/>
      <c r="G277" s="8"/>
      <c r="H277" s="143"/>
    </row>
    <row r="278" spans="1:8" s="5" customFormat="1" ht="15" customHeight="1" x14ac:dyDescent="0.25">
      <c r="A278" s="20"/>
      <c r="B278" s="225"/>
      <c r="C278" s="236"/>
      <c r="D278" s="71" t="s">
        <v>89</v>
      </c>
      <c r="E278" s="7"/>
      <c r="F278" s="7"/>
      <c r="G278" s="8"/>
      <c r="H278" s="143"/>
    </row>
    <row r="279" spans="1:8" s="5" customFormat="1" ht="15" customHeight="1" x14ac:dyDescent="0.25">
      <c r="A279" s="144"/>
      <c r="B279" s="233"/>
      <c r="C279" s="237"/>
      <c r="D279" s="71" t="s">
        <v>90</v>
      </c>
      <c r="E279" s="7"/>
      <c r="F279" s="7"/>
      <c r="G279" s="8"/>
      <c r="H279" s="143"/>
    </row>
    <row r="280" spans="1:8" s="5" customFormat="1" x14ac:dyDescent="0.25">
      <c r="A280" s="163">
        <v>20</v>
      </c>
      <c r="B280" s="224" t="s">
        <v>138</v>
      </c>
      <c r="C280" s="70" t="s">
        <v>5</v>
      </c>
      <c r="D280" s="66" t="s">
        <v>139</v>
      </c>
      <c r="E280" s="4"/>
      <c r="F280" s="4"/>
      <c r="G280" s="4"/>
      <c r="H280" s="136">
        <f>A280*(E280+F280+G280)</f>
        <v>0</v>
      </c>
    </row>
    <row r="281" spans="1:8" s="5" customFormat="1" x14ac:dyDescent="0.25">
      <c r="A281" s="20"/>
      <c r="B281" s="225"/>
      <c r="C281" s="70" t="s">
        <v>29</v>
      </c>
      <c r="D281" s="76" t="s">
        <v>140</v>
      </c>
      <c r="E281" s="7"/>
      <c r="F281" s="7"/>
      <c r="G281" s="8"/>
      <c r="H281" s="143"/>
    </row>
    <row r="282" spans="1:8" s="5" customFormat="1" ht="60" customHeight="1" x14ac:dyDescent="0.25">
      <c r="A282" s="20"/>
      <c r="B282" s="225"/>
      <c r="C282" s="70" t="s">
        <v>130</v>
      </c>
      <c r="D282" s="76" t="s">
        <v>310</v>
      </c>
      <c r="E282" s="7"/>
      <c r="F282" s="7"/>
      <c r="G282" s="8"/>
      <c r="H282" s="143"/>
    </row>
    <row r="283" spans="1:8" s="5" customFormat="1" x14ac:dyDescent="0.25">
      <c r="A283" s="20"/>
      <c r="B283" s="225"/>
      <c r="C283" s="70" t="s">
        <v>21</v>
      </c>
      <c r="D283" s="66" t="s">
        <v>141</v>
      </c>
      <c r="E283" s="7"/>
      <c r="F283" s="7"/>
      <c r="G283" s="8"/>
      <c r="H283" s="143"/>
    </row>
    <row r="284" spans="1:8" s="5" customFormat="1" x14ac:dyDescent="0.25">
      <c r="A284" s="20"/>
      <c r="B284" s="225"/>
      <c r="C284" s="70" t="s">
        <v>142</v>
      </c>
      <c r="D284" s="66" t="s">
        <v>143</v>
      </c>
      <c r="E284" s="7"/>
      <c r="F284" s="7"/>
      <c r="G284" s="8"/>
      <c r="H284" s="143"/>
    </row>
    <row r="285" spans="1:8" s="5" customFormat="1" x14ac:dyDescent="0.25">
      <c r="A285" s="20"/>
      <c r="B285" s="225"/>
      <c r="C285" s="83" t="s">
        <v>144</v>
      </c>
      <c r="D285" s="76" t="s">
        <v>145</v>
      </c>
      <c r="E285" s="7"/>
      <c r="F285" s="7"/>
      <c r="G285" s="8"/>
      <c r="H285" s="143"/>
    </row>
    <row r="286" spans="1:8" s="5" customFormat="1" x14ac:dyDescent="0.25">
      <c r="A286" s="20"/>
      <c r="B286" s="225"/>
      <c r="C286" s="214" t="s">
        <v>31</v>
      </c>
      <c r="D286" s="76" t="s">
        <v>146</v>
      </c>
      <c r="E286" s="7"/>
      <c r="F286" s="7"/>
      <c r="G286" s="8"/>
      <c r="H286" s="143"/>
    </row>
    <row r="287" spans="1:8" s="5" customFormat="1" x14ac:dyDescent="0.25">
      <c r="A287" s="20"/>
      <c r="B287" s="225"/>
      <c r="C287" s="217"/>
      <c r="D287" s="76" t="s">
        <v>147</v>
      </c>
      <c r="E287" s="7"/>
      <c r="F287" s="7"/>
      <c r="G287" s="8"/>
      <c r="H287" s="143"/>
    </row>
    <row r="288" spans="1:8" s="5" customFormat="1" x14ac:dyDescent="0.25">
      <c r="A288" s="20"/>
      <c r="B288" s="225"/>
      <c r="C288" s="218"/>
      <c r="D288" s="76" t="s">
        <v>148</v>
      </c>
      <c r="E288" s="7"/>
      <c r="F288" s="7"/>
      <c r="G288" s="8"/>
      <c r="H288" s="143"/>
    </row>
    <row r="289" spans="1:8" s="5" customFormat="1" x14ac:dyDescent="0.25">
      <c r="A289" s="20"/>
      <c r="B289" s="225"/>
      <c r="C289" s="214" t="s">
        <v>149</v>
      </c>
      <c r="D289" s="76" t="s">
        <v>150</v>
      </c>
      <c r="E289" s="7"/>
      <c r="F289" s="7"/>
      <c r="G289" s="8"/>
      <c r="H289" s="143"/>
    </row>
    <row r="290" spans="1:8" s="5" customFormat="1" x14ac:dyDescent="0.25">
      <c r="A290" s="20"/>
      <c r="B290" s="225"/>
      <c r="C290" s="217"/>
      <c r="D290" s="76" t="s">
        <v>151</v>
      </c>
      <c r="E290" s="7"/>
      <c r="F290" s="7"/>
      <c r="G290" s="8"/>
      <c r="H290" s="143"/>
    </row>
    <row r="291" spans="1:8" s="5" customFormat="1" x14ac:dyDescent="0.25">
      <c r="A291" s="20"/>
      <c r="B291" s="225"/>
      <c r="C291" s="217"/>
      <c r="D291" s="76" t="s">
        <v>152</v>
      </c>
      <c r="E291" s="7"/>
      <c r="F291" s="7"/>
      <c r="G291" s="8"/>
      <c r="H291" s="143"/>
    </row>
    <row r="292" spans="1:8" s="5" customFormat="1" x14ac:dyDescent="0.25">
      <c r="A292" s="20"/>
      <c r="B292" s="225"/>
      <c r="C292" s="218"/>
      <c r="D292" s="76" t="s">
        <v>153</v>
      </c>
      <c r="E292" s="7"/>
      <c r="F292" s="7"/>
      <c r="G292" s="8"/>
      <c r="H292" s="143"/>
    </row>
    <row r="293" spans="1:8" s="5" customFormat="1" x14ac:dyDescent="0.25">
      <c r="A293" s="20"/>
      <c r="B293" s="225"/>
      <c r="C293" s="214" t="s">
        <v>154</v>
      </c>
      <c r="D293" s="76" t="s">
        <v>155</v>
      </c>
      <c r="E293" s="7"/>
      <c r="F293" s="7"/>
      <c r="G293" s="8"/>
      <c r="H293" s="143"/>
    </row>
    <row r="294" spans="1:8" s="5" customFormat="1" x14ac:dyDescent="0.25">
      <c r="A294" s="20"/>
      <c r="B294" s="225"/>
      <c r="C294" s="217"/>
      <c r="D294" s="76" t="s">
        <v>156</v>
      </c>
      <c r="E294" s="7"/>
      <c r="F294" s="7"/>
      <c r="G294" s="8"/>
      <c r="H294" s="143"/>
    </row>
    <row r="295" spans="1:8" s="5" customFormat="1" x14ac:dyDescent="0.25">
      <c r="A295" s="20"/>
      <c r="B295" s="225"/>
      <c r="C295" s="217"/>
      <c r="D295" s="76" t="s">
        <v>157</v>
      </c>
      <c r="E295" s="7"/>
      <c r="F295" s="7"/>
      <c r="G295" s="8"/>
      <c r="H295" s="143"/>
    </row>
    <row r="296" spans="1:8" s="5" customFormat="1" x14ac:dyDescent="0.25">
      <c r="A296" s="20"/>
      <c r="B296" s="225"/>
      <c r="C296" s="217"/>
      <c r="D296" s="76" t="s">
        <v>158</v>
      </c>
      <c r="E296" s="7"/>
      <c r="F296" s="7"/>
      <c r="G296" s="8"/>
      <c r="H296" s="143"/>
    </row>
    <row r="297" spans="1:8" s="5" customFormat="1" x14ac:dyDescent="0.25">
      <c r="A297" s="20"/>
      <c r="B297" s="225"/>
      <c r="C297" s="218"/>
      <c r="D297" s="76" t="s">
        <v>159</v>
      </c>
      <c r="E297" s="7"/>
      <c r="F297" s="7"/>
      <c r="G297" s="8"/>
      <c r="H297" s="143"/>
    </row>
    <row r="298" spans="1:8" s="5" customFormat="1" ht="25.5" x14ac:dyDescent="0.25">
      <c r="A298" s="20"/>
      <c r="B298" s="225"/>
      <c r="C298" s="77" t="s">
        <v>160</v>
      </c>
      <c r="D298" s="84" t="s">
        <v>161</v>
      </c>
      <c r="E298" s="7"/>
      <c r="F298" s="7"/>
      <c r="G298" s="8"/>
      <c r="H298" s="143"/>
    </row>
    <row r="299" spans="1:8" s="5" customFormat="1" x14ac:dyDescent="0.25">
      <c r="A299" s="20"/>
      <c r="B299" s="225"/>
      <c r="C299" s="80" t="s">
        <v>69</v>
      </c>
      <c r="D299" s="76" t="s">
        <v>70</v>
      </c>
      <c r="E299" s="7"/>
      <c r="F299" s="7"/>
      <c r="G299" s="8"/>
      <c r="H299" s="143"/>
    </row>
    <row r="300" spans="1:8" s="5" customFormat="1" x14ac:dyDescent="0.25">
      <c r="A300" s="20"/>
      <c r="B300" s="225"/>
      <c r="C300" s="80" t="s">
        <v>162</v>
      </c>
      <c r="D300" s="72" t="s">
        <v>163</v>
      </c>
      <c r="E300" s="7"/>
      <c r="F300" s="7"/>
      <c r="G300" s="8"/>
      <c r="H300" s="143"/>
    </row>
    <row r="301" spans="1:8" s="5" customFormat="1" x14ac:dyDescent="0.25">
      <c r="A301" s="20"/>
      <c r="B301" s="225"/>
      <c r="C301" s="80" t="s">
        <v>164</v>
      </c>
      <c r="D301" s="76" t="s">
        <v>165</v>
      </c>
      <c r="E301" s="7"/>
      <c r="F301" s="7"/>
      <c r="G301" s="8"/>
      <c r="H301" s="143"/>
    </row>
    <row r="302" spans="1:8" s="5" customFormat="1" ht="25.5" x14ac:dyDescent="0.25">
      <c r="A302" s="20"/>
      <c r="B302" s="225"/>
      <c r="C302" s="80" t="s">
        <v>166</v>
      </c>
      <c r="D302" s="76" t="s">
        <v>167</v>
      </c>
      <c r="E302" s="7"/>
      <c r="F302" s="7"/>
      <c r="G302" s="8"/>
      <c r="H302" s="143"/>
    </row>
    <row r="303" spans="1:8" s="5" customFormat="1" x14ac:dyDescent="0.25">
      <c r="A303" s="20"/>
      <c r="B303" s="225"/>
      <c r="C303" s="80" t="s">
        <v>168</v>
      </c>
      <c r="D303" s="76" t="s">
        <v>169</v>
      </c>
      <c r="E303" s="7"/>
      <c r="F303" s="7"/>
      <c r="G303" s="8"/>
      <c r="H303" s="143"/>
    </row>
    <row r="304" spans="1:8" s="5" customFormat="1" x14ac:dyDescent="0.25">
      <c r="A304" s="20"/>
      <c r="B304" s="225"/>
      <c r="C304" s="70" t="s">
        <v>170</v>
      </c>
      <c r="D304" s="71" t="s">
        <v>171</v>
      </c>
      <c r="E304" s="7"/>
      <c r="F304" s="7"/>
      <c r="G304" s="8"/>
      <c r="H304" s="143"/>
    </row>
    <row r="305" spans="1:8" s="5" customFormat="1" x14ac:dyDescent="0.25">
      <c r="A305" s="20"/>
      <c r="B305" s="225"/>
      <c r="C305" s="167" t="s">
        <v>75</v>
      </c>
      <c r="D305" s="71" t="s">
        <v>76</v>
      </c>
      <c r="E305" s="7"/>
      <c r="F305" s="7"/>
      <c r="G305" s="8"/>
      <c r="H305" s="143"/>
    </row>
    <row r="306" spans="1:8" s="5" customFormat="1" ht="39" thickBot="1" x14ac:dyDescent="0.3">
      <c r="A306" s="20"/>
      <c r="B306" s="226"/>
      <c r="C306" s="70" t="s">
        <v>328</v>
      </c>
      <c r="D306" s="71" t="s">
        <v>323</v>
      </c>
      <c r="E306" s="7"/>
      <c r="F306" s="7"/>
      <c r="G306" s="8"/>
      <c r="H306" s="143"/>
    </row>
    <row r="307" spans="1:8" s="5" customFormat="1" ht="13.5" thickBot="1" x14ac:dyDescent="0.3">
      <c r="A307" s="14"/>
      <c r="B307" s="15" t="s">
        <v>172</v>
      </c>
      <c r="C307" s="16"/>
      <c r="D307" s="17"/>
      <c r="E307" s="18"/>
      <c r="F307" s="18"/>
      <c r="G307" s="19"/>
      <c r="H307" s="146"/>
    </row>
    <row r="308" spans="1:8" s="5" customFormat="1" x14ac:dyDescent="0.25">
      <c r="A308" s="164">
        <v>338</v>
      </c>
      <c r="B308" s="227" t="s">
        <v>173</v>
      </c>
      <c r="C308" s="85" t="s">
        <v>21</v>
      </c>
      <c r="D308" s="86" t="s">
        <v>174</v>
      </c>
      <c r="E308" s="25"/>
      <c r="F308" s="26"/>
      <c r="G308" s="4"/>
      <c r="H308" s="136">
        <f>A308*(E308+F308+G308)</f>
        <v>0</v>
      </c>
    </row>
    <row r="309" spans="1:8" s="5" customFormat="1" x14ac:dyDescent="0.25">
      <c r="A309" s="87"/>
      <c r="B309" s="228"/>
      <c r="C309" s="88" t="s">
        <v>175</v>
      </c>
      <c r="D309" s="84" t="s">
        <v>176</v>
      </c>
      <c r="E309" s="89"/>
      <c r="F309" s="90"/>
      <c r="G309" s="91"/>
      <c r="H309" s="147"/>
    </row>
    <row r="310" spans="1:8" s="5" customFormat="1" x14ac:dyDescent="0.25">
      <c r="A310" s="87"/>
      <c r="B310" s="228"/>
      <c r="C310" s="230" t="s">
        <v>31</v>
      </c>
      <c r="D310" s="84" t="s">
        <v>32</v>
      </c>
      <c r="E310" s="89"/>
      <c r="F310" s="90"/>
      <c r="G310" s="91"/>
      <c r="H310" s="147"/>
    </row>
    <row r="311" spans="1:8" s="5" customFormat="1" x14ac:dyDescent="0.25">
      <c r="A311" s="87"/>
      <c r="B311" s="228"/>
      <c r="C311" s="231"/>
      <c r="D311" s="84" t="s">
        <v>177</v>
      </c>
      <c r="E311" s="89"/>
      <c r="F311" s="90"/>
      <c r="G311" s="91"/>
      <c r="H311" s="147"/>
    </row>
    <row r="312" spans="1:8" s="5" customFormat="1" x14ac:dyDescent="0.25">
      <c r="A312" s="87"/>
      <c r="B312" s="228"/>
      <c r="C312" s="231"/>
      <c r="D312" s="84" t="s">
        <v>107</v>
      </c>
      <c r="E312" s="89"/>
      <c r="F312" s="90"/>
      <c r="G312" s="91"/>
      <c r="H312" s="147"/>
    </row>
    <row r="313" spans="1:8" s="5" customFormat="1" x14ac:dyDescent="0.25">
      <c r="A313" s="87"/>
      <c r="B313" s="228"/>
      <c r="C313" s="232"/>
      <c r="D313" s="84" t="s">
        <v>178</v>
      </c>
      <c r="E313" s="89"/>
      <c r="F313" s="90"/>
      <c r="G313" s="91"/>
      <c r="H313" s="147"/>
    </row>
    <row r="314" spans="1:8" s="5" customFormat="1" ht="25.5" x14ac:dyDescent="0.25">
      <c r="A314" s="87"/>
      <c r="B314" s="228"/>
      <c r="C314" s="92" t="s">
        <v>104</v>
      </c>
      <c r="D314" s="84" t="s">
        <v>179</v>
      </c>
      <c r="E314" s="89"/>
      <c r="F314" s="90"/>
      <c r="G314" s="91"/>
      <c r="H314" s="147"/>
    </row>
    <row r="315" spans="1:8" s="5" customFormat="1" x14ac:dyDescent="0.25">
      <c r="A315" s="87"/>
      <c r="B315" s="228"/>
      <c r="C315" s="81" t="s">
        <v>69</v>
      </c>
      <c r="D315" s="82" t="s">
        <v>70</v>
      </c>
      <c r="E315" s="89"/>
      <c r="F315" s="90"/>
      <c r="G315" s="91"/>
      <c r="H315" s="147"/>
    </row>
    <row r="316" spans="1:8" s="5" customFormat="1" x14ac:dyDescent="0.25">
      <c r="A316" s="87"/>
      <c r="B316" s="228"/>
      <c r="C316" s="88" t="s">
        <v>142</v>
      </c>
      <c r="D316" s="84" t="s">
        <v>180</v>
      </c>
      <c r="E316" s="89"/>
      <c r="F316" s="90"/>
      <c r="G316" s="91"/>
      <c r="H316" s="147"/>
    </row>
    <row r="317" spans="1:8" s="5" customFormat="1" ht="39" thickBot="1" x14ac:dyDescent="0.3">
      <c r="A317" s="93"/>
      <c r="B317" s="229"/>
      <c r="C317" s="112" t="s">
        <v>329</v>
      </c>
      <c r="D317" s="95" t="s">
        <v>323</v>
      </c>
      <c r="E317" s="96"/>
      <c r="F317" s="97"/>
      <c r="G317" s="98"/>
      <c r="H317" s="148"/>
    </row>
    <row r="318" spans="1:8" s="5" customFormat="1" x14ac:dyDescent="0.25">
      <c r="A318" s="164">
        <v>62</v>
      </c>
      <c r="B318" s="227" t="s">
        <v>181</v>
      </c>
      <c r="C318" s="85" t="s">
        <v>21</v>
      </c>
      <c r="D318" s="86" t="s">
        <v>174</v>
      </c>
      <c r="E318" s="25"/>
      <c r="F318" s="26"/>
      <c r="G318" s="4"/>
      <c r="H318" s="136">
        <f>A318*(E318+F318+G318)</f>
        <v>0</v>
      </c>
    </row>
    <row r="319" spans="1:8" s="5" customFormat="1" x14ac:dyDescent="0.25">
      <c r="A319" s="87"/>
      <c r="B319" s="228"/>
      <c r="C319" s="88" t="s">
        <v>175</v>
      </c>
      <c r="D319" s="84" t="s">
        <v>176</v>
      </c>
      <c r="E319" s="99"/>
      <c r="F319" s="100"/>
      <c r="G319" s="101"/>
      <c r="H319" s="149"/>
    </row>
    <row r="320" spans="1:8" s="5" customFormat="1" x14ac:dyDescent="0.25">
      <c r="A320" s="87"/>
      <c r="B320" s="228"/>
      <c r="C320" s="230" t="s">
        <v>31</v>
      </c>
      <c r="D320" s="84" t="s">
        <v>32</v>
      </c>
      <c r="E320" s="99"/>
      <c r="F320" s="100"/>
      <c r="G320" s="101"/>
      <c r="H320" s="149"/>
    </row>
    <row r="321" spans="1:8" s="5" customFormat="1" x14ac:dyDescent="0.25">
      <c r="A321" s="87"/>
      <c r="B321" s="228"/>
      <c r="C321" s="231"/>
      <c r="D321" s="84" t="s">
        <v>182</v>
      </c>
      <c r="E321" s="99"/>
      <c r="F321" s="100"/>
      <c r="G321" s="101"/>
      <c r="H321" s="149"/>
    </row>
    <row r="322" spans="1:8" s="5" customFormat="1" x14ac:dyDescent="0.25">
      <c r="A322" s="87"/>
      <c r="B322" s="228"/>
      <c r="C322" s="231"/>
      <c r="D322" s="84" t="s">
        <v>107</v>
      </c>
      <c r="E322" s="99"/>
      <c r="F322" s="100"/>
      <c r="G322" s="101"/>
      <c r="H322" s="149"/>
    </row>
    <row r="323" spans="1:8" s="5" customFormat="1" x14ac:dyDescent="0.25">
      <c r="A323" s="87"/>
      <c r="B323" s="228"/>
      <c r="C323" s="232"/>
      <c r="D323" s="84" t="s">
        <v>178</v>
      </c>
      <c r="E323" s="99"/>
      <c r="F323" s="100"/>
      <c r="G323" s="101"/>
      <c r="H323" s="149"/>
    </row>
    <row r="324" spans="1:8" s="5" customFormat="1" ht="25.5" x14ac:dyDescent="0.25">
      <c r="A324" s="87"/>
      <c r="B324" s="228"/>
      <c r="C324" s="92" t="s">
        <v>104</v>
      </c>
      <c r="D324" s="84" t="s">
        <v>179</v>
      </c>
      <c r="E324" s="99"/>
      <c r="F324" s="100"/>
      <c r="G324" s="101"/>
      <c r="H324" s="149"/>
    </row>
    <row r="325" spans="1:8" s="5" customFormat="1" x14ac:dyDescent="0.25">
      <c r="A325" s="87"/>
      <c r="B325" s="228"/>
      <c r="C325" s="81" t="s">
        <v>69</v>
      </c>
      <c r="D325" s="82" t="s">
        <v>70</v>
      </c>
      <c r="E325" s="99"/>
      <c r="F325" s="100"/>
      <c r="G325" s="101"/>
      <c r="H325" s="149"/>
    </row>
    <row r="326" spans="1:8" s="5" customFormat="1" ht="13.5" thickBot="1" x14ac:dyDescent="0.3">
      <c r="A326" s="87"/>
      <c r="B326" s="228"/>
      <c r="C326" s="94" t="s">
        <v>142</v>
      </c>
      <c r="D326" s="95" t="s">
        <v>180</v>
      </c>
      <c r="E326" s="99"/>
      <c r="F326" s="100"/>
      <c r="G326" s="101"/>
      <c r="H326" s="149"/>
    </row>
    <row r="327" spans="1:8" s="5" customFormat="1" ht="39" thickBot="1" x14ac:dyDescent="0.3">
      <c r="A327" s="93"/>
      <c r="B327" s="229"/>
      <c r="C327" s="112" t="s">
        <v>330</v>
      </c>
      <c r="D327" s="95" t="s">
        <v>323</v>
      </c>
      <c r="E327" s="102"/>
      <c r="F327" s="103"/>
      <c r="G327" s="104"/>
      <c r="H327" s="150"/>
    </row>
    <row r="328" spans="1:8" s="5" customFormat="1" x14ac:dyDescent="0.25">
      <c r="A328" s="164">
        <v>3</v>
      </c>
      <c r="B328" s="257" t="s">
        <v>183</v>
      </c>
      <c r="C328" s="85" t="s">
        <v>7</v>
      </c>
      <c r="D328" s="86" t="s">
        <v>8</v>
      </c>
      <c r="E328" s="25"/>
      <c r="F328" s="26"/>
      <c r="G328" s="4"/>
      <c r="H328" s="136">
        <f>A328*(E328+F328+G328)</f>
        <v>0</v>
      </c>
    </row>
    <row r="329" spans="1:8" s="5" customFormat="1" x14ac:dyDescent="0.25">
      <c r="A329" s="87"/>
      <c r="B329" s="258"/>
      <c r="C329" s="88" t="s">
        <v>11</v>
      </c>
      <c r="D329" s="84" t="s">
        <v>103</v>
      </c>
      <c r="E329" s="99"/>
      <c r="F329" s="100"/>
      <c r="G329" s="101"/>
      <c r="H329" s="149"/>
    </row>
    <row r="330" spans="1:8" s="5" customFormat="1" ht="38.25" x14ac:dyDescent="0.25">
      <c r="A330" s="255"/>
      <c r="B330" s="258"/>
      <c r="C330" s="230" t="s">
        <v>31</v>
      </c>
      <c r="D330" s="84" t="s">
        <v>94</v>
      </c>
      <c r="E330" s="99"/>
      <c r="F330" s="100"/>
      <c r="G330" s="262"/>
      <c r="H330" s="248"/>
    </row>
    <row r="331" spans="1:8" s="5" customFormat="1" ht="14.45" customHeight="1" x14ac:dyDescent="0.25">
      <c r="A331" s="255"/>
      <c r="B331" s="258"/>
      <c r="C331" s="232"/>
      <c r="D331" s="84" t="s">
        <v>107</v>
      </c>
      <c r="E331" s="99"/>
      <c r="F331" s="260"/>
      <c r="G331" s="262"/>
      <c r="H331" s="248"/>
    </row>
    <row r="332" spans="1:8" s="5" customFormat="1" ht="25.5" x14ac:dyDescent="0.25">
      <c r="A332" s="255"/>
      <c r="B332" s="258"/>
      <c r="C332" s="92" t="s">
        <v>104</v>
      </c>
      <c r="D332" s="84" t="s">
        <v>184</v>
      </c>
      <c r="E332" s="260"/>
      <c r="F332" s="260"/>
      <c r="G332" s="262"/>
      <c r="H332" s="248"/>
    </row>
    <row r="333" spans="1:8" s="5" customFormat="1" ht="14.45" customHeight="1" x14ac:dyDescent="0.25">
      <c r="A333" s="255"/>
      <c r="B333" s="258"/>
      <c r="C333" s="81" t="s">
        <v>69</v>
      </c>
      <c r="D333" s="82" t="s">
        <v>70</v>
      </c>
      <c r="E333" s="260"/>
      <c r="F333" s="260"/>
      <c r="G333" s="262"/>
      <c r="H333" s="248"/>
    </row>
    <row r="334" spans="1:8" s="5" customFormat="1" ht="14.45" customHeight="1" x14ac:dyDescent="0.25">
      <c r="A334" s="255"/>
      <c r="B334" s="258"/>
      <c r="C334" s="80" t="s">
        <v>142</v>
      </c>
      <c r="D334" s="76" t="s">
        <v>180</v>
      </c>
      <c r="E334" s="260"/>
      <c r="F334" s="260"/>
      <c r="G334" s="262"/>
      <c r="H334" s="248"/>
    </row>
    <row r="335" spans="1:8" s="5" customFormat="1" ht="14.45" customHeight="1" x14ac:dyDescent="0.25">
      <c r="A335" s="255"/>
      <c r="B335" s="258"/>
      <c r="C335" s="230" t="s">
        <v>185</v>
      </c>
      <c r="D335" s="76" t="s">
        <v>186</v>
      </c>
      <c r="E335" s="260"/>
      <c r="F335" s="260"/>
      <c r="G335" s="262"/>
      <c r="H335" s="248"/>
    </row>
    <row r="336" spans="1:8" s="5" customFormat="1" ht="15" customHeight="1" x14ac:dyDescent="0.25">
      <c r="A336" s="255"/>
      <c r="B336" s="258"/>
      <c r="C336" s="231"/>
      <c r="D336" s="179" t="s">
        <v>187</v>
      </c>
      <c r="E336" s="260"/>
      <c r="F336" s="260"/>
      <c r="G336" s="262"/>
      <c r="H336" s="248"/>
    </row>
    <row r="337" spans="1:8" s="5" customFormat="1" ht="41.45" customHeight="1" thickBot="1" x14ac:dyDescent="0.3">
      <c r="A337" s="256"/>
      <c r="B337" s="259"/>
      <c r="C337" s="170" t="s">
        <v>331</v>
      </c>
      <c r="D337" s="95" t="s">
        <v>323</v>
      </c>
      <c r="E337" s="261"/>
      <c r="F337" s="260"/>
      <c r="G337" s="262"/>
      <c r="H337" s="248"/>
    </row>
    <row r="338" spans="1:8" s="5" customFormat="1" x14ac:dyDescent="0.25">
      <c r="A338" s="165">
        <v>71</v>
      </c>
      <c r="B338" s="212" t="s">
        <v>188</v>
      </c>
      <c r="C338" s="194"/>
      <c r="D338" s="107" t="s">
        <v>297</v>
      </c>
      <c r="E338" s="180"/>
      <c r="F338" s="26"/>
      <c r="G338" s="26"/>
      <c r="H338" s="192">
        <f>A338*(E338+F338+G338)</f>
        <v>0</v>
      </c>
    </row>
    <row r="339" spans="1:8" s="5" customFormat="1" x14ac:dyDescent="0.25">
      <c r="A339" s="105"/>
      <c r="B339" s="213"/>
      <c r="C339" s="106" t="s">
        <v>298</v>
      </c>
      <c r="D339" s="107" t="s">
        <v>299</v>
      </c>
      <c r="E339" s="27"/>
      <c r="F339" s="28"/>
      <c r="G339" s="28"/>
      <c r="H339" s="151"/>
    </row>
    <row r="340" spans="1:8" s="5" customFormat="1" x14ac:dyDescent="0.25">
      <c r="A340" s="105"/>
      <c r="B340" s="213"/>
      <c r="C340" s="106" t="s">
        <v>300</v>
      </c>
      <c r="D340" s="107" t="s">
        <v>301</v>
      </c>
      <c r="E340" s="27"/>
      <c r="F340" s="28"/>
      <c r="G340" s="28"/>
      <c r="H340" s="151"/>
    </row>
    <row r="341" spans="1:8" s="5" customFormat="1" ht="15" customHeight="1" x14ac:dyDescent="0.25">
      <c r="A341" s="20"/>
      <c r="B341" s="213"/>
      <c r="C341" s="108" t="s">
        <v>189</v>
      </c>
      <c r="D341" s="78" t="s">
        <v>294</v>
      </c>
      <c r="E341" s="6"/>
      <c r="F341" s="7"/>
      <c r="G341" s="8"/>
      <c r="H341" s="143"/>
    </row>
    <row r="342" spans="1:8" s="5" customFormat="1" ht="15" customHeight="1" x14ac:dyDescent="0.25">
      <c r="A342" s="20"/>
      <c r="B342" s="213"/>
      <c r="C342" s="88" t="s">
        <v>190</v>
      </c>
      <c r="D342" s="109" t="s">
        <v>295</v>
      </c>
      <c r="E342" s="6"/>
      <c r="F342" s="7"/>
      <c r="G342" s="8"/>
      <c r="H342" s="143"/>
    </row>
    <row r="343" spans="1:8" s="5" customFormat="1" ht="15" customHeight="1" thickBot="1" x14ac:dyDescent="0.3">
      <c r="A343" s="20"/>
      <c r="B343" s="213"/>
      <c r="C343" s="94" t="s">
        <v>191</v>
      </c>
      <c r="D343" s="110" t="s">
        <v>296</v>
      </c>
      <c r="E343" s="6"/>
      <c r="F343" s="7"/>
      <c r="G343" s="8"/>
      <c r="H343" s="143"/>
    </row>
    <row r="344" spans="1:8" s="5" customFormat="1" ht="42" customHeight="1" thickBot="1" x14ac:dyDescent="0.3">
      <c r="A344" s="21"/>
      <c r="B344" s="216"/>
      <c r="C344" s="112" t="s">
        <v>333</v>
      </c>
      <c r="D344" s="95" t="s">
        <v>323</v>
      </c>
      <c r="E344" s="22"/>
      <c r="F344" s="23"/>
      <c r="G344" s="24"/>
      <c r="H344" s="152"/>
    </row>
    <row r="345" spans="1:8" s="5" customFormat="1" x14ac:dyDescent="0.25">
      <c r="A345" s="165">
        <v>78</v>
      </c>
      <c r="B345" s="212" t="s">
        <v>332</v>
      </c>
      <c r="C345" s="85" t="s">
        <v>9</v>
      </c>
      <c r="D345" s="86" t="s">
        <v>10</v>
      </c>
      <c r="E345" s="25"/>
      <c r="F345" s="26"/>
      <c r="G345" s="4"/>
      <c r="H345" s="136">
        <f>A345*(E345+F345+G345)</f>
        <v>0</v>
      </c>
    </row>
    <row r="346" spans="1:8" s="5" customFormat="1" ht="15" customHeight="1" x14ac:dyDescent="0.25">
      <c r="A346" s="20"/>
      <c r="B346" s="213"/>
      <c r="C346" s="88" t="s">
        <v>192</v>
      </c>
      <c r="D346" s="84" t="s">
        <v>193</v>
      </c>
      <c r="E346" s="7"/>
      <c r="F346" s="7"/>
      <c r="G346" s="8"/>
      <c r="H346" s="143"/>
    </row>
    <row r="347" spans="1:8" s="5" customFormat="1" ht="15" customHeight="1" x14ac:dyDescent="0.25">
      <c r="A347" s="20"/>
      <c r="B347" s="213"/>
      <c r="C347" s="88" t="s">
        <v>21</v>
      </c>
      <c r="D347" s="84" t="s">
        <v>194</v>
      </c>
      <c r="E347" s="7"/>
      <c r="F347" s="7"/>
      <c r="G347" s="8"/>
      <c r="H347" s="143"/>
    </row>
    <row r="348" spans="1:8" s="5" customFormat="1" ht="15" customHeight="1" x14ac:dyDescent="0.25">
      <c r="A348" s="20"/>
      <c r="B348" s="213"/>
      <c r="C348" s="88" t="s">
        <v>195</v>
      </c>
      <c r="D348" s="84" t="s">
        <v>196</v>
      </c>
      <c r="E348" s="7"/>
      <c r="F348" s="7"/>
      <c r="G348" s="8"/>
      <c r="H348" s="143"/>
    </row>
    <row r="349" spans="1:8" s="5" customFormat="1" ht="38.25" x14ac:dyDescent="0.25">
      <c r="A349" s="20"/>
      <c r="B349" s="213"/>
      <c r="C349" s="88" t="s">
        <v>197</v>
      </c>
      <c r="D349" s="84" t="s">
        <v>198</v>
      </c>
      <c r="E349" s="7"/>
      <c r="F349" s="7"/>
      <c r="G349" s="8"/>
      <c r="H349" s="143"/>
    </row>
    <row r="350" spans="1:8" s="5" customFormat="1" ht="15" customHeight="1" x14ac:dyDescent="0.25">
      <c r="A350" s="20"/>
      <c r="B350" s="213"/>
      <c r="C350" s="88" t="s">
        <v>199</v>
      </c>
      <c r="D350" s="84" t="s">
        <v>200</v>
      </c>
      <c r="E350" s="7"/>
      <c r="F350" s="7"/>
      <c r="G350" s="8"/>
      <c r="H350" s="143"/>
    </row>
    <row r="351" spans="1:8" s="5" customFormat="1" ht="102" x14ac:dyDescent="0.25">
      <c r="A351" s="249"/>
      <c r="B351" s="213"/>
      <c r="C351" s="70" t="s">
        <v>15</v>
      </c>
      <c r="D351" s="69" t="s">
        <v>16</v>
      </c>
      <c r="E351" s="251"/>
      <c r="F351" s="251"/>
      <c r="G351" s="253"/>
      <c r="H351" s="254"/>
    </row>
    <row r="352" spans="1:8" s="5" customFormat="1" ht="14.45" customHeight="1" x14ac:dyDescent="0.25">
      <c r="A352" s="249"/>
      <c r="B352" s="213"/>
      <c r="C352" s="214" t="s">
        <v>31</v>
      </c>
      <c r="D352" s="84" t="s">
        <v>32</v>
      </c>
      <c r="E352" s="251"/>
      <c r="F352" s="251"/>
      <c r="G352" s="253"/>
      <c r="H352" s="254"/>
    </row>
    <row r="353" spans="1:8" s="5" customFormat="1" ht="15.75" customHeight="1" thickBot="1" x14ac:dyDescent="0.3">
      <c r="A353" s="249"/>
      <c r="B353" s="213"/>
      <c r="C353" s="215"/>
      <c r="D353" s="84" t="s">
        <v>107</v>
      </c>
      <c r="E353" s="251"/>
      <c r="F353" s="251"/>
      <c r="G353" s="253"/>
      <c r="H353" s="254"/>
    </row>
    <row r="354" spans="1:8" s="5" customFormat="1" ht="43.9" customHeight="1" thickBot="1" x14ac:dyDescent="0.3">
      <c r="A354" s="250"/>
      <c r="B354" s="168"/>
      <c r="C354" s="112" t="s">
        <v>334</v>
      </c>
      <c r="D354" s="95" t="s">
        <v>323</v>
      </c>
      <c r="E354" s="252"/>
      <c r="F354" s="252"/>
      <c r="G354" s="253"/>
      <c r="H354" s="254"/>
    </row>
    <row r="355" spans="1:8" s="5" customFormat="1" x14ac:dyDescent="0.25">
      <c r="A355" s="165">
        <v>32</v>
      </c>
      <c r="B355" s="212" t="s">
        <v>201</v>
      </c>
      <c r="C355" s="111" t="s">
        <v>21</v>
      </c>
      <c r="D355" s="113" t="s">
        <v>202</v>
      </c>
      <c r="E355" s="25"/>
      <c r="F355" s="26"/>
      <c r="G355" s="26"/>
      <c r="H355" s="192">
        <f>A355*(E355+F355+G355)</f>
        <v>0</v>
      </c>
    </row>
    <row r="356" spans="1:8" s="5" customFormat="1" ht="15.75" customHeight="1" x14ac:dyDescent="0.25">
      <c r="A356" s="20"/>
      <c r="B356" s="213"/>
      <c r="C356" s="80" t="s">
        <v>142</v>
      </c>
      <c r="D356" s="76" t="s">
        <v>203</v>
      </c>
      <c r="E356" s="27"/>
      <c r="F356" s="28"/>
      <c r="G356" s="29"/>
      <c r="H356" s="153"/>
    </row>
    <row r="357" spans="1:8" s="5" customFormat="1" ht="15.75" customHeight="1" x14ac:dyDescent="0.25">
      <c r="A357" s="20"/>
      <c r="B357" s="213"/>
      <c r="C357" s="214" t="s">
        <v>31</v>
      </c>
      <c r="D357" s="76" t="s">
        <v>146</v>
      </c>
      <c r="E357" s="27"/>
      <c r="F357" s="28"/>
      <c r="G357" s="29"/>
      <c r="H357" s="153"/>
    </row>
    <row r="358" spans="1:8" s="5" customFormat="1" ht="15.75" customHeight="1" x14ac:dyDescent="0.25">
      <c r="A358" s="20"/>
      <c r="B358" s="213"/>
      <c r="C358" s="217"/>
      <c r="D358" s="76" t="s">
        <v>204</v>
      </c>
      <c r="E358" s="27"/>
      <c r="F358" s="28"/>
      <c r="G358" s="29"/>
      <c r="H358" s="153"/>
    </row>
    <row r="359" spans="1:8" s="5" customFormat="1" ht="15.75" customHeight="1" x14ac:dyDescent="0.25">
      <c r="A359" s="20"/>
      <c r="B359" s="213"/>
      <c r="C359" s="217"/>
      <c r="D359" s="76" t="s">
        <v>205</v>
      </c>
      <c r="E359" s="27"/>
      <c r="F359" s="28"/>
      <c r="G359" s="29"/>
      <c r="H359" s="153"/>
    </row>
    <row r="360" spans="1:8" s="5" customFormat="1" ht="15.75" customHeight="1" x14ac:dyDescent="0.25">
      <c r="A360" s="20"/>
      <c r="B360" s="213"/>
      <c r="C360" s="218"/>
      <c r="D360" s="84" t="s">
        <v>311</v>
      </c>
      <c r="E360" s="27"/>
      <c r="F360" s="28"/>
      <c r="G360" s="29"/>
      <c r="H360" s="153"/>
    </row>
    <row r="361" spans="1:8" s="5" customFormat="1" ht="15.75" customHeight="1" x14ac:dyDescent="0.25">
      <c r="A361" s="20"/>
      <c r="B361" s="213"/>
      <c r="C361" s="214" t="s">
        <v>154</v>
      </c>
      <c r="D361" s="76" t="s">
        <v>206</v>
      </c>
      <c r="E361" s="27"/>
      <c r="F361" s="28"/>
      <c r="G361" s="29"/>
      <c r="H361" s="153"/>
    </row>
    <row r="362" spans="1:8" s="5" customFormat="1" ht="15.75" customHeight="1" x14ac:dyDescent="0.25">
      <c r="A362" s="20"/>
      <c r="B362" s="213"/>
      <c r="C362" s="217"/>
      <c r="D362" s="76" t="s">
        <v>207</v>
      </c>
      <c r="E362" s="27"/>
      <c r="F362" s="28"/>
      <c r="G362" s="29"/>
      <c r="H362" s="153"/>
    </row>
    <row r="363" spans="1:8" s="5" customFormat="1" ht="15.75" customHeight="1" x14ac:dyDescent="0.25">
      <c r="A363" s="20"/>
      <c r="B363" s="213"/>
      <c r="C363" s="217"/>
      <c r="D363" s="76" t="s">
        <v>208</v>
      </c>
      <c r="E363" s="27"/>
      <c r="F363" s="28"/>
      <c r="G363" s="29"/>
      <c r="H363" s="153"/>
    </row>
    <row r="364" spans="1:8" s="5" customFormat="1" ht="15.75" customHeight="1" x14ac:dyDescent="0.25">
      <c r="A364" s="20"/>
      <c r="B364" s="213"/>
      <c r="C364" s="217"/>
      <c r="D364" s="76" t="s">
        <v>209</v>
      </c>
      <c r="E364" s="27"/>
      <c r="F364" s="28"/>
      <c r="G364" s="29"/>
      <c r="H364" s="153"/>
    </row>
    <row r="365" spans="1:8" s="5" customFormat="1" ht="15.75" customHeight="1" x14ac:dyDescent="0.25">
      <c r="A365" s="20"/>
      <c r="B365" s="213"/>
      <c r="C365" s="218"/>
      <c r="D365" s="76" t="s">
        <v>210</v>
      </c>
      <c r="E365" s="27"/>
      <c r="F365" s="28"/>
      <c r="G365" s="29"/>
      <c r="H365" s="153"/>
    </row>
    <row r="366" spans="1:8" s="5" customFormat="1" ht="216.75" x14ac:dyDescent="0.25">
      <c r="A366" s="20"/>
      <c r="B366" s="213"/>
      <c r="C366" s="83" t="s">
        <v>104</v>
      </c>
      <c r="D366" s="78" t="s">
        <v>211</v>
      </c>
      <c r="E366" s="27"/>
      <c r="F366" s="28"/>
      <c r="G366" s="29"/>
      <c r="H366" s="153"/>
    </row>
    <row r="367" spans="1:8" s="5" customFormat="1" ht="15.75" customHeight="1" x14ac:dyDescent="0.25">
      <c r="A367" s="20"/>
      <c r="B367" s="213"/>
      <c r="C367" s="83" t="s">
        <v>212</v>
      </c>
      <c r="D367" s="76" t="s">
        <v>213</v>
      </c>
      <c r="E367" s="27"/>
      <c r="F367" s="28"/>
      <c r="G367" s="29"/>
      <c r="H367" s="153"/>
    </row>
    <row r="368" spans="1:8" s="5" customFormat="1" ht="15.75" customHeight="1" x14ac:dyDescent="0.25">
      <c r="A368" s="20"/>
      <c r="B368" s="213"/>
      <c r="C368" s="83" t="s">
        <v>144</v>
      </c>
      <c r="D368" s="76" t="s">
        <v>214</v>
      </c>
      <c r="E368" s="27"/>
      <c r="F368" s="28"/>
      <c r="G368" s="29"/>
      <c r="H368" s="153"/>
    </row>
    <row r="369" spans="1:8" s="5" customFormat="1" ht="15.75" customHeight="1" x14ac:dyDescent="0.25">
      <c r="A369" s="20"/>
      <c r="B369" s="213"/>
      <c r="C369" s="214" t="s">
        <v>149</v>
      </c>
      <c r="D369" s="76" t="s">
        <v>150</v>
      </c>
      <c r="E369" s="27"/>
      <c r="F369" s="28"/>
      <c r="G369" s="29"/>
      <c r="H369" s="153"/>
    </row>
    <row r="370" spans="1:8" s="5" customFormat="1" ht="15.75" customHeight="1" x14ac:dyDescent="0.25">
      <c r="A370" s="20"/>
      <c r="B370" s="213"/>
      <c r="C370" s="217"/>
      <c r="D370" s="76" t="s">
        <v>151</v>
      </c>
      <c r="E370" s="27"/>
      <c r="F370" s="28"/>
      <c r="G370" s="29"/>
      <c r="H370" s="153"/>
    </row>
    <row r="371" spans="1:8" s="5" customFormat="1" ht="15.75" customHeight="1" x14ac:dyDescent="0.25">
      <c r="A371" s="20"/>
      <c r="B371" s="213"/>
      <c r="C371" s="217"/>
      <c r="D371" s="76" t="s">
        <v>215</v>
      </c>
      <c r="E371" s="27"/>
      <c r="F371" s="28"/>
      <c r="G371" s="29"/>
      <c r="H371" s="153"/>
    </row>
    <row r="372" spans="1:8" s="5" customFormat="1" ht="15.75" customHeight="1" x14ac:dyDescent="0.25">
      <c r="A372" s="20"/>
      <c r="B372" s="213"/>
      <c r="C372" s="218"/>
      <c r="D372" s="76" t="s">
        <v>153</v>
      </c>
      <c r="E372" s="27"/>
      <c r="F372" s="28"/>
      <c r="G372" s="29"/>
      <c r="H372" s="153"/>
    </row>
    <row r="373" spans="1:8" s="5" customFormat="1" ht="15.75" customHeight="1" x14ac:dyDescent="0.25">
      <c r="A373" s="20"/>
      <c r="B373" s="213"/>
      <c r="C373" s="80" t="s">
        <v>216</v>
      </c>
      <c r="D373" s="76" t="s">
        <v>217</v>
      </c>
      <c r="E373" s="27"/>
      <c r="F373" s="28"/>
      <c r="G373" s="29"/>
      <c r="H373" s="153"/>
    </row>
    <row r="374" spans="1:8" s="5" customFormat="1" ht="15.75" customHeight="1" x14ac:dyDescent="0.25">
      <c r="A374" s="20"/>
      <c r="B374" s="213"/>
      <c r="C374" s="80" t="s">
        <v>164</v>
      </c>
      <c r="D374" s="76" t="s">
        <v>218</v>
      </c>
      <c r="E374" s="27"/>
      <c r="F374" s="28"/>
      <c r="G374" s="29"/>
      <c r="H374" s="153"/>
    </row>
    <row r="375" spans="1:8" s="5" customFormat="1" ht="15.75" customHeight="1" x14ac:dyDescent="0.25">
      <c r="A375" s="20"/>
      <c r="B375" s="213"/>
      <c r="C375" s="80" t="s">
        <v>166</v>
      </c>
      <c r="D375" s="76" t="s">
        <v>219</v>
      </c>
      <c r="E375" s="27"/>
      <c r="F375" s="28"/>
      <c r="G375" s="29"/>
      <c r="H375" s="153"/>
    </row>
    <row r="376" spans="1:8" s="5" customFormat="1" ht="15.75" customHeight="1" x14ac:dyDescent="0.25">
      <c r="A376" s="20"/>
      <c r="B376" s="213"/>
      <c r="C376" s="80" t="s">
        <v>168</v>
      </c>
      <c r="D376" s="76" t="s">
        <v>169</v>
      </c>
      <c r="E376" s="6"/>
      <c r="F376" s="7"/>
      <c r="G376" s="8"/>
      <c r="H376" s="143"/>
    </row>
    <row r="377" spans="1:8" s="5" customFormat="1" ht="25.5" x14ac:dyDescent="0.25">
      <c r="A377" s="20"/>
      <c r="B377" s="213"/>
      <c r="C377" s="77" t="s">
        <v>160</v>
      </c>
      <c r="D377" s="84" t="s">
        <v>161</v>
      </c>
      <c r="E377" s="7"/>
      <c r="F377" s="7"/>
      <c r="G377" s="8"/>
      <c r="H377" s="143"/>
    </row>
    <row r="378" spans="1:8" s="5" customFormat="1" ht="15.75" customHeight="1" x14ac:dyDescent="0.25">
      <c r="A378" s="20"/>
      <c r="B378" s="213"/>
      <c r="C378" s="77" t="s">
        <v>69</v>
      </c>
      <c r="D378" s="84" t="s">
        <v>70</v>
      </c>
      <c r="E378" s="7"/>
      <c r="F378" s="7"/>
      <c r="G378" s="8"/>
      <c r="H378" s="143"/>
    </row>
    <row r="379" spans="1:8" s="5" customFormat="1" x14ac:dyDescent="0.25">
      <c r="A379" s="20"/>
      <c r="B379" s="213"/>
      <c r="C379" s="77" t="s">
        <v>220</v>
      </c>
      <c r="D379" s="84" t="s">
        <v>221</v>
      </c>
      <c r="E379" s="6"/>
      <c r="F379" s="7"/>
      <c r="G379" s="8"/>
      <c r="H379" s="143"/>
    </row>
    <row r="380" spans="1:8" s="5" customFormat="1" ht="13.5" thickBot="1" x14ac:dyDescent="0.3">
      <c r="A380" s="20"/>
      <c r="B380" s="213"/>
      <c r="C380" s="112" t="s">
        <v>222</v>
      </c>
      <c r="D380" s="95" t="s">
        <v>223</v>
      </c>
      <c r="E380" s="6"/>
      <c r="F380" s="7"/>
      <c r="G380" s="8"/>
      <c r="H380" s="143"/>
    </row>
    <row r="381" spans="1:8" s="5" customFormat="1" ht="40.9" customHeight="1" thickBot="1" x14ac:dyDescent="0.3">
      <c r="A381" s="21"/>
      <c r="B381" s="216"/>
      <c r="C381" s="112" t="s">
        <v>335</v>
      </c>
      <c r="D381" s="95" t="s">
        <v>323</v>
      </c>
      <c r="E381" s="22"/>
      <c r="F381" s="23"/>
      <c r="G381" s="24"/>
      <c r="H381" s="152"/>
    </row>
    <row r="382" spans="1:8" s="5" customFormat="1" ht="13.5" thickBot="1" x14ac:dyDescent="0.3">
      <c r="A382" s="14"/>
      <c r="B382" s="15" t="s">
        <v>224</v>
      </c>
      <c r="C382" s="16"/>
      <c r="D382" s="17"/>
      <c r="E382" s="18"/>
      <c r="F382" s="18"/>
      <c r="G382" s="19"/>
      <c r="H382" s="146"/>
    </row>
    <row r="383" spans="1:8" s="5" customFormat="1" ht="25.5" x14ac:dyDescent="0.25">
      <c r="A383" s="165">
        <f>A3+A64+A125+A228</f>
        <v>971</v>
      </c>
      <c r="B383" s="202" t="s">
        <v>225</v>
      </c>
      <c r="C383" s="111" t="s">
        <v>302</v>
      </c>
      <c r="D383" s="86" t="s">
        <v>303</v>
      </c>
      <c r="E383" s="25"/>
      <c r="F383" s="26"/>
      <c r="G383" s="26"/>
      <c r="H383" s="136">
        <f>A383*(E383+F383+G383)</f>
        <v>0</v>
      </c>
    </row>
    <row r="384" spans="1:8" s="5" customFormat="1" x14ac:dyDescent="0.25">
      <c r="A384" s="105"/>
      <c r="B384" s="203"/>
      <c r="C384" s="92" t="s">
        <v>226</v>
      </c>
      <c r="D384" s="113" t="s">
        <v>227</v>
      </c>
      <c r="E384" s="27"/>
      <c r="F384" s="28"/>
      <c r="G384" s="28"/>
      <c r="H384" s="151"/>
    </row>
    <row r="385" spans="1:8" s="5" customFormat="1" ht="29.45" customHeight="1" x14ac:dyDescent="0.25">
      <c r="A385" s="20"/>
      <c r="B385" s="204"/>
      <c r="C385" s="80" t="s">
        <v>228</v>
      </c>
      <c r="D385" s="114" t="s">
        <v>304</v>
      </c>
      <c r="E385" s="6"/>
      <c r="F385" s="7"/>
      <c r="G385" s="8"/>
      <c r="H385" s="143"/>
    </row>
    <row r="386" spans="1:8" s="5" customFormat="1" ht="18" customHeight="1" x14ac:dyDescent="0.25">
      <c r="A386" s="20"/>
      <c r="B386" s="205"/>
      <c r="C386" s="171" t="s">
        <v>229</v>
      </c>
      <c r="D386" s="84" t="s">
        <v>230</v>
      </c>
      <c r="E386" s="6"/>
      <c r="F386" s="7"/>
      <c r="G386" s="8"/>
      <c r="H386" s="143"/>
    </row>
    <row r="387" spans="1:8" s="5" customFormat="1" ht="43.15" customHeight="1" thickBot="1" x14ac:dyDescent="0.3">
      <c r="A387" s="21"/>
      <c r="B387" s="206"/>
      <c r="C387" s="195" t="s">
        <v>336</v>
      </c>
      <c r="D387" s="95" t="s">
        <v>337</v>
      </c>
      <c r="E387" s="22"/>
      <c r="F387" s="23"/>
      <c r="G387" s="24"/>
      <c r="H387" s="152"/>
    </row>
    <row r="388" spans="1:8" s="5" customFormat="1" ht="26.25" thickBot="1" x14ac:dyDescent="0.3">
      <c r="A388" s="154">
        <f>A383</f>
        <v>971</v>
      </c>
      <c r="B388" s="115" t="s">
        <v>231</v>
      </c>
      <c r="C388" s="116"/>
      <c r="D388" s="117" t="s">
        <v>312</v>
      </c>
      <c r="E388" s="118"/>
      <c r="F388" s="176"/>
      <c r="G388" s="177"/>
      <c r="H388" s="155">
        <f>A388*E388</f>
        <v>0</v>
      </c>
    </row>
    <row r="389" spans="1:8" s="5" customFormat="1" ht="26.25" thickBot="1" x14ac:dyDescent="0.3">
      <c r="A389" s="154">
        <f>A383</f>
        <v>971</v>
      </c>
      <c r="B389" s="115" t="s">
        <v>232</v>
      </c>
      <c r="C389" s="116"/>
      <c r="D389" s="119" t="s">
        <v>313</v>
      </c>
      <c r="E389" s="118"/>
      <c r="F389" s="176"/>
      <c r="G389" s="177"/>
      <c r="H389" s="155">
        <f>A389*E389</f>
        <v>0</v>
      </c>
    </row>
    <row r="390" spans="1:8" s="5" customFormat="1" ht="39" thickBot="1" x14ac:dyDescent="0.3">
      <c r="A390" s="154">
        <v>35</v>
      </c>
      <c r="B390" s="115" t="s">
        <v>233</v>
      </c>
      <c r="C390" s="116"/>
      <c r="D390" s="119" t="s">
        <v>314</v>
      </c>
      <c r="E390" s="4"/>
      <c r="F390" s="178"/>
      <c r="G390" s="178"/>
      <c r="H390" s="155">
        <f>A390*E390</f>
        <v>0</v>
      </c>
    </row>
    <row r="391" spans="1:8" s="5" customFormat="1" ht="51" x14ac:dyDescent="0.2">
      <c r="A391" s="269">
        <f>A383</f>
        <v>971</v>
      </c>
      <c r="B391" s="207" t="s">
        <v>234</v>
      </c>
      <c r="C391" s="120" t="s">
        <v>235</v>
      </c>
      <c r="D391" s="121" t="s">
        <v>236</v>
      </c>
      <c r="E391" s="131"/>
      <c r="F391" s="132"/>
      <c r="G391" s="132"/>
      <c r="H391" s="271">
        <f t="shared" ref="H391" si="0">A391*(E391+F391+G391)</f>
        <v>0</v>
      </c>
    </row>
    <row r="392" spans="1:8" s="5" customFormat="1" ht="38.25" x14ac:dyDescent="0.2">
      <c r="A392" s="270"/>
      <c r="B392" s="208"/>
      <c r="C392" s="181" t="s">
        <v>338</v>
      </c>
      <c r="D392" s="182" t="s">
        <v>337</v>
      </c>
      <c r="E392" s="27"/>
      <c r="F392" s="28"/>
      <c r="G392" s="28"/>
      <c r="H392" s="268"/>
    </row>
    <row r="393" spans="1:8" s="5" customFormat="1" ht="51" x14ac:dyDescent="0.2">
      <c r="A393" s="272">
        <v>971</v>
      </c>
      <c r="B393" s="209"/>
      <c r="C393" s="122" t="s">
        <v>237</v>
      </c>
      <c r="D393" s="66" t="s">
        <v>238</v>
      </c>
      <c r="E393" s="265"/>
      <c r="F393" s="265"/>
      <c r="G393" s="265"/>
      <c r="H393" s="267">
        <f>A393*(E393+F393+G393)</f>
        <v>0</v>
      </c>
    </row>
    <row r="394" spans="1:8" s="5" customFormat="1" ht="38.25" x14ac:dyDescent="0.2">
      <c r="A394" s="270"/>
      <c r="B394" s="209"/>
      <c r="C394" s="122" t="s">
        <v>339</v>
      </c>
      <c r="D394" s="66" t="s">
        <v>337</v>
      </c>
      <c r="E394" s="266"/>
      <c r="F394" s="266"/>
      <c r="G394" s="266"/>
      <c r="H394" s="268"/>
    </row>
    <row r="395" spans="1:8" s="5" customFormat="1" ht="51" x14ac:dyDescent="0.2">
      <c r="A395" s="263">
        <v>971</v>
      </c>
      <c r="B395" s="209"/>
      <c r="C395" s="122" t="s">
        <v>239</v>
      </c>
      <c r="D395" s="66" t="s">
        <v>236</v>
      </c>
      <c r="E395" s="265"/>
      <c r="F395" s="265"/>
      <c r="G395" s="265"/>
      <c r="H395" s="267">
        <f t="shared" ref="H395" si="1">A395*(E395+F395+G395)</f>
        <v>0</v>
      </c>
    </row>
    <row r="396" spans="1:8" s="5" customFormat="1" ht="38.25" x14ac:dyDescent="0.2">
      <c r="A396" s="264"/>
      <c r="B396" s="210"/>
      <c r="C396" s="185" t="s">
        <v>340</v>
      </c>
      <c r="D396" s="186" t="s">
        <v>337</v>
      </c>
      <c r="E396" s="266"/>
      <c r="F396" s="266"/>
      <c r="G396" s="266"/>
      <c r="H396" s="268"/>
    </row>
    <row r="397" spans="1:8" s="5" customFormat="1" ht="51" x14ac:dyDescent="0.2">
      <c r="A397" s="187"/>
      <c r="B397" s="210"/>
      <c r="C397" s="185" t="s">
        <v>240</v>
      </c>
      <c r="D397" s="186" t="s">
        <v>241</v>
      </c>
      <c r="E397" s="283"/>
      <c r="F397" s="265"/>
      <c r="G397" s="265"/>
      <c r="H397" s="267">
        <f>A398*(E398+F398+G398)</f>
        <v>0</v>
      </c>
    </row>
    <row r="398" spans="1:8" s="5" customFormat="1" ht="39" thickBot="1" x14ac:dyDescent="0.25">
      <c r="A398" s="166">
        <v>971</v>
      </c>
      <c r="B398" s="211"/>
      <c r="C398" s="193" t="s">
        <v>341</v>
      </c>
      <c r="D398" s="124" t="s">
        <v>337</v>
      </c>
      <c r="E398" s="283"/>
      <c r="F398" s="284"/>
      <c r="G398" s="284"/>
      <c r="H398" s="285"/>
    </row>
    <row r="399" spans="1:8" s="5" customFormat="1" x14ac:dyDescent="0.25">
      <c r="A399" s="165">
        <v>38</v>
      </c>
      <c r="B399" s="202" t="s">
        <v>242</v>
      </c>
      <c r="C399" s="111" t="s">
        <v>243</v>
      </c>
      <c r="D399" s="125" t="s">
        <v>305</v>
      </c>
      <c r="E399" s="25"/>
      <c r="F399" s="26"/>
      <c r="G399" s="26"/>
      <c r="H399" s="156">
        <f>A399*(E399+F399+G399)</f>
        <v>0</v>
      </c>
    </row>
    <row r="400" spans="1:8" s="5" customFormat="1" x14ac:dyDescent="0.25">
      <c r="A400" s="20"/>
      <c r="B400" s="204"/>
      <c r="C400" s="80" t="s">
        <v>226</v>
      </c>
      <c r="D400" s="76" t="s">
        <v>244</v>
      </c>
      <c r="E400" s="6"/>
      <c r="F400" s="7"/>
      <c r="G400" s="8"/>
      <c r="H400" s="143"/>
    </row>
    <row r="401" spans="1:17" s="5" customFormat="1" x14ac:dyDescent="0.25">
      <c r="A401" s="20"/>
      <c r="B401" s="205"/>
      <c r="C401" s="170" t="s">
        <v>229</v>
      </c>
      <c r="D401" s="84" t="s">
        <v>230</v>
      </c>
      <c r="E401" s="6"/>
      <c r="F401" s="7"/>
      <c r="G401" s="8"/>
      <c r="H401" s="143"/>
    </row>
    <row r="402" spans="1:17" s="5" customFormat="1" ht="39" thickBot="1" x14ac:dyDescent="0.25">
      <c r="A402" s="21"/>
      <c r="B402" s="206"/>
      <c r="C402" s="193" t="s">
        <v>347</v>
      </c>
      <c r="D402" s="124" t="s">
        <v>337</v>
      </c>
      <c r="E402" s="22"/>
      <c r="F402" s="23"/>
      <c r="G402" s="24"/>
      <c r="H402" s="152"/>
    </row>
    <row r="403" spans="1:17" s="5" customFormat="1" x14ac:dyDescent="0.25">
      <c r="A403" s="165">
        <v>35</v>
      </c>
      <c r="B403" s="202" t="s">
        <v>245</v>
      </c>
      <c r="C403" s="111" t="s">
        <v>302</v>
      </c>
      <c r="D403" s="125" t="s">
        <v>306</v>
      </c>
      <c r="E403" s="25"/>
      <c r="F403" s="26"/>
      <c r="G403" s="26"/>
      <c r="H403" s="136">
        <f>A403*(E403+F403+G403)</f>
        <v>0</v>
      </c>
    </row>
    <row r="404" spans="1:17" s="5" customFormat="1" x14ac:dyDescent="0.25">
      <c r="A404" s="20"/>
      <c r="B404" s="204"/>
      <c r="C404" s="80" t="s">
        <v>226</v>
      </c>
      <c r="D404" s="76" t="s">
        <v>246</v>
      </c>
      <c r="E404" s="6"/>
      <c r="F404" s="7"/>
      <c r="G404" s="8"/>
      <c r="H404" s="143"/>
    </row>
    <row r="405" spans="1:17" s="5" customFormat="1" ht="41.45" customHeight="1" thickBot="1" x14ac:dyDescent="0.25">
      <c r="A405" s="21"/>
      <c r="B405" s="206"/>
      <c r="C405" s="123" t="s">
        <v>342</v>
      </c>
      <c r="D405" s="124" t="s">
        <v>337</v>
      </c>
      <c r="E405" s="22"/>
      <c r="F405" s="23"/>
      <c r="G405" s="24"/>
      <c r="H405" s="152"/>
    </row>
    <row r="406" spans="1:17" s="5" customFormat="1" ht="51" x14ac:dyDescent="0.2">
      <c r="A406" s="269">
        <v>35</v>
      </c>
      <c r="B406" s="273" t="s">
        <v>247</v>
      </c>
      <c r="C406" s="120" t="s">
        <v>248</v>
      </c>
      <c r="D406" s="121" t="s">
        <v>249</v>
      </c>
      <c r="E406" s="25"/>
      <c r="F406" s="26"/>
      <c r="G406" s="26"/>
      <c r="H406" s="136">
        <f>A406*(E406+F406+G406)</f>
        <v>0</v>
      </c>
    </row>
    <row r="407" spans="1:17" s="5" customFormat="1" ht="39" thickBot="1" x14ac:dyDescent="0.25">
      <c r="A407" s="270"/>
      <c r="B407" s="274"/>
      <c r="C407" s="123" t="s">
        <v>343</v>
      </c>
      <c r="D407" s="124" t="s">
        <v>337</v>
      </c>
      <c r="E407" s="277"/>
      <c r="F407" s="278"/>
      <c r="G407" s="278"/>
      <c r="H407" s="279"/>
    </row>
    <row r="408" spans="1:17" s="5" customFormat="1" ht="38.25" x14ac:dyDescent="0.2">
      <c r="A408" s="263">
        <v>35</v>
      </c>
      <c r="B408" s="274"/>
      <c r="C408" s="122" t="s">
        <v>250</v>
      </c>
      <c r="D408" s="66" t="s">
        <v>249</v>
      </c>
      <c r="E408" s="25"/>
      <c r="F408" s="26"/>
      <c r="G408" s="26"/>
      <c r="H408" s="192">
        <f t="shared" ref="H408:H410" si="2">A408*(E408+F408+G408)</f>
        <v>0</v>
      </c>
      <c r="O408" s="196"/>
      <c r="P408" s="196"/>
      <c r="Q408" s="196"/>
    </row>
    <row r="409" spans="1:17" s="5" customFormat="1" ht="39" thickBot="1" x14ac:dyDescent="0.25">
      <c r="A409" s="264"/>
      <c r="B409" s="274"/>
      <c r="C409" s="123" t="s">
        <v>344</v>
      </c>
      <c r="D409" s="124" t="s">
        <v>337</v>
      </c>
      <c r="E409" s="280"/>
      <c r="F409" s="281"/>
      <c r="G409" s="281"/>
      <c r="H409" s="282"/>
      <c r="O409" s="197"/>
      <c r="P409" s="198"/>
      <c r="Q409" s="196"/>
    </row>
    <row r="410" spans="1:17" s="5" customFormat="1" ht="51" x14ac:dyDescent="0.2">
      <c r="A410" s="272">
        <v>35</v>
      </c>
      <c r="B410" s="274"/>
      <c r="C410" s="185" t="s">
        <v>251</v>
      </c>
      <c r="D410" s="186" t="s">
        <v>252</v>
      </c>
      <c r="E410" s="180"/>
      <c r="F410" s="184"/>
      <c r="G410" s="184"/>
      <c r="H410" s="183">
        <f t="shared" si="2"/>
        <v>0</v>
      </c>
      <c r="O410" s="196"/>
      <c r="P410" s="196"/>
      <c r="Q410" s="196"/>
    </row>
    <row r="411" spans="1:17" s="5" customFormat="1" ht="40.9" customHeight="1" thickBot="1" x14ac:dyDescent="0.25">
      <c r="A411" s="276"/>
      <c r="B411" s="275"/>
      <c r="C411" s="123" t="s">
        <v>345</v>
      </c>
      <c r="D411" s="124" t="s">
        <v>337</v>
      </c>
      <c r="E411" s="188"/>
      <c r="F411" s="188"/>
      <c r="G411" s="188"/>
      <c r="H411" s="189"/>
    </row>
    <row r="412" spans="1:17" s="5" customFormat="1" ht="13.5" thickBot="1" x14ac:dyDescent="0.3">
      <c r="A412" s="14"/>
      <c r="B412" s="15" t="s">
        <v>315</v>
      </c>
      <c r="C412" s="190"/>
      <c r="D412" s="17"/>
      <c r="E412" s="18"/>
      <c r="F412" s="18"/>
      <c r="G412" s="19"/>
      <c r="H412" s="146"/>
    </row>
    <row r="413" spans="1:17" s="9" customFormat="1" ht="38.25" x14ac:dyDescent="0.25">
      <c r="A413" s="50">
        <v>520</v>
      </c>
      <c r="B413" s="51" t="s">
        <v>307</v>
      </c>
      <c r="C413" s="57" t="s">
        <v>253</v>
      </c>
      <c r="D413" s="53" t="s">
        <v>317</v>
      </c>
      <c r="E413" s="127"/>
      <c r="F413" s="172"/>
      <c r="G413" s="173"/>
      <c r="H413" s="129">
        <f>E413*A413</f>
        <v>0</v>
      </c>
    </row>
    <row r="414" spans="1:17" s="9" customFormat="1" x14ac:dyDescent="0.25">
      <c r="A414" s="50"/>
      <c r="B414" s="51"/>
      <c r="C414" s="52"/>
      <c r="D414" s="169" t="s">
        <v>318</v>
      </c>
      <c r="E414" s="127"/>
      <c r="F414" s="172"/>
      <c r="G414" s="173"/>
      <c r="H414" s="129"/>
    </row>
    <row r="415" spans="1:17" s="9" customFormat="1" x14ac:dyDescent="0.25">
      <c r="A415" s="50"/>
      <c r="B415" s="51"/>
      <c r="C415" s="52"/>
      <c r="D415" s="169" t="s">
        <v>319</v>
      </c>
      <c r="E415" s="127"/>
      <c r="F415" s="172"/>
      <c r="G415" s="173"/>
      <c r="H415" s="129"/>
    </row>
    <row r="416" spans="1:17" s="9" customFormat="1" ht="13.5" thickBot="1" x14ac:dyDescent="0.3">
      <c r="A416" s="54"/>
      <c r="B416" s="55"/>
      <c r="C416" s="56"/>
      <c r="D416" s="191" t="s">
        <v>346</v>
      </c>
      <c r="E416" s="128"/>
      <c r="F416" s="174"/>
      <c r="G416" s="175"/>
      <c r="H416" s="130"/>
    </row>
    <row r="417" spans="1:8" s="5" customFormat="1" ht="13.5" thickBot="1" x14ac:dyDescent="0.25">
      <c r="A417" s="30"/>
      <c r="B417" s="31"/>
      <c r="C417" s="32"/>
      <c r="D417" s="12"/>
      <c r="E417" s="12"/>
      <c r="F417" s="12"/>
      <c r="G417" s="13"/>
      <c r="H417" s="13"/>
    </row>
    <row r="418" spans="1:8" s="40" customFormat="1" ht="19.5" thickBot="1" x14ac:dyDescent="0.3">
      <c r="A418" s="37"/>
      <c r="B418" s="38"/>
      <c r="C418" s="158" t="s">
        <v>292</v>
      </c>
      <c r="D418" s="157">
        <f>SUM(H3:H416)</f>
        <v>0</v>
      </c>
      <c r="E418" s="39"/>
      <c r="F418" s="39"/>
      <c r="G418" s="39"/>
      <c r="H418" s="39"/>
    </row>
    <row r="419" spans="1:8" s="46" customFormat="1" ht="13.5" thickBot="1" x14ac:dyDescent="0.3">
      <c r="A419" s="41"/>
      <c r="B419" s="42"/>
      <c r="C419" s="43"/>
      <c r="D419" s="44"/>
      <c r="E419" s="45"/>
      <c r="F419" s="45"/>
      <c r="G419" s="45"/>
      <c r="H419" s="45"/>
    </row>
    <row r="420" spans="1:8" s="49" customFormat="1" ht="96" customHeight="1" thickBot="1" x14ac:dyDescent="0.3">
      <c r="A420" s="221" t="s">
        <v>293</v>
      </c>
      <c r="B420" s="222"/>
      <c r="C420" s="47" t="s">
        <v>348</v>
      </c>
      <c r="D420" s="157"/>
      <c r="E420" s="48"/>
      <c r="F420" s="48"/>
      <c r="G420" s="48"/>
      <c r="H420" s="48"/>
    </row>
    <row r="421" spans="1:8" s="5" customFormat="1" x14ac:dyDescent="0.2">
      <c r="A421" s="30"/>
      <c r="B421" s="31"/>
      <c r="C421" s="32"/>
      <c r="D421" s="12"/>
      <c r="E421" s="12"/>
      <c r="F421" s="12"/>
      <c r="G421" s="13"/>
      <c r="H421" s="13"/>
    </row>
    <row r="422" spans="1:8" s="5" customFormat="1" ht="60.6" customHeight="1" x14ac:dyDescent="0.25">
      <c r="A422" s="219" t="s">
        <v>290</v>
      </c>
      <c r="B422" s="219"/>
      <c r="C422" s="219"/>
      <c r="D422" s="219"/>
      <c r="E422" s="219"/>
      <c r="F422" s="219"/>
      <c r="G422" s="219"/>
      <c r="H422" s="219"/>
    </row>
    <row r="423" spans="1:8" s="36" customFormat="1" ht="41.45" customHeight="1" x14ac:dyDescent="0.2">
      <c r="A423" s="219" t="s">
        <v>316</v>
      </c>
      <c r="B423" s="219"/>
      <c r="C423" s="219"/>
      <c r="D423" s="219"/>
      <c r="E423" s="219"/>
      <c r="F423" s="219"/>
      <c r="G423" s="219"/>
      <c r="H423" s="219"/>
    </row>
    <row r="424" spans="1:8" s="36" customFormat="1" ht="19.899999999999999" customHeight="1" x14ac:dyDescent="0.2">
      <c r="A424" s="220"/>
      <c r="B424" s="219"/>
      <c r="C424" s="219"/>
      <c r="D424" s="219"/>
      <c r="E424" s="219"/>
      <c r="F424" s="219"/>
      <c r="G424" s="219"/>
      <c r="H424" s="219"/>
    </row>
    <row r="425" spans="1:8" s="36" customFormat="1" x14ac:dyDescent="0.2">
      <c r="A425" s="220" t="s">
        <v>320</v>
      </c>
      <c r="B425" s="219"/>
      <c r="C425" s="219"/>
      <c r="D425" s="219"/>
      <c r="E425" s="219"/>
      <c r="F425" s="219"/>
      <c r="G425" s="219"/>
      <c r="H425" s="219"/>
    </row>
    <row r="426" spans="1:8" s="36" customFormat="1" ht="34.15" customHeight="1" x14ac:dyDescent="0.2">
      <c r="A426" s="220" t="s">
        <v>291</v>
      </c>
      <c r="B426" s="219"/>
      <c r="C426" s="219"/>
      <c r="D426" s="219"/>
      <c r="E426" s="219"/>
      <c r="F426" s="219"/>
      <c r="G426" s="219"/>
      <c r="H426" s="219"/>
    </row>
    <row r="427" spans="1:8" s="5" customFormat="1" x14ac:dyDescent="0.2">
      <c r="A427" s="30"/>
      <c r="B427" s="31"/>
      <c r="C427" s="35"/>
      <c r="D427" s="12"/>
      <c r="E427" s="12"/>
      <c r="F427" s="12"/>
      <c r="G427" s="13"/>
      <c r="H427" s="13"/>
    </row>
    <row r="428" spans="1:8" s="5" customFormat="1" x14ac:dyDescent="0.2">
      <c r="A428" s="30"/>
      <c r="B428" s="31"/>
      <c r="C428" s="35"/>
      <c r="D428" s="12"/>
      <c r="E428" s="12"/>
      <c r="F428" s="12"/>
      <c r="G428" s="13"/>
      <c r="H428" s="13"/>
    </row>
    <row r="429" spans="1:8" s="5" customFormat="1" x14ac:dyDescent="0.2">
      <c r="A429" s="30"/>
      <c r="B429" s="31"/>
      <c r="C429" s="35"/>
      <c r="D429" s="12"/>
      <c r="E429" s="12"/>
      <c r="F429" s="12"/>
      <c r="G429" s="13"/>
      <c r="H429" s="13"/>
    </row>
    <row r="430" spans="1:8" x14ac:dyDescent="0.2">
      <c r="A430" s="223" t="s">
        <v>254</v>
      </c>
      <c r="B430" s="223"/>
    </row>
    <row r="431" spans="1:8" ht="161.44999999999999" customHeight="1" x14ac:dyDescent="0.2">
      <c r="A431" s="126" t="str">
        <f>CONCATENATE(H431,")")</f>
        <v>1)</v>
      </c>
      <c r="B431" s="199" t="s">
        <v>255</v>
      </c>
      <c r="C431" s="200"/>
      <c r="D431" s="200"/>
      <c r="E431" s="200"/>
      <c r="F431" s="200"/>
      <c r="G431" s="201"/>
      <c r="H431" s="34">
        <v>1</v>
      </c>
    </row>
    <row r="432" spans="1:8" ht="360.6" customHeight="1" x14ac:dyDescent="0.2">
      <c r="A432" s="126" t="str">
        <f t="shared" ref="A432:A461" si="3">CONCATENATE(H432,")")</f>
        <v>2)</v>
      </c>
      <c r="B432" s="199" t="s">
        <v>256</v>
      </c>
      <c r="C432" s="200"/>
      <c r="D432" s="200"/>
      <c r="E432" s="200"/>
      <c r="F432" s="200"/>
      <c r="G432" s="201"/>
      <c r="H432" s="34">
        <v>2</v>
      </c>
    </row>
    <row r="433" spans="1:8" ht="268.89999999999998" customHeight="1" x14ac:dyDescent="0.2">
      <c r="A433" s="126" t="str">
        <f t="shared" si="3"/>
        <v>3)</v>
      </c>
      <c r="B433" s="199" t="s">
        <v>257</v>
      </c>
      <c r="C433" s="200"/>
      <c r="D433" s="200"/>
      <c r="E433" s="200"/>
      <c r="F433" s="200"/>
      <c r="G433" s="201"/>
      <c r="H433" s="34">
        <v>3</v>
      </c>
    </row>
    <row r="434" spans="1:8" ht="278.45" customHeight="1" x14ac:dyDescent="0.2">
      <c r="A434" s="126" t="str">
        <f t="shared" si="3"/>
        <v>4)</v>
      </c>
      <c r="B434" s="199" t="s">
        <v>258</v>
      </c>
      <c r="C434" s="200"/>
      <c r="D434" s="200"/>
      <c r="E434" s="200"/>
      <c r="F434" s="200"/>
      <c r="G434" s="201"/>
      <c r="H434" s="34">
        <v>4</v>
      </c>
    </row>
    <row r="435" spans="1:8" ht="251.45" customHeight="1" x14ac:dyDescent="0.2">
      <c r="A435" s="126" t="str">
        <f t="shared" si="3"/>
        <v>5)</v>
      </c>
      <c r="B435" s="199" t="s">
        <v>259</v>
      </c>
      <c r="C435" s="200"/>
      <c r="D435" s="200"/>
      <c r="E435" s="200"/>
      <c r="F435" s="200"/>
      <c r="G435" s="201"/>
      <c r="H435" s="34">
        <v>5</v>
      </c>
    </row>
    <row r="436" spans="1:8" ht="33.6" customHeight="1" x14ac:dyDescent="0.2">
      <c r="A436" s="126" t="str">
        <f t="shared" si="3"/>
        <v>6)</v>
      </c>
      <c r="B436" s="199" t="s">
        <v>260</v>
      </c>
      <c r="C436" s="200"/>
      <c r="D436" s="200"/>
      <c r="E436" s="200"/>
      <c r="F436" s="200"/>
      <c r="G436" s="201"/>
      <c r="H436" s="34">
        <v>6</v>
      </c>
    </row>
    <row r="437" spans="1:8" ht="120" customHeight="1" x14ac:dyDescent="0.2">
      <c r="A437" s="126" t="str">
        <f t="shared" si="3"/>
        <v>7)</v>
      </c>
      <c r="B437" s="199" t="s">
        <v>261</v>
      </c>
      <c r="C437" s="200"/>
      <c r="D437" s="200"/>
      <c r="E437" s="200"/>
      <c r="F437" s="200"/>
      <c r="G437" s="201"/>
      <c r="H437" s="34">
        <v>7</v>
      </c>
    </row>
    <row r="438" spans="1:8" ht="60.6" customHeight="1" x14ac:dyDescent="0.2">
      <c r="A438" s="126" t="str">
        <f t="shared" si="3"/>
        <v>8)</v>
      </c>
      <c r="B438" s="199" t="s">
        <v>262</v>
      </c>
      <c r="C438" s="200"/>
      <c r="D438" s="200"/>
      <c r="E438" s="200"/>
      <c r="F438" s="200"/>
      <c r="G438" s="201"/>
      <c r="H438" s="34">
        <v>8</v>
      </c>
    </row>
    <row r="439" spans="1:8" ht="202.15" customHeight="1" x14ac:dyDescent="0.2">
      <c r="A439" s="126" t="str">
        <f t="shared" si="3"/>
        <v>9)</v>
      </c>
      <c r="B439" s="199" t="s">
        <v>263</v>
      </c>
      <c r="C439" s="200"/>
      <c r="D439" s="200"/>
      <c r="E439" s="200"/>
      <c r="F439" s="200"/>
      <c r="G439" s="201"/>
      <c r="H439" s="34">
        <v>9</v>
      </c>
    </row>
    <row r="440" spans="1:8" ht="105" customHeight="1" x14ac:dyDescent="0.2">
      <c r="A440" s="126" t="str">
        <f t="shared" si="3"/>
        <v>10)</v>
      </c>
      <c r="B440" s="199" t="s">
        <v>264</v>
      </c>
      <c r="C440" s="200"/>
      <c r="D440" s="200"/>
      <c r="E440" s="200"/>
      <c r="F440" s="200"/>
      <c r="G440" s="201"/>
      <c r="H440" s="34">
        <v>10</v>
      </c>
    </row>
    <row r="441" spans="1:8" ht="33" customHeight="1" x14ac:dyDescent="0.2">
      <c r="A441" s="126" t="str">
        <f t="shared" si="3"/>
        <v>11)</v>
      </c>
      <c r="B441" s="199" t="s">
        <v>265</v>
      </c>
      <c r="C441" s="200"/>
      <c r="D441" s="200"/>
      <c r="E441" s="200"/>
      <c r="F441" s="200"/>
      <c r="G441" s="201"/>
      <c r="H441" s="34">
        <v>11</v>
      </c>
    </row>
    <row r="442" spans="1:8" ht="28.15" customHeight="1" x14ac:dyDescent="0.2">
      <c r="A442" s="126" t="str">
        <f t="shared" si="3"/>
        <v>12)</v>
      </c>
      <c r="B442" s="199" t="s">
        <v>266</v>
      </c>
      <c r="C442" s="200"/>
      <c r="D442" s="200"/>
      <c r="E442" s="200"/>
      <c r="F442" s="200"/>
      <c r="G442" s="201"/>
      <c r="H442" s="34">
        <v>12</v>
      </c>
    </row>
    <row r="443" spans="1:8" ht="29.45" customHeight="1" x14ac:dyDescent="0.2">
      <c r="A443" s="126" t="str">
        <f t="shared" si="3"/>
        <v>13)</v>
      </c>
      <c r="B443" s="199" t="s">
        <v>267</v>
      </c>
      <c r="C443" s="200"/>
      <c r="D443" s="200"/>
      <c r="E443" s="200"/>
      <c r="F443" s="200"/>
      <c r="G443" s="201"/>
      <c r="H443" s="34">
        <v>13</v>
      </c>
    </row>
    <row r="444" spans="1:8" ht="29.45" customHeight="1" x14ac:dyDescent="0.2">
      <c r="A444" s="126" t="str">
        <f t="shared" si="3"/>
        <v>14)</v>
      </c>
      <c r="B444" s="199" t="s">
        <v>268</v>
      </c>
      <c r="C444" s="200"/>
      <c r="D444" s="200"/>
      <c r="E444" s="200"/>
      <c r="F444" s="200"/>
      <c r="G444" s="201"/>
      <c r="H444" s="34">
        <v>14</v>
      </c>
    </row>
    <row r="445" spans="1:8" ht="169.15" customHeight="1" x14ac:dyDescent="0.2">
      <c r="A445" s="126" t="str">
        <f t="shared" si="3"/>
        <v>15)</v>
      </c>
      <c r="B445" s="199" t="s">
        <v>269</v>
      </c>
      <c r="C445" s="200"/>
      <c r="D445" s="200"/>
      <c r="E445" s="200"/>
      <c r="F445" s="200"/>
      <c r="G445" s="201"/>
      <c r="H445" s="34">
        <v>15</v>
      </c>
    </row>
    <row r="446" spans="1:8" ht="346.9" customHeight="1" x14ac:dyDescent="0.2">
      <c r="A446" s="126" t="str">
        <f t="shared" si="3"/>
        <v>16)</v>
      </c>
      <c r="B446" s="199" t="s">
        <v>270</v>
      </c>
      <c r="C446" s="200"/>
      <c r="D446" s="200"/>
      <c r="E446" s="200"/>
      <c r="F446" s="200"/>
      <c r="G446" s="201"/>
      <c r="H446" s="34">
        <v>16</v>
      </c>
    </row>
    <row r="447" spans="1:8" ht="266.45" customHeight="1" x14ac:dyDescent="0.2">
      <c r="A447" s="126" t="str">
        <f t="shared" si="3"/>
        <v>17)</v>
      </c>
      <c r="B447" s="199" t="s">
        <v>271</v>
      </c>
      <c r="C447" s="200"/>
      <c r="D447" s="200"/>
      <c r="E447" s="200"/>
      <c r="F447" s="200"/>
      <c r="G447" s="201"/>
      <c r="H447" s="34">
        <v>17</v>
      </c>
    </row>
    <row r="448" spans="1:8" ht="274.89999999999998" customHeight="1" x14ac:dyDescent="0.2">
      <c r="A448" s="126" t="str">
        <f t="shared" si="3"/>
        <v>18)</v>
      </c>
      <c r="B448" s="199" t="s">
        <v>272</v>
      </c>
      <c r="C448" s="200"/>
      <c r="D448" s="200"/>
      <c r="E448" s="200"/>
      <c r="F448" s="200"/>
      <c r="G448" s="201"/>
      <c r="H448" s="34">
        <v>18</v>
      </c>
    </row>
    <row r="449" spans="1:8" ht="252.6" customHeight="1" x14ac:dyDescent="0.2">
      <c r="A449" s="126" t="str">
        <f t="shared" si="3"/>
        <v>19)</v>
      </c>
      <c r="B449" s="199" t="s">
        <v>273</v>
      </c>
      <c r="C449" s="200"/>
      <c r="D449" s="200"/>
      <c r="E449" s="200"/>
      <c r="F449" s="200"/>
      <c r="G449" s="201"/>
      <c r="H449" s="34">
        <v>19</v>
      </c>
    </row>
    <row r="450" spans="1:8" ht="30" customHeight="1" x14ac:dyDescent="0.2">
      <c r="A450" s="126" t="str">
        <f t="shared" si="3"/>
        <v>20)</v>
      </c>
      <c r="B450" s="199" t="s">
        <v>274</v>
      </c>
      <c r="C450" s="200"/>
      <c r="D450" s="200"/>
      <c r="E450" s="200"/>
      <c r="F450" s="200"/>
      <c r="G450" s="201"/>
      <c r="H450" s="34">
        <v>20</v>
      </c>
    </row>
    <row r="451" spans="1:8" ht="117.6" customHeight="1" x14ac:dyDescent="0.2">
      <c r="A451" s="126" t="str">
        <f t="shared" si="3"/>
        <v>21)</v>
      </c>
      <c r="B451" s="199" t="s">
        <v>275</v>
      </c>
      <c r="C451" s="200"/>
      <c r="D451" s="200"/>
      <c r="E451" s="200"/>
      <c r="F451" s="200"/>
      <c r="G451" s="201"/>
      <c r="H451" s="34">
        <v>21</v>
      </c>
    </row>
    <row r="452" spans="1:8" ht="73.150000000000006" customHeight="1" x14ac:dyDescent="0.2">
      <c r="A452" s="126" t="str">
        <f t="shared" si="3"/>
        <v>22)</v>
      </c>
      <c r="B452" s="199" t="s">
        <v>276</v>
      </c>
      <c r="C452" s="200"/>
      <c r="D452" s="200"/>
      <c r="E452" s="200"/>
      <c r="F452" s="200"/>
      <c r="G452" s="201"/>
      <c r="H452" s="34">
        <v>22</v>
      </c>
    </row>
    <row r="453" spans="1:8" ht="194.45" customHeight="1" x14ac:dyDescent="0.2">
      <c r="A453" s="126" t="str">
        <f t="shared" si="3"/>
        <v>23)</v>
      </c>
      <c r="B453" s="199" t="s">
        <v>277</v>
      </c>
      <c r="C453" s="200"/>
      <c r="D453" s="200"/>
      <c r="E453" s="200"/>
      <c r="F453" s="200"/>
      <c r="G453" s="201"/>
      <c r="H453" s="34">
        <v>23</v>
      </c>
    </row>
    <row r="454" spans="1:8" ht="105" customHeight="1" x14ac:dyDescent="0.2">
      <c r="A454" s="126" t="str">
        <f t="shared" si="3"/>
        <v>24)</v>
      </c>
      <c r="B454" s="199" t="s">
        <v>278</v>
      </c>
      <c r="C454" s="200"/>
      <c r="D454" s="200"/>
      <c r="E454" s="200"/>
      <c r="F454" s="200"/>
      <c r="G454" s="201"/>
      <c r="H454" s="34">
        <v>24</v>
      </c>
    </row>
    <row r="455" spans="1:8" ht="30" customHeight="1" x14ac:dyDescent="0.2">
      <c r="A455" s="126" t="str">
        <f t="shared" si="3"/>
        <v>25)</v>
      </c>
      <c r="B455" s="199" t="s">
        <v>279</v>
      </c>
      <c r="C455" s="200"/>
      <c r="D455" s="200"/>
      <c r="E455" s="200"/>
      <c r="F455" s="200"/>
      <c r="G455" s="201"/>
      <c r="H455" s="34">
        <v>25</v>
      </c>
    </row>
    <row r="456" spans="1:8" ht="27.6" customHeight="1" x14ac:dyDescent="0.2">
      <c r="A456" s="126" t="str">
        <f t="shared" si="3"/>
        <v>26)</v>
      </c>
      <c r="B456" s="199" t="s">
        <v>280</v>
      </c>
      <c r="C456" s="200"/>
      <c r="D456" s="200"/>
      <c r="E456" s="200"/>
      <c r="F456" s="200"/>
      <c r="G456" s="201"/>
      <c r="H456" s="34">
        <v>26</v>
      </c>
    </row>
    <row r="457" spans="1:8" ht="28.9" customHeight="1" x14ac:dyDescent="0.2">
      <c r="A457" s="126" t="str">
        <f t="shared" si="3"/>
        <v>27)</v>
      </c>
      <c r="B457" s="199" t="s">
        <v>281</v>
      </c>
      <c r="C457" s="200"/>
      <c r="D457" s="200"/>
      <c r="E457" s="200"/>
      <c r="F457" s="200"/>
      <c r="G457" s="201"/>
      <c r="H457" s="34">
        <v>27</v>
      </c>
    </row>
    <row r="458" spans="1:8" ht="36" customHeight="1" x14ac:dyDescent="0.2">
      <c r="A458" s="126" t="str">
        <f t="shared" si="3"/>
        <v>28)</v>
      </c>
      <c r="B458" s="199" t="s">
        <v>282</v>
      </c>
      <c r="C458" s="200"/>
      <c r="D458" s="200"/>
      <c r="E458" s="200"/>
      <c r="F458" s="200"/>
      <c r="G458" s="201"/>
      <c r="H458" s="34">
        <v>28</v>
      </c>
    </row>
    <row r="459" spans="1:8" ht="253.9" customHeight="1" x14ac:dyDescent="0.2">
      <c r="A459" s="126" t="str">
        <f t="shared" si="3"/>
        <v>29)</v>
      </c>
      <c r="B459" s="199" t="s">
        <v>283</v>
      </c>
      <c r="C459" s="200"/>
      <c r="D459" s="200"/>
      <c r="E459" s="200"/>
      <c r="F459" s="200"/>
      <c r="G459" s="201"/>
      <c r="H459" s="34">
        <v>29</v>
      </c>
    </row>
    <row r="460" spans="1:8" ht="235.15" customHeight="1" x14ac:dyDescent="0.2">
      <c r="A460" s="126" t="str">
        <f t="shared" si="3"/>
        <v>30)</v>
      </c>
      <c r="B460" s="199" t="s">
        <v>284</v>
      </c>
      <c r="C460" s="200"/>
      <c r="D460" s="200"/>
      <c r="E460" s="200"/>
      <c r="F460" s="200"/>
      <c r="G460" s="201"/>
      <c r="H460" s="34">
        <v>30</v>
      </c>
    </row>
    <row r="461" spans="1:8" ht="233.45" customHeight="1" x14ac:dyDescent="0.2">
      <c r="A461" s="126" t="str">
        <f t="shared" si="3"/>
        <v>31)</v>
      </c>
      <c r="B461" s="199" t="s">
        <v>285</v>
      </c>
      <c r="C461" s="200"/>
      <c r="D461" s="200"/>
      <c r="E461" s="200"/>
      <c r="F461" s="200"/>
      <c r="G461" s="201"/>
      <c r="H461" s="34">
        <v>31</v>
      </c>
    </row>
  </sheetData>
  <sheetProtection selectLockedCells="1"/>
  <mergeCells count="130">
    <mergeCell ref="A408:A409"/>
    <mergeCell ref="B406:B411"/>
    <mergeCell ref="A410:A411"/>
    <mergeCell ref="E407:H407"/>
    <mergeCell ref="E409:H409"/>
    <mergeCell ref="E397:E398"/>
    <mergeCell ref="F397:F398"/>
    <mergeCell ref="G397:G398"/>
    <mergeCell ref="H397:H398"/>
    <mergeCell ref="A406:A407"/>
    <mergeCell ref="A395:A396"/>
    <mergeCell ref="E395:E396"/>
    <mergeCell ref="F395:F396"/>
    <mergeCell ref="G395:G396"/>
    <mergeCell ref="H395:H396"/>
    <mergeCell ref="A391:A392"/>
    <mergeCell ref="H391:H392"/>
    <mergeCell ref="E393:E394"/>
    <mergeCell ref="A393:A394"/>
    <mergeCell ref="F393:F394"/>
    <mergeCell ref="G393:G394"/>
    <mergeCell ref="H393:H394"/>
    <mergeCell ref="H330:H337"/>
    <mergeCell ref="A351:A354"/>
    <mergeCell ref="E351:E354"/>
    <mergeCell ref="F351:F354"/>
    <mergeCell ref="G351:G354"/>
    <mergeCell ref="H351:H354"/>
    <mergeCell ref="A330:A337"/>
    <mergeCell ref="B328:B337"/>
    <mergeCell ref="E332:E337"/>
    <mergeCell ref="F331:F337"/>
    <mergeCell ref="G330:G337"/>
    <mergeCell ref="B338:B344"/>
    <mergeCell ref="C335:C336"/>
    <mergeCell ref="B64:B124"/>
    <mergeCell ref="C72:C73"/>
    <mergeCell ref="C75:C76"/>
    <mergeCell ref="C78:C81"/>
    <mergeCell ref="C83:C87"/>
    <mergeCell ref="C91:C98"/>
    <mergeCell ref="C99:C101"/>
    <mergeCell ref="C110:C124"/>
    <mergeCell ref="B3:B63"/>
    <mergeCell ref="C11:C12"/>
    <mergeCell ref="C14:C15"/>
    <mergeCell ref="C17:C20"/>
    <mergeCell ref="C22:C26"/>
    <mergeCell ref="C30:C37"/>
    <mergeCell ref="C38:C40"/>
    <mergeCell ref="C49:C63"/>
    <mergeCell ref="B125:B189"/>
    <mergeCell ref="C133:C134"/>
    <mergeCell ref="C136:C137"/>
    <mergeCell ref="C139:C142"/>
    <mergeCell ref="C143:C146"/>
    <mergeCell ref="C148:C152"/>
    <mergeCell ref="C156:C163"/>
    <mergeCell ref="C164:C166"/>
    <mergeCell ref="C175:C189"/>
    <mergeCell ref="B228:B279"/>
    <mergeCell ref="C236:C238"/>
    <mergeCell ref="C240:C241"/>
    <mergeCell ref="C243:C247"/>
    <mergeCell ref="C249:C253"/>
    <mergeCell ref="C256:C258"/>
    <mergeCell ref="C265:C279"/>
    <mergeCell ref="B190:B227"/>
    <mergeCell ref="C196:C200"/>
    <mergeCell ref="C201:C202"/>
    <mergeCell ref="C204:C208"/>
    <mergeCell ref="C209:C210"/>
    <mergeCell ref="C213:C227"/>
    <mergeCell ref="B280:B306"/>
    <mergeCell ref="C286:C288"/>
    <mergeCell ref="C289:C292"/>
    <mergeCell ref="C293:C297"/>
    <mergeCell ref="B308:B317"/>
    <mergeCell ref="C310:C313"/>
    <mergeCell ref="B318:B327"/>
    <mergeCell ref="C320:C323"/>
    <mergeCell ref="C330:C331"/>
    <mergeCell ref="B439:G439"/>
    <mergeCell ref="B431:G431"/>
    <mergeCell ref="B432:G432"/>
    <mergeCell ref="B433:G433"/>
    <mergeCell ref="B383:B387"/>
    <mergeCell ref="B391:B398"/>
    <mergeCell ref="B399:B402"/>
    <mergeCell ref="B403:B405"/>
    <mergeCell ref="B345:B353"/>
    <mergeCell ref="C352:C353"/>
    <mergeCell ref="B355:B381"/>
    <mergeCell ref="C357:C360"/>
    <mergeCell ref="C361:C365"/>
    <mergeCell ref="C369:C372"/>
    <mergeCell ref="A423:H423"/>
    <mergeCell ref="A424:H424"/>
    <mergeCell ref="A425:H425"/>
    <mergeCell ref="A426:H426"/>
    <mergeCell ref="A420:B420"/>
    <mergeCell ref="A422:H422"/>
    <mergeCell ref="A430:B430"/>
    <mergeCell ref="B434:G434"/>
    <mergeCell ref="B435:G435"/>
    <mergeCell ref="B436:G436"/>
    <mergeCell ref="B437:G437"/>
    <mergeCell ref="B438:G438"/>
    <mergeCell ref="B458:G458"/>
    <mergeCell ref="B459:G459"/>
    <mergeCell ref="B460:G460"/>
    <mergeCell ref="B461:G461"/>
    <mergeCell ref="B452:G452"/>
    <mergeCell ref="B453:G453"/>
    <mergeCell ref="B454:G454"/>
    <mergeCell ref="B455:G455"/>
    <mergeCell ref="B456:G456"/>
    <mergeCell ref="B457:G457"/>
    <mergeCell ref="B451:G451"/>
    <mergeCell ref="B440:G440"/>
    <mergeCell ref="B441:G441"/>
    <mergeCell ref="B442:G442"/>
    <mergeCell ref="B443:G443"/>
    <mergeCell ref="B444:G444"/>
    <mergeCell ref="B445:G445"/>
    <mergeCell ref="B446:G446"/>
    <mergeCell ref="B447:G447"/>
    <mergeCell ref="B448:G448"/>
    <mergeCell ref="B449:G449"/>
    <mergeCell ref="B450:G450"/>
  </mergeCells>
  <pageMargins left="0.7" right="0.7" top="0.75" bottom="0.75" header="0.3" footer="0.3"/>
  <pageSetup paperSize="9" scale="74" orientation="landscape" r:id="rId1"/>
  <headerFooter differentFirst="1">
    <firstHeader>&amp;COpis predmetu zákazky, technické požiadavky / Vzor cenníka rámcovej dohody&amp;RPríloha č.1</firstHeader>
  </headerFooter>
  <colBreaks count="1" manualBreakCount="1">
    <brk id="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TZ_7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2018-11-15T15:26:04Z</dcterms:created>
  <dcterms:modified xsi:type="dcterms:W3CDTF">2019-04-02T07:09:42Z</dcterms:modified>
</cp:coreProperties>
</file>