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950"/>
  </bookViews>
  <sheets>
    <sheet name="Hárok1" sheetId="1" r:id="rId1"/>
  </sheets>
  <definedNames>
    <definedName name="_xlnm.Print_Titles" localSheetId="0">Hárok1!$5:$5</definedName>
    <definedName name="_xlnm.Print_Area" localSheetId="0">Hárok1!$A$1:$I$130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1" l="1"/>
  <c r="G87" i="1"/>
  <c r="G85" i="1"/>
  <c r="G82" i="1"/>
  <c r="G83" i="1"/>
  <c r="G81" i="1"/>
  <c r="G75" i="1"/>
  <c r="G76" i="1"/>
  <c r="G77" i="1"/>
  <c r="G78" i="1"/>
  <c r="G79" i="1"/>
  <c r="G74" i="1"/>
  <c r="G71" i="1"/>
  <c r="G72" i="1"/>
  <c r="G70" i="1"/>
  <c r="G67" i="1"/>
  <c r="G68" i="1"/>
  <c r="G66" i="1"/>
  <c r="G57" i="1"/>
  <c r="G58" i="1"/>
  <c r="G59" i="1"/>
  <c r="G60" i="1"/>
  <c r="G61" i="1"/>
  <c r="G62" i="1"/>
  <c r="G63" i="1"/>
  <c r="G64" i="1"/>
  <c r="G56" i="1"/>
  <c r="G46" i="1"/>
  <c r="G47" i="1"/>
  <c r="G48" i="1"/>
  <c r="G49" i="1"/>
  <c r="G50" i="1"/>
  <c r="G51" i="1"/>
  <c r="G52" i="1"/>
  <c r="G53" i="1"/>
  <c r="G54" i="1"/>
  <c r="G45" i="1"/>
  <c r="G37" i="1"/>
  <c r="G38" i="1"/>
  <c r="G39" i="1"/>
  <c r="G40" i="1"/>
  <c r="G41" i="1"/>
  <c r="G42" i="1"/>
  <c r="G43" i="1"/>
  <c r="G3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21" i="1"/>
  <c r="G9" i="1"/>
  <c r="G10" i="1"/>
  <c r="G11" i="1"/>
  <c r="G12" i="1"/>
  <c r="G13" i="1"/>
  <c r="H13" i="1" s="1"/>
  <c r="G14" i="1"/>
  <c r="G15" i="1"/>
  <c r="G16" i="1"/>
  <c r="G17" i="1"/>
  <c r="G18" i="1"/>
  <c r="G19" i="1"/>
  <c r="H86" i="1"/>
  <c r="H85" i="1"/>
  <c r="H82" i="1"/>
  <c r="H83" i="1"/>
  <c r="H81" i="1"/>
  <c r="H75" i="1"/>
  <c r="H76" i="1"/>
  <c r="H77" i="1"/>
  <c r="H78" i="1"/>
  <c r="H79" i="1"/>
  <c r="H74" i="1"/>
  <c r="H71" i="1"/>
  <c r="H72" i="1"/>
  <c r="H70" i="1"/>
  <c r="H67" i="1"/>
  <c r="H68" i="1"/>
  <c r="H66" i="1"/>
  <c r="H57" i="1"/>
  <c r="H58" i="1"/>
  <c r="H59" i="1"/>
  <c r="H60" i="1"/>
  <c r="H61" i="1"/>
  <c r="H62" i="1"/>
  <c r="H63" i="1"/>
  <c r="H64" i="1"/>
  <c r="H56" i="1"/>
  <c r="H46" i="1"/>
  <c r="H47" i="1"/>
  <c r="H48" i="1"/>
  <c r="H49" i="1"/>
  <c r="H50" i="1"/>
  <c r="H51" i="1"/>
  <c r="H52" i="1"/>
  <c r="H53" i="1"/>
  <c r="H54" i="1"/>
  <c r="H45" i="1"/>
  <c r="H37" i="1"/>
  <c r="H38" i="1"/>
  <c r="H39" i="1"/>
  <c r="H40" i="1"/>
  <c r="H41" i="1"/>
  <c r="H42" i="1"/>
  <c r="H43" i="1"/>
  <c r="H36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1" i="1"/>
  <c r="H9" i="1"/>
  <c r="H10" i="1"/>
  <c r="H11" i="1"/>
  <c r="H12" i="1"/>
  <c r="H14" i="1"/>
  <c r="H15" i="1"/>
  <c r="H16" i="1"/>
  <c r="H17" i="1"/>
  <c r="H18" i="1"/>
  <c r="H19" i="1"/>
  <c r="F86" i="1"/>
  <c r="F87" i="1"/>
  <c r="F85" i="1"/>
  <c r="F82" i="1"/>
  <c r="F83" i="1"/>
  <c r="F81" i="1"/>
  <c r="F75" i="1"/>
  <c r="F76" i="1"/>
  <c r="F77" i="1"/>
  <c r="F78" i="1"/>
  <c r="F79" i="1"/>
  <c r="F74" i="1"/>
  <c r="F71" i="1"/>
  <c r="F72" i="1"/>
  <c r="F70" i="1"/>
  <c r="F67" i="1"/>
  <c r="F68" i="1"/>
  <c r="F66" i="1"/>
  <c r="F57" i="1"/>
  <c r="F58" i="1"/>
  <c r="F59" i="1"/>
  <c r="F60" i="1"/>
  <c r="F61" i="1"/>
  <c r="F62" i="1"/>
  <c r="F63" i="1"/>
  <c r="F64" i="1"/>
  <c r="F56" i="1"/>
  <c r="F46" i="1"/>
  <c r="F47" i="1"/>
  <c r="F48" i="1"/>
  <c r="F49" i="1"/>
  <c r="F50" i="1"/>
  <c r="F51" i="1"/>
  <c r="F52" i="1"/>
  <c r="F53" i="1"/>
  <c r="F54" i="1"/>
  <c r="F45" i="1"/>
  <c r="F37" i="1"/>
  <c r="F38" i="1"/>
  <c r="F39" i="1"/>
  <c r="F40" i="1"/>
  <c r="F41" i="1"/>
  <c r="F42" i="1"/>
  <c r="F43" i="1"/>
  <c r="F36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21" i="1"/>
  <c r="F9" i="1"/>
  <c r="F10" i="1"/>
  <c r="F11" i="1"/>
  <c r="F12" i="1"/>
  <c r="F13" i="1"/>
  <c r="F14" i="1"/>
  <c r="F15" i="1"/>
  <c r="F16" i="1"/>
  <c r="F17" i="1"/>
  <c r="F18" i="1"/>
  <c r="F19" i="1"/>
  <c r="F8" i="1"/>
  <c r="G8" i="1" s="1"/>
  <c r="H8" i="1" s="1"/>
  <c r="F88" i="1" l="1"/>
  <c r="G88" i="1" s="1"/>
  <c r="H88" i="1"/>
</calcChain>
</file>

<file path=xl/sharedStrings.xml><?xml version="1.0" encoding="utf-8"?>
<sst xmlns="http://schemas.openxmlformats.org/spreadsheetml/2006/main" count="344" uniqueCount="225">
  <si>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</si>
  <si>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</si>
  <si>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</si>
  <si>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</si>
  <si>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</si>
  <si>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</si>
  <si>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</si>
  <si>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</si>
  <si>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</si>
  <si>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</si>
  <si>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</si>
  <si>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</si>
  <si>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</si>
  <si>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</si>
  <si>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</si>
  <si>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</si>
  <si>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</si>
  <si>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</si>
  <si>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</si>
  <si>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</si>
  <si>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</si>
  <si>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</si>
  <si>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hr.250 mm s materiálom do 1m²</t>
  </si>
  <si>
    <t xml:space="preserve">oprava omietok stien vnútorných </t>
  </si>
  <si>
    <t>oprava omietok stropov</t>
  </si>
  <si>
    <t>mazanina z betónu prostého 100 mm výšky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</si>
  <si>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</si>
  <si>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</si>
  <si>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</si>
  <si>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</si>
  <si>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</si>
  <si>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</si>
  <si>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</si>
  <si>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</si>
  <si>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</si>
  <si>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</si>
  <si>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</si>
  <si>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</si>
  <si>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</si>
  <si>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</si>
  <si>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</si>
  <si>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</si>
  <si>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</si>
  <si>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</si>
  <si>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</si>
  <si>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</si>
  <si>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</si>
  <si>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</si>
  <si>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</si>
  <si>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</si>
  <si>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</si>
  <si>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</si>
  <si>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</si>
  <si>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</si>
  <si>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</si>
  <si>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</si>
  <si>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</si>
  <si>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</si>
  <si>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</si>
  <si>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</si>
  <si>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</si>
  <si>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</si>
  <si>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</si>
  <si>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</si>
  <si>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</si>
  <si>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</si>
  <si>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</si>
  <si>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</si>
  <si>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</si>
  <si>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</si>
  <si>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</si>
  <si>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</si>
  <si>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</si>
  <si>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</si>
  <si>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</si>
  <si>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</si>
  <si>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</si>
  <si>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</si>
  <si>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</si>
  <si>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</si>
  <si>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</si>
  <si>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</si>
  <si>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</si>
  <si>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</si>
  <si>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</si>
  <si>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</si>
  <si>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</si>
  <si>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</si>
  <si>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</si>
  <si>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</si>
  <si>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</si>
  <si>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</si>
  <si>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</si>
  <si>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</si>
  <si>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</si>
  <si>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</si>
  <si>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</si>
  <si>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</si>
  <si>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</si>
  <si>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</si>
  <si>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</si>
  <si>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</si>
  <si>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</si>
  <si>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</si>
  <si>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</si>
  <si>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</si>
  <si>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</si>
  <si>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</si>
  <si>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</si>
  <si>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</si>
  <si>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</si>
  <si>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</si>
  <si>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</si>
  <si>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</si>
  <si>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</si>
  <si>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</si>
  <si>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</si>
  <si>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</si>
  <si>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</si>
  <si>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</si>
  <si>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</si>
  <si>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</si>
  <si>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</si>
  <si>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</si>
  <si>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</si>
  <si>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</si>
  <si>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</si>
  <si>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</si>
  <si>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</si>
  <si>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</si>
  <si>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</si>
  <si>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</si>
  <si>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</si>
  <si>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</si>
  <si>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</si>
  <si>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</si>
  <si>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</si>
  <si>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</si>
  <si>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</si>
  <si>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</si>
  <si>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</si>
  <si>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</si>
  <si>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</si>
  <si>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</si>
  <si>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</si>
  <si>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</si>
  <si>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</si>
  <si>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</si>
  <si>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</si>
  <si>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</si>
  <si>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</si>
  <si>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</si>
  <si>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</si>
  <si>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</si>
  <si>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</si>
  <si>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</si>
  <si>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10.</t>
  </si>
  <si>
    <t>10.1.</t>
  </si>
  <si>
    <t>10.2.</t>
  </si>
  <si>
    <t>10.3.</t>
  </si>
  <si>
    <t>časť 1</t>
  </si>
  <si>
    <t>Poskytnutá zľava z cien z programu CENKROS</t>
  </si>
  <si>
    <t>cena celkom  v €  bez 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</si>
  <si>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</si>
  <si>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</si>
  <si>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</si>
  <si>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</si>
  <si>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</si>
  <si>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</si>
  <si>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</si>
  <si>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</si>
  <si>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</si>
  <si>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</si>
  <si>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</si>
  <si>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</si>
  <si>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</si>
  <si>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</si>
  <si>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</si>
  <si>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</si>
  <si>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</si>
  <si>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</si>
  <si>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</si>
  <si>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</si>
  <si>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</si>
  <si>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</si>
  <si>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</si>
  <si>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</si>
  <si>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</si>
  <si>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</si>
  <si>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>( uchádzač v ponuke uvedie percentuálne sadzby, ktoré použije pri kalkulácii ceny).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</si>
  <si>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</si>
  <si>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</si>
  <si>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</si>
  <si>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</si>
  <si>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</si>
  <si>
    <t>bm</t>
  </si>
  <si>
    <t>cena  za jednotku         v €  bez DPH</t>
  </si>
  <si>
    <t>cena celkom        v €  s  DPH</t>
  </si>
  <si>
    <t xml:space="preserve">1.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</si>
  <si>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</si>
  <si>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</si>
  <si>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</si>
  <si>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</si>
  <si>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</si>
  <si>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</si>
  <si>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</si>
  <si>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</si>
  <si>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</si>
  <si>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</si>
  <si>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</si>
  <si>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</si>
  <si>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2.13.</t>
  </si>
  <si>
    <t>2.14.</t>
  </si>
  <si>
    <t>4.9.</t>
  </si>
  <si>
    <t>4.10.</t>
  </si>
  <si>
    <t>8.4.</t>
  </si>
  <si>
    <t>8.5.</t>
  </si>
  <si>
    <t>8.6.</t>
  </si>
  <si>
    <t xml:space="preserve">pre príslušnú profesiu budú použité hodinové sadzby mzdových nákladov </t>
  </si>
  <si>
    <t>sadrokartónové priečky s izoláciou (100 mm, izolácia Nobasil 50 mm)</t>
  </si>
  <si>
    <t>sadrokartónové stropy s izoláciou (izolácia Nobasil 150 mm)</t>
  </si>
  <si>
    <t>dodanie a montáž bezpečnostných mreží na okna (joklovina 20x20 mm, rozteč medzi tyčami 120 mm)</t>
  </si>
  <si>
    <t>dodanie a montáž bezpečnostných mreží na dvere (joklovina 20x20 mm, rozteč medzi tyčami 120 mm)</t>
  </si>
  <si>
    <t>Vzor štruktúrovaného rozpočtu ceny rámcovej dohody  pre časť 5 - Banskobystrický kraj</t>
  </si>
  <si>
    <t>Príloha č. 3e)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</si>
</sst>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8"/>
    </xf>
    <xf numFmtId="0" fontId="10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1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2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justify" vertical="center" wrapText="1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16" fontId="2" fillId="0" borderId="14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 applyProtection="1">
      <alignment horizontal="right" vertic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3" fontId="16" fillId="0" borderId="23" xfId="0" applyNumberFormat="1" applyFont="1" applyBorder="1" applyAlignment="1">
      <alignment horizontal="center" vertical="center"/>
    </xf>
    <xf numFmtId="4" fontId="17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abSelected="1" view="pageLayout" topLeftCell="A52" zoomScaleNormal="150" workbookViewId="0">
      <selection activeCell="F67" sqref="F67"/>
    </sheetView>
  </sheetViews>
  <sheetFormatPr defaultRowHeight="15" x14ac:dyDescent="0.25"/>
  <cols>
    <col min="1" max="1" width="5.85546875" customWidth="1"/>
    <col min="2" max="2" width="54.7109375" customWidth="1"/>
    <col min="3" max="3" width="13.1406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x14ac:dyDescent="0.25">
      <c r="H1" t="s">
        <v>224</v>
      </c>
    </row>
    <row r="3" spans="1:9" ht="20.25" x14ac:dyDescent="0.3">
      <c r="A3" s="97" t="s">
        <v>223</v>
      </c>
      <c r="B3" s="97"/>
      <c r="C3" s="97"/>
      <c r="D3" s="97"/>
      <c r="E3" s="97"/>
      <c r="F3" s="97"/>
      <c r="G3" s="97"/>
      <c r="H3" s="97"/>
      <c r="I3" s="97"/>
    </row>
    <row r="4" spans="1:9" ht="15.75" thickBot="1" x14ac:dyDescent="0.3">
      <c r="A4" t="s">
        <v>165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163</v>
      </c>
      <c r="E5" s="5" t="s">
        <v>196</v>
      </c>
      <c r="F5" s="5" t="s">
        <v>162</v>
      </c>
      <c r="G5" s="5" t="s">
        <v>2</v>
      </c>
      <c r="H5" s="5" t="s">
        <v>197</v>
      </c>
      <c r="I5" s="5" t="s">
        <v>3</v>
      </c>
    </row>
    <row r="6" spans="1:9" ht="17.25" thickBot="1" x14ac:dyDescent="0.3">
      <c r="A6" s="6" t="s">
        <v>160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7.25" thickBot="1" x14ac:dyDescent="0.3">
      <c r="A7" s="12" t="s">
        <v>198</v>
      </c>
      <c r="B7" s="16" t="s">
        <v>6</v>
      </c>
      <c r="C7" s="13"/>
      <c r="D7" s="14"/>
      <c r="E7" s="29"/>
      <c r="F7" s="26"/>
      <c r="G7" s="26"/>
      <c r="H7" s="26"/>
      <c r="I7" s="15"/>
    </row>
    <row r="8" spans="1:9" ht="16.5" x14ac:dyDescent="0.25">
      <c r="A8" s="55" t="s">
        <v>199</v>
      </c>
      <c r="B8" s="56" t="s">
        <v>7</v>
      </c>
      <c r="C8" s="79" t="s">
        <v>109</v>
      </c>
      <c r="D8" s="81">
        <v>50000</v>
      </c>
      <c r="E8" s="57"/>
      <c r="F8" s="58" t="str">
        <f t="shared" ref="F8:F61" si="0" xml:space="preserve"> IF(E8=0,"",D8*E8)</f>
        <v/>
      </c>
      <c r="G8" s="58" t="str">
        <f t="shared" ref="G8:G61" si="1">IF(E8=0,"",F8*20%)</f>
        <v/>
      </c>
      <c r="H8" s="58" t="str">
        <f t="shared" ref="H8:H61" si="2">IF(E8=0,"",F8+G8)</f>
        <v/>
      </c>
      <c r="I8" s="59" t="s">
        <v>8</v>
      </c>
    </row>
    <row r="9" spans="1:9" ht="16.5" x14ac:dyDescent="0.25">
      <c r="A9" s="60" t="s">
        <v>200</v>
      </c>
      <c r="B9" s="61" t="s">
        <v>9</v>
      </c>
      <c r="C9" s="80" t="s">
        <v>109</v>
      </c>
      <c r="D9" s="81">
        <v>5000</v>
      </c>
      <c r="E9" s="62"/>
      <c r="F9" s="63" t="str">
        <f t="shared" si="0"/>
        <v/>
      </c>
      <c r="G9" s="63" t="str">
        <f t="shared" si="1"/>
        <v/>
      </c>
      <c r="H9" s="63" t="str">
        <f t="shared" si="2"/>
        <v/>
      </c>
      <c r="I9" s="64" t="s">
        <v>8</v>
      </c>
    </row>
    <row r="10" spans="1:9" ht="16.5" x14ac:dyDescent="0.25">
      <c r="A10" s="60" t="s">
        <v>201</v>
      </c>
      <c r="B10" s="61" t="s">
        <v>10</v>
      </c>
      <c r="C10" s="80" t="s">
        <v>109</v>
      </c>
      <c r="D10" s="81">
        <v>5500</v>
      </c>
      <c r="E10" s="62"/>
      <c r="F10" s="63" t="str">
        <f t="shared" si="0"/>
        <v/>
      </c>
      <c r="G10" s="63" t="str">
        <f t="shared" si="1"/>
        <v/>
      </c>
      <c r="H10" s="63" t="str">
        <f t="shared" si="2"/>
        <v/>
      </c>
      <c r="I10" s="64" t="s">
        <v>8</v>
      </c>
    </row>
    <row r="11" spans="1:9" ht="16.5" x14ac:dyDescent="0.25">
      <c r="A11" s="60" t="s">
        <v>202</v>
      </c>
      <c r="B11" s="61" t="s">
        <v>11</v>
      </c>
      <c r="C11" s="80" t="s">
        <v>109</v>
      </c>
      <c r="D11" s="81">
        <v>2500</v>
      </c>
      <c r="E11" s="62"/>
      <c r="F11" s="63" t="str">
        <f t="shared" si="0"/>
        <v/>
      </c>
      <c r="G11" s="63" t="str">
        <f t="shared" si="1"/>
        <v/>
      </c>
      <c r="H11" s="63" t="str">
        <f t="shared" si="2"/>
        <v/>
      </c>
      <c r="I11" s="64" t="s">
        <v>8</v>
      </c>
    </row>
    <row r="12" spans="1:9" ht="16.5" x14ac:dyDescent="0.25">
      <c r="A12" s="65" t="s">
        <v>203</v>
      </c>
      <c r="B12" s="61" t="s">
        <v>12</v>
      </c>
      <c r="C12" s="80" t="s">
        <v>109</v>
      </c>
      <c r="D12" s="81">
        <v>2500</v>
      </c>
      <c r="E12" s="62"/>
      <c r="F12" s="63" t="str">
        <f t="shared" si="0"/>
        <v/>
      </c>
      <c r="G12" s="63" t="str">
        <f t="shared" si="1"/>
        <v/>
      </c>
      <c r="H12" s="63" t="str">
        <f t="shared" si="2"/>
        <v/>
      </c>
      <c r="I12" s="64" t="s">
        <v>8</v>
      </c>
    </row>
    <row r="13" spans="1:9" ht="16.5" x14ac:dyDescent="0.25">
      <c r="A13" s="60" t="s">
        <v>204</v>
      </c>
      <c r="B13" s="61" t="s">
        <v>13</v>
      </c>
      <c r="C13" s="80" t="s">
        <v>109</v>
      </c>
      <c r="D13" s="81">
        <v>1300</v>
      </c>
      <c r="E13" s="62"/>
      <c r="F13" s="63" t="str">
        <f t="shared" si="0"/>
        <v/>
      </c>
      <c r="G13" s="63" t="str">
        <f t="shared" si="1"/>
        <v/>
      </c>
      <c r="H13" s="63" t="str">
        <f t="shared" si="2"/>
        <v/>
      </c>
      <c r="I13" s="64" t="s">
        <v>8</v>
      </c>
    </row>
    <row r="14" spans="1:9" ht="16.5" x14ac:dyDescent="0.25">
      <c r="A14" s="60" t="s">
        <v>205</v>
      </c>
      <c r="B14" s="61" t="s">
        <v>14</v>
      </c>
      <c r="C14" s="80" t="s">
        <v>109</v>
      </c>
      <c r="D14" s="81">
        <v>50000</v>
      </c>
      <c r="E14" s="62"/>
      <c r="F14" s="63" t="str">
        <f t="shared" si="0"/>
        <v/>
      </c>
      <c r="G14" s="63" t="str">
        <f t="shared" si="1"/>
        <v/>
      </c>
      <c r="H14" s="63" t="str">
        <f t="shared" si="2"/>
        <v/>
      </c>
      <c r="I14" s="64" t="s">
        <v>8</v>
      </c>
    </row>
    <row r="15" spans="1:9" ht="16.5" x14ac:dyDescent="0.25">
      <c r="A15" s="60" t="s">
        <v>206</v>
      </c>
      <c r="B15" s="61" t="s">
        <v>15</v>
      </c>
      <c r="C15" s="80" t="s">
        <v>109</v>
      </c>
      <c r="D15" s="81">
        <v>2000</v>
      </c>
      <c r="E15" s="62"/>
      <c r="F15" s="63" t="str">
        <f t="shared" si="0"/>
        <v/>
      </c>
      <c r="G15" s="63" t="str">
        <f t="shared" si="1"/>
        <v/>
      </c>
      <c r="H15" s="63" t="str">
        <f t="shared" si="2"/>
        <v/>
      </c>
      <c r="I15" s="64" t="s">
        <v>8</v>
      </c>
    </row>
    <row r="16" spans="1:9" ht="16.5" x14ac:dyDescent="0.25">
      <c r="A16" s="60" t="s">
        <v>207</v>
      </c>
      <c r="B16" s="61" t="s">
        <v>16</v>
      </c>
      <c r="C16" s="80" t="s">
        <v>109</v>
      </c>
      <c r="D16" s="81">
        <v>2500</v>
      </c>
      <c r="E16" s="62"/>
      <c r="F16" s="63" t="str">
        <f t="shared" si="0"/>
        <v/>
      </c>
      <c r="G16" s="63" t="str">
        <f t="shared" si="1"/>
        <v/>
      </c>
      <c r="H16" s="63" t="str">
        <f t="shared" si="2"/>
        <v/>
      </c>
      <c r="I16" s="64" t="s">
        <v>8</v>
      </c>
    </row>
    <row r="17" spans="1:9" ht="16.5" x14ac:dyDescent="0.25">
      <c r="A17" s="60" t="s">
        <v>208</v>
      </c>
      <c r="B17" s="61" t="s">
        <v>17</v>
      </c>
      <c r="C17" s="80" t="s">
        <v>109</v>
      </c>
      <c r="D17" s="81">
        <v>1250</v>
      </c>
      <c r="E17" s="62"/>
      <c r="F17" s="63" t="str">
        <f t="shared" si="0"/>
        <v/>
      </c>
      <c r="G17" s="63" t="str">
        <f t="shared" si="1"/>
        <v/>
      </c>
      <c r="H17" s="63" t="str">
        <f t="shared" si="2"/>
        <v/>
      </c>
      <c r="I17" s="64" t="s">
        <v>8</v>
      </c>
    </row>
    <row r="18" spans="1:9" ht="16.5" x14ac:dyDescent="0.25">
      <c r="A18" s="60" t="s">
        <v>209</v>
      </c>
      <c r="B18" s="61" t="s">
        <v>18</v>
      </c>
      <c r="C18" s="80" t="s">
        <v>195</v>
      </c>
      <c r="D18" s="81">
        <v>1500</v>
      </c>
      <c r="E18" s="62"/>
      <c r="F18" s="63" t="str">
        <f t="shared" si="0"/>
        <v/>
      </c>
      <c r="G18" s="63" t="str">
        <f t="shared" si="1"/>
        <v/>
      </c>
      <c r="H18" s="63" t="str">
        <f t="shared" si="2"/>
        <v/>
      </c>
      <c r="I18" s="64" t="s">
        <v>8</v>
      </c>
    </row>
    <row r="19" spans="1:9" ht="17.25" thickBot="1" x14ac:dyDescent="0.3">
      <c r="A19" s="66" t="s">
        <v>210</v>
      </c>
      <c r="B19" s="67" t="s">
        <v>19</v>
      </c>
      <c r="C19" s="83" t="s">
        <v>109</v>
      </c>
      <c r="D19" s="91">
        <v>10000</v>
      </c>
      <c r="E19" s="68"/>
      <c r="F19" s="69" t="str">
        <f t="shared" si="0"/>
        <v/>
      </c>
      <c r="G19" s="69" t="str">
        <f t="shared" si="1"/>
        <v/>
      </c>
      <c r="H19" s="69" t="str">
        <f t="shared" si="2"/>
        <v/>
      </c>
      <c r="I19" s="70" t="s">
        <v>8</v>
      </c>
    </row>
    <row r="20" spans="1:9" ht="17.25" thickBot="1" x14ac:dyDescent="0.3">
      <c r="A20" s="12" t="s">
        <v>96</v>
      </c>
      <c r="B20" s="16" t="s">
        <v>20</v>
      </c>
      <c r="C20" s="84"/>
      <c r="D20" s="92"/>
      <c r="E20" s="29"/>
      <c r="F20" s="26"/>
      <c r="G20" s="26"/>
      <c r="H20" s="26"/>
      <c r="I20" s="15"/>
    </row>
    <row r="21" spans="1:9" ht="16.5" x14ac:dyDescent="0.25">
      <c r="A21" s="71" t="s">
        <v>97</v>
      </c>
      <c r="B21" s="56" t="s">
        <v>21</v>
      </c>
      <c r="C21" s="79" t="s">
        <v>109</v>
      </c>
      <c r="D21" s="81">
        <v>700</v>
      </c>
      <c r="E21" s="57"/>
      <c r="F21" s="58" t="str">
        <f t="shared" si="0"/>
        <v/>
      </c>
      <c r="G21" s="58" t="str">
        <f t="shared" si="1"/>
        <v/>
      </c>
      <c r="H21" s="58" t="str">
        <f t="shared" si="2"/>
        <v/>
      </c>
      <c r="I21" s="59" t="s">
        <v>8</v>
      </c>
    </row>
    <row r="22" spans="1:9" ht="16.5" x14ac:dyDescent="0.25">
      <c r="A22" s="60" t="s">
        <v>98</v>
      </c>
      <c r="B22" s="61" t="s">
        <v>22</v>
      </c>
      <c r="C22" s="80" t="s">
        <v>109</v>
      </c>
      <c r="D22" s="81">
        <v>220</v>
      </c>
      <c r="E22" s="62"/>
      <c r="F22" s="63" t="str">
        <f t="shared" si="0"/>
        <v/>
      </c>
      <c r="G22" s="63" t="str">
        <f t="shared" si="1"/>
        <v/>
      </c>
      <c r="H22" s="63" t="str">
        <f t="shared" si="2"/>
        <v/>
      </c>
      <c r="I22" s="64" t="s">
        <v>8</v>
      </c>
    </row>
    <row r="23" spans="1:9" ht="16.5" x14ac:dyDescent="0.25">
      <c r="A23" s="60" t="s">
        <v>99</v>
      </c>
      <c r="B23" s="61" t="s">
        <v>23</v>
      </c>
      <c r="C23" s="80" t="s">
        <v>109</v>
      </c>
      <c r="D23" s="81">
        <v>3000</v>
      </c>
      <c r="E23" s="62"/>
      <c r="F23" s="63" t="str">
        <f t="shared" si="0"/>
        <v/>
      </c>
      <c r="G23" s="63" t="str">
        <f t="shared" si="1"/>
        <v/>
      </c>
      <c r="H23" s="63" t="str">
        <f t="shared" si="2"/>
        <v/>
      </c>
      <c r="I23" s="64" t="s">
        <v>8</v>
      </c>
    </row>
    <row r="24" spans="1:9" ht="16.5" x14ac:dyDescent="0.25">
      <c r="A24" s="60" t="s">
        <v>100</v>
      </c>
      <c r="B24" s="61" t="s">
        <v>24</v>
      </c>
      <c r="C24" s="80" t="s">
        <v>109</v>
      </c>
      <c r="D24" s="81">
        <v>2000</v>
      </c>
      <c r="E24" s="62"/>
      <c r="F24" s="63" t="str">
        <f t="shared" si="0"/>
        <v/>
      </c>
      <c r="G24" s="63" t="str">
        <f t="shared" si="1"/>
        <v/>
      </c>
      <c r="H24" s="63" t="str">
        <f t="shared" si="2"/>
        <v/>
      </c>
      <c r="I24" s="64" t="s">
        <v>8</v>
      </c>
    </row>
    <row r="25" spans="1:9" ht="33" x14ac:dyDescent="0.25">
      <c r="A25" s="60" t="s">
        <v>101</v>
      </c>
      <c r="B25" s="61" t="s">
        <v>219</v>
      </c>
      <c r="C25" s="80" t="s">
        <v>109</v>
      </c>
      <c r="D25" s="81">
        <v>2500</v>
      </c>
      <c r="E25" s="62"/>
      <c r="F25" s="63" t="str">
        <f t="shared" si="0"/>
        <v/>
      </c>
      <c r="G25" s="63" t="str">
        <f t="shared" si="1"/>
        <v/>
      </c>
      <c r="H25" s="63" t="str">
        <f t="shared" si="2"/>
        <v/>
      </c>
      <c r="I25" s="64" t="s">
        <v>8</v>
      </c>
    </row>
    <row r="26" spans="1:9" ht="16.5" x14ac:dyDescent="0.25">
      <c r="A26" s="60" t="s">
        <v>102</v>
      </c>
      <c r="B26" s="61" t="s">
        <v>220</v>
      </c>
      <c r="C26" s="80" t="s">
        <v>109</v>
      </c>
      <c r="D26" s="81">
        <v>2000</v>
      </c>
      <c r="E26" s="62"/>
      <c r="F26" s="63" t="str">
        <f t="shared" si="0"/>
        <v/>
      </c>
      <c r="G26" s="63" t="str">
        <f t="shared" si="1"/>
        <v/>
      </c>
      <c r="H26" s="63" t="str">
        <f t="shared" si="2"/>
        <v/>
      </c>
      <c r="I26" s="64" t="s">
        <v>8</v>
      </c>
    </row>
    <row r="27" spans="1:9" ht="16.5" x14ac:dyDescent="0.25">
      <c r="A27" s="60" t="s">
        <v>103</v>
      </c>
      <c r="B27" s="61" t="s">
        <v>25</v>
      </c>
      <c r="C27" s="80" t="s">
        <v>111</v>
      </c>
      <c r="D27" s="81">
        <v>300</v>
      </c>
      <c r="E27" s="62"/>
      <c r="F27" s="63" t="str">
        <f t="shared" si="0"/>
        <v/>
      </c>
      <c r="G27" s="63" t="str">
        <f t="shared" si="1"/>
        <v/>
      </c>
      <c r="H27" s="63" t="str">
        <f t="shared" si="2"/>
        <v/>
      </c>
      <c r="I27" s="64" t="s">
        <v>8</v>
      </c>
    </row>
    <row r="28" spans="1:9" ht="16.5" x14ac:dyDescent="0.25">
      <c r="A28" s="60" t="s">
        <v>104</v>
      </c>
      <c r="B28" s="61" t="s">
        <v>26</v>
      </c>
      <c r="C28" s="80" t="s">
        <v>109</v>
      </c>
      <c r="D28" s="81">
        <v>2300</v>
      </c>
      <c r="E28" s="62"/>
      <c r="F28" s="63" t="str">
        <f t="shared" si="0"/>
        <v/>
      </c>
      <c r="G28" s="63" t="str">
        <f t="shared" si="1"/>
        <v/>
      </c>
      <c r="H28" s="63" t="str">
        <f t="shared" si="2"/>
        <v/>
      </c>
      <c r="I28" s="64" t="s">
        <v>8</v>
      </c>
    </row>
    <row r="29" spans="1:9" ht="16.5" x14ac:dyDescent="0.25">
      <c r="A29" s="60" t="s">
        <v>105</v>
      </c>
      <c r="B29" s="61" t="s">
        <v>27</v>
      </c>
      <c r="C29" s="80" t="s">
        <v>111</v>
      </c>
      <c r="D29" s="81">
        <v>500</v>
      </c>
      <c r="E29" s="62"/>
      <c r="F29" s="63" t="str">
        <f t="shared" si="0"/>
        <v/>
      </c>
      <c r="G29" s="63" t="str">
        <f t="shared" si="1"/>
        <v/>
      </c>
      <c r="H29" s="63" t="str">
        <f t="shared" si="2"/>
        <v/>
      </c>
      <c r="I29" s="64" t="s">
        <v>8</v>
      </c>
    </row>
    <row r="30" spans="1:9" ht="16.5" x14ac:dyDescent="0.25">
      <c r="A30" s="60" t="s">
        <v>106</v>
      </c>
      <c r="B30" s="61" t="s">
        <v>28</v>
      </c>
      <c r="C30" s="80" t="s">
        <v>111</v>
      </c>
      <c r="D30" s="81">
        <v>350</v>
      </c>
      <c r="E30" s="62"/>
      <c r="F30" s="63" t="str">
        <f t="shared" si="0"/>
        <v/>
      </c>
      <c r="G30" s="63" t="str">
        <f t="shared" si="1"/>
        <v/>
      </c>
      <c r="H30" s="63" t="str">
        <f t="shared" si="2"/>
        <v/>
      </c>
      <c r="I30" s="64" t="s">
        <v>8</v>
      </c>
    </row>
    <row r="31" spans="1:9" ht="16.5" x14ac:dyDescent="0.25">
      <c r="A31" s="60" t="s">
        <v>107</v>
      </c>
      <c r="B31" s="61" t="s">
        <v>29</v>
      </c>
      <c r="C31" s="80" t="s">
        <v>109</v>
      </c>
      <c r="D31" s="81">
        <v>1500</v>
      </c>
      <c r="E31" s="62"/>
      <c r="F31" s="63" t="str">
        <f t="shared" si="0"/>
        <v/>
      </c>
      <c r="G31" s="63" t="str">
        <f t="shared" si="1"/>
        <v/>
      </c>
      <c r="H31" s="63" t="str">
        <f t="shared" si="2"/>
        <v/>
      </c>
      <c r="I31" s="64" t="s">
        <v>8</v>
      </c>
    </row>
    <row r="32" spans="1:9" ht="16.5" x14ac:dyDescent="0.25">
      <c r="A32" s="60" t="s">
        <v>108</v>
      </c>
      <c r="B32" s="61" t="s">
        <v>30</v>
      </c>
      <c r="C32" s="80" t="s">
        <v>110</v>
      </c>
      <c r="D32" s="81">
        <v>200</v>
      </c>
      <c r="E32" s="62"/>
      <c r="F32" s="63" t="str">
        <f t="shared" si="0"/>
        <v/>
      </c>
      <c r="G32" s="63" t="str">
        <f t="shared" si="1"/>
        <v/>
      </c>
      <c r="H32" s="63" t="str">
        <f t="shared" si="2"/>
        <v/>
      </c>
      <c r="I32" s="64"/>
    </row>
    <row r="33" spans="1:9" ht="16.5" x14ac:dyDescent="0.25">
      <c r="A33" s="60" t="s">
        <v>211</v>
      </c>
      <c r="B33" s="61" t="s">
        <v>31</v>
      </c>
      <c r="C33" s="80" t="s">
        <v>110</v>
      </c>
      <c r="D33" s="81">
        <v>200</v>
      </c>
      <c r="E33" s="62"/>
      <c r="F33" s="63" t="str">
        <f t="shared" si="0"/>
        <v/>
      </c>
      <c r="G33" s="63" t="str">
        <f t="shared" si="1"/>
        <v/>
      </c>
      <c r="H33" s="63" t="str">
        <f t="shared" si="2"/>
        <v/>
      </c>
      <c r="I33" s="64" t="s">
        <v>32</v>
      </c>
    </row>
    <row r="34" spans="1:9" ht="17.25" thickBot="1" x14ac:dyDescent="0.3">
      <c r="A34" s="60" t="s">
        <v>212</v>
      </c>
      <c r="B34" s="67" t="s">
        <v>33</v>
      </c>
      <c r="C34" s="83" t="s">
        <v>110</v>
      </c>
      <c r="D34" s="91">
        <v>60</v>
      </c>
      <c r="E34" s="68"/>
      <c r="F34" s="69" t="str">
        <f t="shared" si="0"/>
        <v/>
      </c>
      <c r="G34" s="69" t="str">
        <f t="shared" si="1"/>
        <v/>
      </c>
      <c r="H34" s="69" t="str">
        <f t="shared" si="2"/>
        <v/>
      </c>
      <c r="I34" s="70" t="s">
        <v>32</v>
      </c>
    </row>
    <row r="35" spans="1:9" ht="17.25" thickBot="1" x14ac:dyDescent="0.3">
      <c r="A35" s="12" t="s">
        <v>112</v>
      </c>
      <c r="B35" s="16" t="s">
        <v>34</v>
      </c>
      <c r="C35" s="84"/>
      <c r="D35" s="92"/>
      <c r="E35" s="29"/>
      <c r="F35" s="26"/>
      <c r="G35" s="26"/>
      <c r="H35" s="26"/>
      <c r="I35" s="15"/>
    </row>
    <row r="36" spans="1:9" ht="16.5" x14ac:dyDescent="0.25">
      <c r="A36" s="71" t="s">
        <v>113</v>
      </c>
      <c r="B36" s="56" t="s">
        <v>35</v>
      </c>
      <c r="C36" s="79" t="s">
        <v>109</v>
      </c>
      <c r="D36" s="81">
        <v>2000</v>
      </c>
      <c r="E36" s="57"/>
      <c r="F36" s="58" t="str">
        <f t="shared" si="0"/>
        <v/>
      </c>
      <c r="G36" s="58" t="str">
        <f t="shared" si="1"/>
        <v/>
      </c>
      <c r="H36" s="58" t="str">
        <f t="shared" si="2"/>
        <v/>
      </c>
      <c r="I36" s="72"/>
    </row>
    <row r="37" spans="1:9" ht="16.5" x14ac:dyDescent="0.25">
      <c r="A37" s="60" t="s">
        <v>114</v>
      </c>
      <c r="B37" s="61" t="s">
        <v>36</v>
      </c>
      <c r="C37" s="80" t="s">
        <v>109</v>
      </c>
      <c r="D37" s="81">
        <v>2000</v>
      </c>
      <c r="E37" s="62"/>
      <c r="F37" s="63" t="str">
        <f t="shared" si="0"/>
        <v/>
      </c>
      <c r="G37" s="63" t="str">
        <f t="shared" si="1"/>
        <v/>
      </c>
      <c r="H37" s="63" t="str">
        <f t="shared" si="2"/>
        <v/>
      </c>
      <c r="I37" s="73" t="s">
        <v>37</v>
      </c>
    </row>
    <row r="38" spans="1:9" ht="16.5" x14ac:dyDescent="0.25">
      <c r="A38" s="60" t="s">
        <v>115</v>
      </c>
      <c r="B38" s="61" t="s">
        <v>38</v>
      </c>
      <c r="C38" s="80" t="s">
        <v>109</v>
      </c>
      <c r="D38" s="81">
        <v>2000</v>
      </c>
      <c r="E38" s="62"/>
      <c r="F38" s="63" t="str">
        <f t="shared" si="0"/>
        <v/>
      </c>
      <c r="G38" s="63" t="str">
        <f t="shared" si="1"/>
        <v/>
      </c>
      <c r="H38" s="63" t="str">
        <f t="shared" si="2"/>
        <v/>
      </c>
      <c r="I38" s="74"/>
    </row>
    <row r="39" spans="1:9" ht="16.5" x14ac:dyDescent="0.25">
      <c r="A39" s="65" t="s">
        <v>116</v>
      </c>
      <c r="B39" s="61" t="s">
        <v>39</v>
      </c>
      <c r="C39" s="80" t="s">
        <v>109</v>
      </c>
      <c r="D39" s="81">
        <v>2000</v>
      </c>
      <c r="E39" s="62"/>
      <c r="F39" s="63" t="str">
        <f t="shared" si="0"/>
        <v/>
      </c>
      <c r="G39" s="63" t="str">
        <f t="shared" si="1"/>
        <v/>
      </c>
      <c r="H39" s="63" t="str">
        <f t="shared" si="2"/>
        <v/>
      </c>
      <c r="I39" s="73" t="s">
        <v>40</v>
      </c>
    </row>
    <row r="40" spans="1:9" ht="16.5" x14ac:dyDescent="0.25">
      <c r="A40" s="60" t="s">
        <v>117</v>
      </c>
      <c r="B40" s="61" t="s">
        <v>41</v>
      </c>
      <c r="C40" s="80" t="s">
        <v>109</v>
      </c>
      <c r="D40" s="81">
        <v>1000</v>
      </c>
      <c r="E40" s="62"/>
      <c r="F40" s="63" t="str">
        <f t="shared" si="0"/>
        <v/>
      </c>
      <c r="G40" s="63" t="str">
        <f t="shared" si="1"/>
        <v/>
      </c>
      <c r="H40" s="63" t="str">
        <f t="shared" si="2"/>
        <v/>
      </c>
      <c r="I40" s="74"/>
    </row>
    <row r="41" spans="1:9" ht="16.5" x14ac:dyDescent="0.25">
      <c r="A41" s="60" t="s">
        <v>118</v>
      </c>
      <c r="B41" s="61" t="s">
        <v>42</v>
      </c>
      <c r="C41" s="80" t="s">
        <v>109</v>
      </c>
      <c r="D41" s="81">
        <v>1000</v>
      </c>
      <c r="E41" s="62"/>
      <c r="F41" s="63" t="str">
        <f t="shared" si="0"/>
        <v/>
      </c>
      <c r="G41" s="63" t="str">
        <f t="shared" si="1"/>
        <v/>
      </c>
      <c r="H41" s="63" t="str">
        <f t="shared" si="2"/>
        <v/>
      </c>
      <c r="I41" s="73" t="s">
        <v>43</v>
      </c>
    </row>
    <row r="42" spans="1:9" ht="16.5" x14ac:dyDescent="0.25">
      <c r="A42" s="60" t="s">
        <v>119</v>
      </c>
      <c r="B42" s="61" t="s">
        <v>44</v>
      </c>
      <c r="C42" s="80" t="s">
        <v>109</v>
      </c>
      <c r="D42" s="81">
        <v>2500</v>
      </c>
      <c r="E42" s="62"/>
      <c r="F42" s="63" t="str">
        <f t="shared" si="0"/>
        <v/>
      </c>
      <c r="G42" s="63" t="str">
        <f t="shared" si="1"/>
        <v/>
      </c>
      <c r="H42" s="63" t="str">
        <f t="shared" si="2"/>
        <v/>
      </c>
      <c r="I42" s="73" t="s">
        <v>45</v>
      </c>
    </row>
    <row r="43" spans="1:9" ht="17.25" thickBot="1" x14ac:dyDescent="0.3">
      <c r="A43" s="66" t="s">
        <v>120</v>
      </c>
      <c r="B43" s="67" t="s">
        <v>46</v>
      </c>
      <c r="C43" s="83" t="s">
        <v>109</v>
      </c>
      <c r="D43" s="81">
        <v>1300</v>
      </c>
      <c r="E43" s="68"/>
      <c r="F43" s="69" t="str">
        <f t="shared" si="0"/>
        <v/>
      </c>
      <c r="G43" s="69" t="str">
        <f t="shared" si="1"/>
        <v/>
      </c>
      <c r="H43" s="69" t="str">
        <f t="shared" si="2"/>
        <v/>
      </c>
      <c r="I43" s="75" t="s">
        <v>47</v>
      </c>
    </row>
    <row r="44" spans="1:9" ht="17.25" thickBot="1" x14ac:dyDescent="0.3">
      <c r="A44" s="12" t="s">
        <v>121</v>
      </c>
      <c r="B44" s="16" t="s">
        <v>48</v>
      </c>
      <c r="C44" s="84"/>
      <c r="D44" s="86"/>
      <c r="E44" s="29"/>
      <c r="F44" s="26"/>
      <c r="G44" s="26"/>
      <c r="H44" s="26"/>
      <c r="I44" s="15"/>
    </row>
    <row r="45" spans="1:9" ht="16.5" x14ac:dyDescent="0.25">
      <c r="A45" s="71" t="s">
        <v>122</v>
      </c>
      <c r="B45" s="56" t="s">
        <v>49</v>
      </c>
      <c r="C45" s="79" t="s">
        <v>110</v>
      </c>
      <c r="D45" s="87">
        <v>1500</v>
      </c>
      <c r="E45" s="57"/>
      <c r="F45" s="58" t="str">
        <f t="shared" si="0"/>
        <v/>
      </c>
      <c r="G45" s="58" t="str">
        <f t="shared" si="1"/>
        <v/>
      </c>
      <c r="H45" s="58" t="str">
        <f t="shared" si="2"/>
        <v/>
      </c>
      <c r="I45" s="59" t="s">
        <v>50</v>
      </c>
    </row>
    <row r="46" spans="1:9" ht="33" x14ac:dyDescent="0.25">
      <c r="A46" s="60" t="s">
        <v>123</v>
      </c>
      <c r="B46" s="61" t="s">
        <v>51</v>
      </c>
      <c r="C46" s="80" t="s">
        <v>110</v>
      </c>
      <c r="D46" s="81">
        <v>1500</v>
      </c>
      <c r="E46" s="62"/>
      <c r="F46" s="63" t="str">
        <f t="shared" si="0"/>
        <v/>
      </c>
      <c r="G46" s="63" t="str">
        <f t="shared" si="1"/>
        <v/>
      </c>
      <c r="H46" s="63" t="str">
        <f t="shared" si="2"/>
        <v/>
      </c>
      <c r="I46" s="64" t="s">
        <v>52</v>
      </c>
    </row>
    <row r="47" spans="1:9" ht="16.5" x14ac:dyDescent="0.25">
      <c r="A47" s="60" t="s">
        <v>124</v>
      </c>
      <c r="B47" s="61" t="s">
        <v>53</v>
      </c>
      <c r="C47" s="80" t="s">
        <v>195</v>
      </c>
      <c r="D47" s="81">
        <v>3000</v>
      </c>
      <c r="E47" s="62"/>
      <c r="F47" s="63" t="str">
        <f t="shared" si="0"/>
        <v/>
      </c>
      <c r="G47" s="63" t="str">
        <f t="shared" si="1"/>
        <v/>
      </c>
      <c r="H47" s="63" t="str">
        <f t="shared" si="2"/>
        <v/>
      </c>
      <c r="I47" s="64" t="s">
        <v>8</v>
      </c>
    </row>
    <row r="48" spans="1:9" ht="16.5" x14ac:dyDescent="0.25">
      <c r="A48" s="60" t="s">
        <v>125</v>
      </c>
      <c r="B48" s="61" t="s">
        <v>54</v>
      </c>
      <c r="C48" s="80" t="s">
        <v>195</v>
      </c>
      <c r="D48" s="81">
        <v>1500</v>
      </c>
      <c r="E48" s="62"/>
      <c r="F48" s="63" t="str">
        <f t="shared" si="0"/>
        <v/>
      </c>
      <c r="G48" s="63" t="str">
        <f t="shared" si="1"/>
        <v/>
      </c>
      <c r="H48" s="63" t="str">
        <f t="shared" si="2"/>
        <v/>
      </c>
      <c r="I48" s="64" t="s">
        <v>8</v>
      </c>
    </row>
    <row r="49" spans="1:9" ht="16.5" x14ac:dyDescent="0.25">
      <c r="A49" s="60" t="s">
        <v>126</v>
      </c>
      <c r="B49" s="61" t="s">
        <v>55</v>
      </c>
      <c r="C49" s="80" t="s">
        <v>110</v>
      </c>
      <c r="D49" s="81">
        <v>800</v>
      </c>
      <c r="E49" s="62"/>
      <c r="F49" s="63" t="str">
        <f t="shared" si="0"/>
        <v/>
      </c>
      <c r="G49" s="63" t="str">
        <f t="shared" si="1"/>
        <v/>
      </c>
      <c r="H49" s="63" t="str">
        <f t="shared" si="2"/>
        <v/>
      </c>
      <c r="I49" s="64"/>
    </row>
    <row r="50" spans="1:9" ht="16.5" x14ac:dyDescent="0.25">
      <c r="A50" s="60" t="s">
        <v>127</v>
      </c>
      <c r="B50" s="61" t="s">
        <v>56</v>
      </c>
      <c r="C50" s="80" t="s">
        <v>110</v>
      </c>
      <c r="D50" s="81">
        <v>2000</v>
      </c>
      <c r="E50" s="62"/>
      <c r="F50" s="63" t="str">
        <f t="shared" si="0"/>
        <v/>
      </c>
      <c r="G50" s="63" t="str">
        <f t="shared" si="1"/>
        <v/>
      </c>
      <c r="H50" s="63" t="str">
        <f t="shared" si="2"/>
        <v/>
      </c>
      <c r="I50" s="64"/>
    </row>
    <row r="51" spans="1:9" ht="16.5" x14ac:dyDescent="0.25">
      <c r="A51" s="60" t="s">
        <v>128</v>
      </c>
      <c r="B51" s="61" t="s">
        <v>57</v>
      </c>
      <c r="C51" s="80" t="s">
        <v>110</v>
      </c>
      <c r="D51" s="81">
        <v>1000</v>
      </c>
      <c r="E51" s="62"/>
      <c r="F51" s="63" t="str">
        <f t="shared" si="0"/>
        <v/>
      </c>
      <c r="G51" s="63" t="str">
        <f t="shared" si="1"/>
        <v/>
      </c>
      <c r="H51" s="63" t="str">
        <f t="shared" si="2"/>
        <v/>
      </c>
      <c r="I51" s="64"/>
    </row>
    <row r="52" spans="1:9" ht="16.5" x14ac:dyDescent="0.25">
      <c r="A52" s="60" t="s">
        <v>129</v>
      </c>
      <c r="B52" s="61" t="s">
        <v>58</v>
      </c>
      <c r="C52" s="80" t="s">
        <v>110</v>
      </c>
      <c r="D52" s="81">
        <v>3000</v>
      </c>
      <c r="E52" s="62"/>
      <c r="F52" s="63" t="str">
        <f t="shared" si="0"/>
        <v/>
      </c>
      <c r="G52" s="63" t="str">
        <f t="shared" si="1"/>
        <v/>
      </c>
      <c r="H52" s="63" t="str">
        <f t="shared" si="2"/>
        <v/>
      </c>
      <c r="I52" s="64"/>
    </row>
    <row r="53" spans="1:9" ht="16.5" x14ac:dyDescent="0.25">
      <c r="A53" s="60" t="s">
        <v>213</v>
      </c>
      <c r="B53" s="61" t="s">
        <v>59</v>
      </c>
      <c r="C53" s="80" t="s">
        <v>195</v>
      </c>
      <c r="D53" s="81">
        <v>2000</v>
      </c>
      <c r="E53" s="62"/>
      <c r="F53" s="63" t="str">
        <f t="shared" si="0"/>
        <v/>
      </c>
      <c r="G53" s="63" t="str">
        <f t="shared" si="1"/>
        <v/>
      </c>
      <c r="H53" s="63" t="str">
        <f t="shared" si="2"/>
        <v/>
      </c>
      <c r="I53" s="64" t="s">
        <v>8</v>
      </c>
    </row>
    <row r="54" spans="1:9" ht="17.25" thickBot="1" x14ac:dyDescent="0.3">
      <c r="A54" s="66" t="s">
        <v>214</v>
      </c>
      <c r="B54" s="67" t="s">
        <v>60</v>
      </c>
      <c r="C54" s="83" t="s">
        <v>195</v>
      </c>
      <c r="D54" s="81">
        <v>950</v>
      </c>
      <c r="E54" s="68"/>
      <c r="F54" s="69" t="str">
        <f t="shared" si="0"/>
        <v/>
      </c>
      <c r="G54" s="69" t="str">
        <f t="shared" si="1"/>
        <v/>
      </c>
      <c r="H54" s="69" t="str">
        <f t="shared" si="2"/>
        <v/>
      </c>
      <c r="I54" s="70" t="s">
        <v>8</v>
      </c>
    </row>
    <row r="55" spans="1:9" ht="17.25" thickBot="1" x14ac:dyDescent="0.3">
      <c r="A55" s="12" t="s">
        <v>130</v>
      </c>
      <c r="B55" s="16" t="s">
        <v>61</v>
      </c>
      <c r="C55" s="85"/>
      <c r="D55" s="85"/>
      <c r="E55" s="29"/>
      <c r="F55" s="26"/>
      <c r="G55" s="26"/>
      <c r="H55" s="26"/>
      <c r="I55" s="15"/>
    </row>
    <row r="56" spans="1:9" ht="16.5" x14ac:dyDescent="0.25">
      <c r="A56" s="71" t="s">
        <v>131</v>
      </c>
      <c r="B56" s="56" t="s">
        <v>62</v>
      </c>
      <c r="C56" s="79" t="s">
        <v>109</v>
      </c>
      <c r="D56" s="81">
        <v>6000</v>
      </c>
      <c r="E56" s="57"/>
      <c r="F56" s="58" t="str">
        <f t="shared" si="0"/>
        <v/>
      </c>
      <c r="G56" s="58" t="str">
        <f t="shared" si="1"/>
        <v/>
      </c>
      <c r="H56" s="58" t="str">
        <f t="shared" si="2"/>
        <v/>
      </c>
      <c r="I56" s="59"/>
    </row>
    <row r="57" spans="1:9" ht="16.5" x14ac:dyDescent="0.25">
      <c r="A57" s="60" t="s">
        <v>132</v>
      </c>
      <c r="B57" s="61" t="s">
        <v>63</v>
      </c>
      <c r="C57" s="80" t="s">
        <v>109</v>
      </c>
      <c r="D57" s="81">
        <v>6000</v>
      </c>
      <c r="E57" s="62"/>
      <c r="F57" s="63" t="str">
        <f t="shared" si="0"/>
        <v/>
      </c>
      <c r="G57" s="63" t="str">
        <f t="shared" si="1"/>
        <v/>
      </c>
      <c r="H57" s="63" t="str">
        <f t="shared" si="2"/>
        <v/>
      </c>
      <c r="I57" s="64" t="s">
        <v>8</v>
      </c>
    </row>
    <row r="58" spans="1:9" ht="16.5" x14ac:dyDescent="0.25">
      <c r="A58" s="60" t="s">
        <v>133</v>
      </c>
      <c r="B58" s="61" t="s">
        <v>64</v>
      </c>
      <c r="C58" s="80" t="s">
        <v>195</v>
      </c>
      <c r="D58" s="81">
        <v>4000</v>
      </c>
      <c r="E58" s="62"/>
      <c r="F58" s="63" t="str">
        <f t="shared" si="0"/>
        <v/>
      </c>
      <c r="G58" s="63" t="str">
        <f t="shared" si="1"/>
        <v/>
      </c>
      <c r="H58" s="63" t="str">
        <f t="shared" si="2"/>
        <v/>
      </c>
      <c r="I58" s="64" t="s">
        <v>8</v>
      </c>
    </row>
    <row r="59" spans="1:9" ht="33" x14ac:dyDescent="0.25">
      <c r="A59" s="60" t="s">
        <v>134</v>
      </c>
      <c r="B59" s="61" t="s">
        <v>65</v>
      </c>
      <c r="C59" s="80" t="s">
        <v>109</v>
      </c>
      <c r="D59" s="81">
        <v>6000</v>
      </c>
      <c r="E59" s="62"/>
      <c r="F59" s="63" t="str">
        <f t="shared" si="0"/>
        <v/>
      </c>
      <c r="G59" s="63" t="str">
        <f t="shared" si="1"/>
        <v/>
      </c>
      <c r="H59" s="63" t="str">
        <f t="shared" si="2"/>
        <v/>
      </c>
      <c r="I59" s="64" t="s">
        <v>66</v>
      </c>
    </row>
    <row r="60" spans="1:9" ht="16.5" x14ac:dyDescent="0.25">
      <c r="A60" s="60" t="s">
        <v>135</v>
      </c>
      <c r="B60" s="61" t="s">
        <v>67</v>
      </c>
      <c r="C60" s="80" t="s">
        <v>195</v>
      </c>
      <c r="D60" s="81">
        <v>1200</v>
      </c>
      <c r="E60" s="62"/>
      <c r="F60" s="63" t="str">
        <f t="shared" si="0"/>
        <v/>
      </c>
      <c r="G60" s="63" t="str">
        <f t="shared" si="1"/>
        <v/>
      </c>
      <c r="H60" s="63" t="str">
        <f t="shared" si="2"/>
        <v/>
      </c>
      <c r="I60" s="64" t="s">
        <v>8</v>
      </c>
    </row>
    <row r="61" spans="1:9" ht="16.5" x14ac:dyDescent="0.25">
      <c r="A61" s="60" t="s">
        <v>136</v>
      </c>
      <c r="B61" s="61" t="s">
        <v>68</v>
      </c>
      <c r="C61" s="80" t="s">
        <v>109</v>
      </c>
      <c r="D61" s="81">
        <v>1500</v>
      </c>
      <c r="E61" s="62"/>
      <c r="F61" s="63" t="str">
        <f t="shared" si="0"/>
        <v/>
      </c>
      <c r="G61" s="63" t="str">
        <f t="shared" si="1"/>
        <v/>
      </c>
      <c r="H61" s="63" t="str">
        <f t="shared" si="2"/>
        <v/>
      </c>
      <c r="I61" s="64" t="s">
        <v>8</v>
      </c>
    </row>
    <row r="62" spans="1:9" ht="21" customHeight="1" x14ac:dyDescent="0.25">
      <c r="A62" s="60" t="s">
        <v>137</v>
      </c>
      <c r="B62" s="61" t="s">
        <v>69</v>
      </c>
      <c r="C62" s="80" t="s">
        <v>110</v>
      </c>
      <c r="D62" s="81">
        <v>600</v>
      </c>
      <c r="E62" s="62"/>
      <c r="F62" s="63" t="str">
        <f t="shared" ref="F62:F87" si="3" xml:space="preserve"> IF(E62=0,"",D62*E62)</f>
        <v/>
      </c>
      <c r="G62" s="63" t="str">
        <f t="shared" ref="G62:G87" si="4">IF(E62=0,"",F62*20%)</f>
        <v/>
      </c>
      <c r="H62" s="63" t="str">
        <f t="shared" ref="H62:H86" si="5">IF(E62=0,"",F62+G62)</f>
        <v/>
      </c>
      <c r="I62" s="64"/>
    </row>
    <row r="63" spans="1:9" ht="20.25" customHeight="1" x14ac:dyDescent="0.25">
      <c r="A63" s="60" t="s">
        <v>138</v>
      </c>
      <c r="B63" s="61" t="s">
        <v>70</v>
      </c>
      <c r="C63" s="80" t="s">
        <v>195</v>
      </c>
      <c r="D63" s="81">
        <v>1200</v>
      </c>
      <c r="E63" s="62"/>
      <c r="F63" s="63" t="str">
        <f t="shared" si="3"/>
        <v/>
      </c>
      <c r="G63" s="63" t="str">
        <f t="shared" si="4"/>
        <v/>
      </c>
      <c r="H63" s="63" t="str">
        <f t="shared" si="5"/>
        <v/>
      </c>
      <c r="I63" s="64"/>
    </row>
    <row r="64" spans="1:9" ht="21.75" customHeight="1" thickBot="1" x14ac:dyDescent="0.3">
      <c r="A64" s="66" t="s">
        <v>139</v>
      </c>
      <c r="B64" s="67" t="s">
        <v>71</v>
      </c>
      <c r="C64" s="83" t="s">
        <v>109</v>
      </c>
      <c r="D64" s="81">
        <v>1500</v>
      </c>
      <c r="E64" s="68"/>
      <c r="F64" s="69" t="str">
        <f t="shared" si="3"/>
        <v/>
      </c>
      <c r="G64" s="69" t="str">
        <f t="shared" si="4"/>
        <v/>
      </c>
      <c r="H64" s="69" t="str">
        <f t="shared" si="5"/>
        <v/>
      </c>
      <c r="I64" s="70" t="s">
        <v>8</v>
      </c>
    </row>
    <row r="65" spans="1:9" ht="17.25" thickBot="1" x14ac:dyDescent="0.3">
      <c r="A65" s="12" t="s">
        <v>140</v>
      </c>
      <c r="B65" s="16" t="s">
        <v>72</v>
      </c>
      <c r="C65" s="85"/>
      <c r="D65" s="85"/>
      <c r="E65" s="29"/>
      <c r="F65" s="26"/>
      <c r="G65" s="26"/>
      <c r="H65" s="26"/>
      <c r="I65" s="15"/>
    </row>
    <row r="66" spans="1:9" ht="16.5" x14ac:dyDescent="0.25">
      <c r="A66" s="71" t="s">
        <v>141</v>
      </c>
      <c r="B66" s="56" t="s">
        <v>73</v>
      </c>
      <c r="C66" s="79" t="s">
        <v>109</v>
      </c>
      <c r="D66" s="81">
        <v>600</v>
      </c>
      <c r="E66" s="57"/>
      <c r="F66" s="58" t="str">
        <f t="shared" si="3"/>
        <v/>
      </c>
      <c r="G66" s="58" t="str">
        <f t="shared" si="4"/>
        <v/>
      </c>
      <c r="H66" s="58" t="str">
        <f t="shared" si="5"/>
        <v/>
      </c>
      <c r="I66" s="59" t="s">
        <v>8</v>
      </c>
    </row>
    <row r="67" spans="1:9" ht="16.5" x14ac:dyDescent="0.25">
      <c r="A67" s="60" t="s">
        <v>142</v>
      </c>
      <c r="B67" s="61" t="s">
        <v>74</v>
      </c>
      <c r="C67" s="80" t="s">
        <v>109</v>
      </c>
      <c r="D67" s="81">
        <v>2500</v>
      </c>
      <c r="E67" s="62"/>
      <c r="F67" s="63" t="str">
        <f t="shared" si="3"/>
        <v/>
      </c>
      <c r="G67" s="63" t="str">
        <f t="shared" si="4"/>
        <v/>
      </c>
      <c r="H67" s="63" t="str">
        <f t="shared" si="5"/>
        <v/>
      </c>
      <c r="I67" s="64" t="s">
        <v>8</v>
      </c>
    </row>
    <row r="68" spans="1:9" ht="17.25" thickBot="1" x14ac:dyDescent="0.3">
      <c r="A68" s="66" t="s">
        <v>143</v>
      </c>
      <c r="B68" s="76" t="s">
        <v>75</v>
      </c>
      <c r="C68" s="83" t="s">
        <v>109</v>
      </c>
      <c r="D68" s="88">
        <v>2500</v>
      </c>
      <c r="E68" s="68"/>
      <c r="F68" s="69" t="str">
        <f t="shared" si="3"/>
        <v/>
      </c>
      <c r="G68" s="69" t="str">
        <f t="shared" si="4"/>
        <v/>
      </c>
      <c r="H68" s="69" t="str">
        <f t="shared" si="5"/>
        <v/>
      </c>
      <c r="I68" s="70"/>
    </row>
    <row r="69" spans="1:9" ht="17.25" thickBot="1" x14ac:dyDescent="0.3">
      <c r="A69" s="12" t="s">
        <v>144</v>
      </c>
      <c r="B69" s="16" t="s">
        <v>76</v>
      </c>
      <c r="C69" s="85"/>
      <c r="D69" s="85"/>
      <c r="E69" s="29"/>
      <c r="F69" s="26"/>
      <c r="G69" s="26"/>
      <c r="H69" s="26"/>
      <c r="I69" s="15"/>
    </row>
    <row r="70" spans="1:9" ht="33.75" thickBot="1" x14ac:dyDescent="0.3">
      <c r="A70" s="71" t="s">
        <v>145</v>
      </c>
      <c r="B70" s="56" t="s">
        <v>221</v>
      </c>
      <c r="C70" s="79" t="s">
        <v>109</v>
      </c>
      <c r="D70" s="82">
        <v>1200</v>
      </c>
      <c r="E70" s="57"/>
      <c r="F70" s="58" t="str">
        <f t="shared" si="3"/>
        <v/>
      </c>
      <c r="G70" s="58" t="str">
        <f t="shared" si="4"/>
        <v/>
      </c>
      <c r="H70" s="58" t="str">
        <f t="shared" si="5"/>
        <v/>
      </c>
      <c r="I70" s="59" t="s">
        <v>8</v>
      </c>
    </row>
    <row r="71" spans="1:9" ht="33" x14ac:dyDescent="0.25">
      <c r="A71" s="60" t="s">
        <v>146</v>
      </c>
      <c r="B71" s="56" t="s">
        <v>222</v>
      </c>
      <c r="C71" s="80" t="s">
        <v>109</v>
      </c>
      <c r="D71" s="82">
        <v>950</v>
      </c>
      <c r="E71" s="62"/>
      <c r="F71" s="63" t="str">
        <f t="shared" si="3"/>
        <v/>
      </c>
      <c r="G71" s="63" t="str">
        <f t="shared" si="4"/>
        <v/>
      </c>
      <c r="H71" s="63" t="str">
        <f t="shared" si="5"/>
        <v/>
      </c>
      <c r="I71" s="64" t="s">
        <v>8</v>
      </c>
    </row>
    <row r="72" spans="1:9" ht="33.75" thickBot="1" x14ac:dyDescent="0.3">
      <c r="A72" s="66" t="s">
        <v>147</v>
      </c>
      <c r="B72" s="67" t="s">
        <v>77</v>
      </c>
      <c r="C72" s="83" t="s">
        <v>195</v>
      </c>
      <c r="D72" s="88">
        <v>2500</v>
      </c>
      <c r="E72" s="68"/>
      <c r="F72" s="69" t="str">
        <f t="shared" si="3"/>
        <v/>
      </c>
      <c r="G72" s="69" t="str">
        <f t="shared" si="4"/>
        <v/>
      </c>
      <c r="H72" s="69" t="str">
        <f t="shared" si="5"/>
        <v/>
      </c>
      <c r="I72" s="70" t="s">
        <v>8</v>
      </c>
    </row>
    <row r="73" spans="1:9" ht="17.25" thickBot="1" x14ac:dyDescent="0.3">
      <c r="A73" s="12" t="s">
        <v>148</v>
      </c>
      <c r="B73" s="16" t="s">
        <v>78</v>
      </c>
      <c r="C73" s="84"/>
      <c r="D73" s="29"/>
      <c r="E73" s="29"/>
      <c r="F73" s="26"/>
      <c r="G73" s="26"/>
      <c r="H73" s="26"/>
      <c r="I73" s="15"/>
    </row>
    <row r="74" spans="1:9" ht="16.5" x14ac:dyDescent="0.25">
      <c r="A74" s="71" t="s">
        <v>149</v>
      </c>
      <c r="B74" s="72" t="s">
        <v>79</v>
      </c>
      <c r="C74" s="89" t="s">
        <v>110</v>
      </c>
      <c r="D74" s="81">
        <v>350</v>
      </c>
      <c r="E74" s="57"/>
      <c r="F74" s="58" t="str">
        <f t="shared" si="3"/>
        <v/>
      </c>
      <c r="G74" s="58" t="str">
        <f t="shared" si="4"/>
        <v/>
      </c>
      <c r="H74" s="58" t="str">
        <f t="shared" si="5"/>
        <v/>
      </c>
      <c r="I74" s="59" t="s">
        <v>80</v>
      </c>
    </row>
    <row r="75" spans="1:9" ht="16.5" x14ac:dyDescent="0.25">
      <c r="A75" s="60" t="s">
        <v>150</v>
      </c>
      <c r="B75" s="73" t="s">
        <v>81</v>
      </c>
      <c r="C75" s="90" t="s">
        <v>110</v>
      </c>
      <c r="D75" s="81">
        <v>120</v>
      </c>
      <c r="E75" s="62"/>
      <c r="F75" s="63" t="str">
        <f t="shared" si="3"/>
        <v/>
      </c>
      <c r="G75" s="63" t="str">
        <f t="shared" si="4"/>
        <v/>
      </c>
      <c r="H75" s="63" t="str">
        <f t="shared" si="5"/>
        <v/>
      </c>
      <c r="I75" s="64" t="s">
        <v>80</v>
      </c>
    </row>
    <row r="76" spans="1:9" ht="16.5" x14ac:dyDescent="0.25">
      <c r="A76" s="60" t="s">
        <v>151</v>
      </c>
      <c r="B76" s="61" t="s">
        <v>82</v>
      </c>
      <c r="C76" s="90" t="s">
        <v>110</v>
      </c>
      <c r="D76" s="81">
        <v>250</v>
      </c>
      <c r="E76" s="62"/>
      <c r="F76" s="63" t="str">
        <f t="shared" si="3"/>
        <v/>
      </c>
      <c r="G76" s="63" t="str">
        <f t="shared" si="4"/>
        <v/>
      </c>
      <c r="H76" s="63" t="str">
        <f t="shared" si="5"/>
        <v/>
      </c>
      <c r="I76" s="64" t="s">
        <v>8</v>
      </c>
    </row>
    <row r="77" spans="1:9" ht="16.5" x14ac:dyDescent="0.25">
      <c r="A77" s="60" t="s">
        <v>215</v>
      </c>
      <c r="B77" s="61" t="s">
        <v>83</v>
      </c>
      <c r="C77" s="90" t="s">
        <v>110</v>
      </c>
      <c r="D77" s="81">
        <v>100</v>
      </c>
      <c r="E77" s="62"/>
      <c r="F77" s="63" t="str">
        <f t="shared" si="3"/>
        <v/>
      </c>
      <c r="G77" s="63" t="str">
        <f t="shared" si="4"/>
        <v/>
      </c>
      <c r="H77" s="63" t="str">
        <f t="shared" si="5"/>
        <v/>
      </c>
      <c r="I77" s="64" t="s">
        <v>8</v>
      </c>
    </row>
    <row r="78" spans="1:9" ht="16.5" x14ac:dyDescent="0.25">
      <c r="A78" s="60" t="s">
        <v>216</v>
      </c>
      <c r="B78" s="61" t="s">
        <v>84</v>
      </c>
      <c r="C78" s="90" t="s">
        <v>110</v>
      </c>
      <c r="D78" s="81">
        <v>350</v>
      </c>
      <c r="E78" s="62"/>
      <c r="F78" s="63" t="str">
        <f t="shared" si="3"/>
        <v/>
      </c>
      <c r="G78" s="63" t="str">
        <f t="shared" si="4"/>
        <v/>
      </c>
      <c r="H78" s="63" t="str">
        <f t="shared" si="5"/>
        <v/>
      </c>
      <c r="I78" s="64"/>
    </row>
    <row r="79" spans="1:9" ht="17.25" thickBot="1" x14ac:dyDescent="0.3">
      <c r="A79" s="66" t="s">
        <v>217</v>
      </c>
      <c r="B79" s="67" t="s">
        <v>85</v>
      </c>
      <c r="C79" s="83" t="s">
        <v>5</v>
      </c>
      <c r="D79" s="81">
        <v>800</v>
      </c>
      <c r="E79" s="68"/>
      <c r="F79" s="69" t="str">
        <f t="shared" si="3"/>
        <v/>
      </c>
      <c r="G79" s="69" t="str">
        <f t="shared" si="4"/>
        <v/>
      </c>
      <c r="H79" s="69" t="str">
        <f t="shared" si="5"/>
        <v/>
      </c>
      <c r="I79" s="70"/>
    </row>
    <row r="80" spans="1:9" ht="17.25" thickBot="1" x14ac:dyDescent="0.3">
      <c r="A80" s="12" t="s">
        <v>152</v>
      </c>
      <c r="B80" s="16" t="s">
        <v>86</v>
      </c>
      <c r="C80" s="84"/>
      <c r="D80" s="86"/>
      <c r="E80" s="29"/>
      <c r="F80" s="26"/>
      <c r="G80" s="26"/>
      <c r="H80" s="26"/>
      <c r="I80" s="15"/>
    </row>
    <row r="81" spans="1:9" ht="16.5" x14ac:dyDescent="0.25">
      <c r="A81" s="71" t="s">
        <v>153</v>
      </c>
      <c r="B81" s="56" t="s">
        <v>87</v>
      </c>
      <c r="C81" s="79" t="s">
        <v>109</v>
      </c>
      <c r="D81" s="81">
        <v>500</v>
      </c>
      <c r="E81" s="57"/>
      <c r="F81" s="58" t="str">
        <f t="shared" si="3"/>
        <v/>
      </c>
      <c r="G81" s="58" t="str">
        <f t="shared" si="4"/>
        <v/>
      </c>
      <c r="H81" s="58" t="str">
        <f t="shared" si="5"/>
        <v/>
      </c>
      <c r="I81" s="59" t="s">
        <v>8</v>
      </c>
    </row>
    <row r="82" spans="1:9" ht="16.5" x14ac:dyDescent="0.25">
      <c r="A82" s="60" t="s">
        <v>154</v>
      </c>
      <c r="B82" s="61" t="s">
        <v>88</v>
      </c>
      <c r="C82" s="80" t="s">
        <v>109</v>
      </c>
      <c r="D82" s="81">
        <v>900</v>
      </c>
      <c r="E82" s="62"/>
      <c r="F82" s="63" t="str">
        <f t="shared" si="3"/>
        <v/>
      </c>
      <c r="G82" s="63" t="str">
        <f t="shared" si="4"/>
        <v/>
      </c>
      <c r="H82" s="63" t="str">
        <f t="shared" si="5"/>
        <v/>
      </c>
      <c r="I82" s="64" t="s">
        <v>8</v>
      </c>
    </row>
    <row r="83" spans="1:9" ht="17.25" thickBot="1" x14ac:dyDescent="0.3">
      <c r="A83" s="66" t="s">
        <v>155</v>
      </c>
      <c r="B83" s="67" t="s">
        <v>89</v>
      </c>
      <c r="C83" s="83" t="s">
        <v>109</v>
      </c>
      <c r="D83" s="81">
        <v>160</v>
      </c>
      <c r="E83" s="68"/>
      <c r="F83" s="69" t="str">
        <f t="shared" si="3"/>
        <v/>
      </c>
      <c r="G83" s="69" t="str">
        <f t="shared" si="4"/>
        <v/>
      </c>
      <c r="H83" s="69" t="str">
        <f t="shared" si="5"/>
        <v/>
      </c>
      <c r="I83" s="70" t="s">
        <v>8</v>
      </c>
    </row>
    <row r="84" spans="1:9" ht="17.25" thickBot="1" x14ac:dyDescent="0.3">
      <c r="A84" s="12" t="s">
        <v>156</v>
      </c>
      <c r="B84" s="16" t="s">
        <v>90</v>
      </c>
      <c r="C84" s="84"/>
      <c r="D84" s="86"/>
      <c r="E84" s="29"/>
      <c r="F84" s="26"/>
      <c r="G84" s="26"/>
      <c r="H84" s="26"/>
      <c r="I84" s="15"/>
    </row>
    <row r="85" spans="1:9" ht="16.5" x14ac:dyDescent="0.25">
      <c r="A85" s="77" t="s">
        <v>157</v>
      </c>
      <c r="B85" s="56" t="s">
        <v>91</v>
      </c>
      <c r="C85" s="79" t="s">
        <v>109</v>
      </c>
      <c r="D85" s="81">
        <v>1500</v>
      </c>
      <c r="E85" s="57"/>
      <c r="F85" s="58" t="str">
        <f t="shared" si="3"/>
        <v/>
      </c>
      <c r="G85" s="58" t="str">
        <f t="shared" si="4"/>
        <v/>
      </c>
      <c r="H85" s="58" t="str">
        <f t="shared" si="5"/>
        <v/>
      </c>
      <c r="I85" s="59" t="s">
        <v>8</v>
      </c>
    </row>
    <row r="86" spans="1:9" ht="16.5" x14ac:dyDescent="0.25">
      <c r="A86" s="60" t="s">
        <v>158</v>
      </c>
      <c r="B86" s="61" t="s">
        <v>92</v>
      </c>
      <c r="C86" s="80" t="s">
        <v>109</v>
      </c>
      <c r="D86" s="81">
        <v>1500</v>
      </c>
      <c r="E86" s="62"/>
      <c r="F86" s="63" t="str">
        <f t="shared" si="3"/>
        <v/>
      </c>
      <c r="G86" s="63" t="str">
        <f t="shared" si="4"/>
        <v/>
      </c>
      <c r="H86" s="63" t="str">
        <f t="shared" si="5"/>
        <v/>
      </c>
      <c r="I86" s="64" t="s">
        <v>8</v>
      </c>
    </row>
    <row r="87" spans="1:9" s="1" customFormat="1" ht="17.25" thickBot="1" x14ac:dyDescent="0.3">
      <c r="A87" s="66" t="s">
        <v>159</v>
      </c>
      <c r="B87" s="67" t="s">
        <v>93</v>
      </c>
      <c r="C87" s="83" t="s">
        <v>5</v>
      </c>
      <c r="D87" s="81">
        <v>1000</v>
      </c>
      <c r="E87" s="68"/>
      <c r="F87" s="69" t="str">
        <f t="shared" si="3"/>
        <v/>
      </c>
      <c r="G87" s="69" t="str">
        <f t="shared" si="4"/>
        <v/>
      </c>
      <c r="H87" s="69"/>
      <c r="I87" s="70" t="s">
        <v>94</v>
      </c>
    </row>
    <row r="88" spans="1:9" s="1" customFormat="1" ht="36" customHeight="1" thickBot="1" x14ac:dyDescent="0.3">
      <c r="A88" s="94" t="s">
        <v>164</v>
      </c>
      <c r="B88" s="95"/>
      <c r="C88" s="95"/>
      <c r="D88" s="95"/>
      <c r="E88" s="96"/>
      <c r="F88" s="23">
        <f>SUM(F8:F87)</f>
        <v>0</v>
      </c>
      <c r="G88" s="27">
        <f>F88*20%</f>
        <v>0</v>
      </c>
      <c r="H88" s="24">
        <f>SUM(H8:H87)</f>
        <v>0</v>
      </c>
      <c r="I88" s="3"/>
    </row>
    <row r="89" spans="1:9" s="1" customFormat="1" ht="27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</row>
    <row r="90" spans="1:9" s="1" customFormat="1" ht="17.25" thickBot="1" x14ac:dyDescent="0.3">
      <c r="A90" s="17" t="s">
        <v>166</v>
      </c>
      <c r="B90" s="18"/>
      <c r="C90" s="19"/>
      <c r="D90" s="20"/>
      <c r="E90" s="20"/>
      <c r="F90" s="20"/>
      <c r="G90" s="20"/>
      <c r="H90" s="17"/>
      <c r="I90" s="21"/>
    </row>
    <row r="91" spans="1:9" ht="42.75" customHeight="1" thickBot="1" x14ac:dyDescent="0.35">
      <c r="A91" s="30"/>
      <c r="B91" s="25" t="s">
        <v>161</v>
      </c>
      <c r="C91" s="22" t="s">
        <v>95</v>
      </c>
      <c r="D91" s="28"/>
      <c r="E91" s="2"/>
      <c r="F91" s="2"/>
      <c r="G91" s="2"/>
      <c r="H91" s="2"/>
      <c r="I91" s="2"/>
    </row>
    <row r="92" spans="1:9" ht="16.5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6.5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6.5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6.5" x14ac:dyDescent="0.25">
      <c r="A95" s="17" t="s">
        <v>188</v>
      </c>
    </row>
    <row r="96" spans="1:9" x14ac:dyDescent="0.25">
      <c r="B96" s="37" t="s">
        <v>167</v>
      </c>
      <c r="C96" s="38"/>
      <c r="D96" s="38"/>
      <c r="E96" s="38"/>
      <c r="F96" s="38"/>
      <c r="G96" s="38"/>
      <c r="H96" s="38"/>
      <c r="I96" s="39"/>
    </row>
    <row r="97" spans="1:9" x14ac:dyDescent="0.25">
      <c r="A97" s="40"/>
      <c r="B97" s="1"/>
      <c r="C97" s="1"/>
      <c r="D97" s="1"/>
      <c r="E97" s="1"/>
      <c r="F97" s="1"/>
      <c r="G97" s="1"/>
      <c r="H97" s="1"/>
      <c r="I97" s="41"/>
    </row>
    <row r="98" spans="1:9" ht="16.5" x14ac:dyDescent="0.25">
      <c r="A98" s="42" t="s">
        <v>168</v>
      </c>
      <c r="B98" s="1"/>
      <c r="C98" s="1"/>
      <c r="D98" s="1"/>
      <c r="E98" s="1"/>
      <c r="F98" s="1"/>
      <c r="G98" s="1"/>
      <c r="H98" s="1"/>
      <c r="I98" s="41"/>
    </row>
    <row r="99" spans="1:9" ht="16.5" x14ac:dyDescent="0.25">
      <c r="A99" s="42" t="s">
        <v>169</v>
      </c>
      <c r="B99" s="1"/>
      <c r="C99" s="1"/>
      <c r="D99" s="1"/>
      <c r="E99" s="1"/>
      <c r="F99" s="1"/>
      <c r="G99" s="1"/>
      <c r="H99" s="1"/>
      <c r="I99" s="41"/>
    </row>
    <row r="100" spans="1:9" ht="16.5" x14ac:dyDescent="0.25">
      <c r="A100" s="42" t="s">
        <v>170</v>
      </c>
      <c r="B100" s="1"/>
      <c r="C100" s="1"/>
      <c r="D100" s="1"/>
      <c r="E100" s="1"/>
      <c r="F100" s="1"/>
      <c r="G100" s="1"/>
      <c r="H100" s="1"/>
      <c r="I100" s="41"/>
    </row>
    <row r="101" spans="1:9" ht="16.5" x14ac:dyDescent="0.25">
      <c r="A101" s="43" t="s">
        <v>171</v>
      </c>
      <c r="B101" s="1"/>
      <c r="C101" s="1"/>
      <c r="D101" s="1"/>
      <c r="E101" s="1"/>
      <c r="F101" s="1"/>
      <c r="G101" s="1"/>
      <c r="H101" s="1"/>
      <c r="I101" s="41"/>
    </row>
    <row r="102" spans="1:9" ht="16.5" x14ac:dyDescent="0.25">
      <c r="A102" s="43" t="s">
        <v>172</v>
      </c>
      <c r="B102" s="1"/>
      <c r="C102" s="1"/>
      <c r="D102" s="1"/>
      <c r="E102" s="1"/>
      <c r="F102" s="1"/>
      <c r="G102" s="1"/>
      <c r="H102" s="1"/>
      <c r="I102" s="41"/>
    </row>
    <row r="103" spans="1:9" ht="16.5" x14ac:dyDescent="0.25">
      <c r="A103" s="43" t="s">
        <v>173</v>
      </c>
      <c r="B103" s="1"/>
      <c r="C103" s="1"/>
      <c r="D103" s="1"/>
      <c r="E103" s="1"/>
      <c r="F103" s="1"/>
      <c r="G103" s="1"/>
      <c r="H103" s="1"/>
      <c r="I103" s="41"/>
    </row>
    <row r="104" spans="1:9" ht="16.5" x14ac:dyDescent="0.25">
      <c r="A104" s="42" t="s">
        <v>174</v>
      </c>
      <c r="B104" s="1"/>
      <c r="C104" s="1"/>
      <c r="D104" s="1"/>
      <c r="E104" s="1"/>
      <c r="F104" s="1"/>
      <c r="G104" s="1"/>
      <c r="H104" s="1"/>
      <c r="I104" s="41"/>
    </row>
    <row r="105" spans="1:9" ht="16.5" x14ac:dyDescent="0.25">
      <c r="A105" s="43" t="s">
        <v>175</v>
      </c>
      <c r="B105" s="1"/>
      <c r="C105" s="1"/>
      <c r="D105" s="1"/>
      <c r="E105" s="1"/>
      <c r="F105" s="1"/>
      <c r="G105" s="1"/>
      <c r="H105" s="1"/>
      <c r="I105" s="41"/>
    </row>
    <row r="106" spans="1:9" ht="16.5" x14ac:dyDescent="0.25">
      <c r="A106" s="43" t="s">
        <v>176</v>
      </c>
      <c r="B106" s="1"/>
      <c r="C106" s="1"/>
      <c r="D106" s="1"/>
      <c r="E106" s="1"/>
      <c r="F106" s="1"/>
      <c r="G106" s="1"/>
      <c r="H106" s="1"/>
      <c r="I106" s="41"/>
    </row>
    <row r="107" spans="1:9" ht="16.5" x14ac:dyDescent="0.25">
      <c r="A107" s="42" t="s">
        <v>177</v>
      </c>
      <c r="B107" s="1"/>
      <c r="C107" s="1"/>
      <c r="D107" s="1"/>
      <c r="E107" s="1"/>
      <c r="F107" s="1"/>
      <c r="G107" s="1"/>
      <c r="H107" s="1"/>
      <c r="I107" s="41"/>
    </row>
    <row r="108" spans="1:9" ht="16.5" x14ac:dyDescent="0.25">
      <c r="A108" s="44" t="s">
        <v>178</v>
      </c>
      <c r="B108" s="1"/>
      <c r="C108" s="1"/>
      <c r="D108" s="1"/>
      <c r="E108" s="1"/>
      <c r="F108" s="1"/>
      <c r="G108" s="1"/>
      <c r="H108" s="1"/>
      <c r="I108" s="41"/>
    </row>
    <row r="109" spans="1:9" ht="16.5" x14ac:dyDescent="0.25">
      <c r="A109" s="42"/>
      <c r="B109" s="1"/>
      <c r="C109" s="1"/>
      <c r="D109" s="1"/>
      <c r="E109" s="1"/>
      <c r="F109" s="1"/>
      <c r="G109" s="1"/>
      <c r="H109" s="1"/>
      <c r="I109" s="41"/>
    </row>
    <row r="110" spans="1:9" ht="16.5" x14ac:dyDescent="0.25">
      <c r="A110" s="98" t="s">
        <v>179</v>
      </c>
      <c r="B110" s="99"/>
      <c r="C110" s="1"/>
      <c r="D110" s="1"/>
      <c r="E110" s="1"/>
      <c r="F110" s="1"/>
      <c r="G110" s="1"/>
      <c r="H110" s="1"/>
      <c r="I110" s="41"/>
    </row>
    <row r="111" spans="1:9" ht="16.5" x14ac:dyDescent="0.25">
      <c r="A111" s="45" t="s">
        <v>180</v>
      </c>
      <c r="B111" s="104" t="s">
        <v>218</v>
      </c>
      <c r="C111" s="104"/>
      <c r="D111" s="104"/>
      <c r="E111" s="104"/>
      <c r="F111" s="104"/>
      <c r="G111" s="1"/>
      <c r="H111" s="1"/>
      <c r="I111" s="41"/>
    </row>
    <row r="112" spans="1:9" ht="17.25" thickBot="1" x14ac:dyDescent="0.3">
      <c r="A112" s="46"/>
      <c r="B112" s="1"/>
      <c r="C112" s="1"/>
      <c r="D112" s="1"/>
      <c r="E112" s="1"/>
      <c r="F112" s="1"/>
      <c r="G112" s="1"/>
      <c r="H112" s="1"/>
      <c r="I112" s="41"/>
    </row>
    <row r="113" spans="1:9" ht="17.25" thickBot="1" x14ac:dyDescent="0.3">
      <c r="A113" s="40"/>
      <c r="B113" s="32" t="s">
        <v>181</v>
      </c>
      <c r="C113" s="33">
        <v>1</v>
      </c>
      <c r="D113" s="33">
        <v>2</v>
      </c>
      <c r="E113" s="33">
        <v>3</v>
      </c>
      <c r="F113" s="33">
        <v>4</v>
      </c>
      <c r="G113" s="1"/>
      <c r="H113" s="1"/>
      <c r="I113" s="41"/>
    </row>
    <row r="114" spans="1:9" ht="17.25" thickBot="1" x14ac:dyDescent="0.3">
      <c r="A114" s="40"/>
      <c r="B114" s="34"/>
      <c r="C114" s="78"/>
      <c r="D114" s="78"/>
      <c r="E114" s="78"/>
      <c r="F114" s="78"/>
      <c r="G114" s="1"/>
      <c r="H114" s="1"/>
      <c r="I114" s="41"/>
    </row>
    <row r="115" spans="1:9" ht="17.25" thickBot="1" x14ac:dyDescent="0.3">
      <c r="A115" s="40"/>
      <c r="B115" s="34" t="s">
        <v>182</v>
      </c>
      <c r="C115" s="51"/>
      <c r="D115" s="51"/>
      <c r="E115" s="51"/>
      <c r="F115" s="51"/>
      <c r="G115" s="1"/>
      <c r="H115" s="1"/>
      <c r="I115" s="41"/>
    </row>
    <row r="116" spans="1:9" ht="16.5" x14ac:dyDescent="0.25">
      <c r="A116" s="45"/>
      <c r="B116" s="1"/>
      <c r="C116" s="1"/>
      <c r="D116" s="1"/>
      <c r="E116" s="1"/>
      <c r="F116" s="1"/>
      <c r="G116" s="1"/>
      <c r="H116" s="1"/>
      <c r="I116" s="41"/>
    </row>
    <row r="117" spans="1:9" ht="16.5" x14ac:dyDescent="0.25">
      <c r="A117" s="98" t="s">
        <v>183</v>
      </c>
      <c r="B117" s="99"/>
      <c r="C117" s="1"/>
      <c r="D117" s="1"/>
      <c r="E117" s="1"/>
      <c r="F117" s="1"/>
      <c r="G117" s="1"/>
      <c r="H117" s="1"/>
      <c r="I117" s="41"/>
    </row>
    <row r="118" spans="1:9" ht="39" customHeight="1" x14ac:dyDescent="0.25">
      <c r="A118" s="45" t="s">
        <v>180</v>
      </c>
      <c r="B118" s="105" t="s">
        <v>184</v>
      </c>
      <c r="C118" s="105"/>
      <c r="D118" s="105"/>
      <c r="E118" s="105"/>
      <c r="F118" s="105"/>
      <c r="G118" s="1"/>
      <c r="H118" s="1"/>
      <c r="I118" s="41"/>
    </row>
    <row r="119" spans="1:9" ht="54" customHeight="1" x14ac:dyDescent="0.25">
      <c r="A119" s="45" t="s">
        <v>180</v>
      </c>
      <c r="B119" s="106" t="s">
        <v>185</v>
      </c>
      <c r="C119" s="106"/>
      <c r="D119" s="106"/>
      <c r="E119" s="106"/>
      <c r="F119" s="106"/>
      <c r="G119" s="1"/>
      <c r="H119" s="1"/>
      <c r="I119" s="41"/>
    </row>
    <row r="120" spans="1:9" ht="16.5" x14ac:dyDescent="0.25">
      <c r="A120" s="45"/>
      <c r="B120" s="47"/>
      <c r="C120" s="1"/>
      <c r="D120" s="1"/>
      <c r="E120" s="1"/>
      <c r="F120" s="1"/>
      <c r="G120" s="1"/>
      <c r="H120" s="1"/>
      <c r="I120" s="41"/>
    </row>
    <row r="121" spans="1:9" ht="16.5" customHeight="1" x14ac:dyDescent="0.25">
      <c r="A121" s="100" t="s">
        <v>186</v>
      </c>
      <c r="B121" s="101"/>
      <c r="C121" s="1"/>
      <c r="D121" s="1"/>
      <c r="E121" s="1"/>
      <c r="F121" s="1"/>
      <c r="G121" s="1"/>
      <c r="H121" s="1"/>
      <c r="I121" s="41"/>
    </row>
    <row r="122" spans="1:9" ht="16.5" x14ac:dyDescent="0.25">
      <c r="A122" s="102" t="s">
        <v>187</v>
      </c>
      <c r="B122" s="103"/>
      <c r="C122" s="1"/>
      <c r="D122" s="1"/>
      <c r="E122" s="1"/>
      <c r="F122" s="1"/>
      <c r="G122" s="1"/>
      <c r="H122" s="1"/>
      <c r="I122" s="41"/>
    </row>
    <row r="123" spans="1:9" ht="17.25" thickBot="1" x14ac:dyDescent="0.3">
      <c r="A123" s="102"/>
      <c r="B123" s="103"/>
      <c r="C123" s="54" t="s">
        <v>95</v>
      </c>
      <c r="D123" s="1"/>
      <c r="E123" s="1"/>
      <c r="F123" s="1"/>
      <c r="G123" s="1"/>
      <c r="H123" s="1"/>
      <c r="I123" s="41"/>
    </row>
    <row r="124" spans="1:9" ht="17.25" thickBot="1" x14ac:dyDescent="0.3">
      <c r="A124" s="40"/>
      <c r="B124" s="35" t="s">
        <v>190</v>
      </c>
      <c r="C124" s="52" t="s">
        <v>95</v>
      </c>
      <c r="D124" s="1"/>
      <c r="E124" s="1"/>
      <c r="F124" s="1"/>
      <c r="G124" s="1"/>
      <c r="H124" s="1"/>
      <c r="I124" s="41"/>
    </row>
    <row r="125" spans="1:9" ht="17.25" thickBot="1" x14ac:dyDescent="0.3">
      <c r="A125" s="40"/>
      <c r="B125" s="36" t="s">
        <v>191</v>
      </c>
      <c r="C125" s="53" t="s">
        <v>95</v>
      </c>
      <c r="D125" s="1"/>
      <c r="E125" s="1"/>
      <c r="F125" s="1"/>
      <c r="G125" s="1"/>
      <c r="H125" s="1"/>
      <c r="I125" s="41"/>
    </row>
    <row r="126" spans="1:9" ht="17.25" thickBot="1" x14ac:dyDescent="0.3">
      <c r="A126" s="40"/>
      <c r="B126" s="36" t="s">
        <v>192</v>
      </c>
      <c r="C126" s="53" t="s">
        <v>95</v>
      </c>
      <c r="D126" s="1"/>
      <c r="E126" s="1"/>
      <c r="F126" s="1"/>
      <c r="G126" s="1"/>
      <c r="H126" s="1"/>
      <c r="I126" s="41"/>
    </row>
    <row r="127" spans="1:9" ht="17.25" thickBot="1" x14ac:dyDescent="0.3">
      <c r="A127" s="40"/>
      <c r="B127" s="36" t="s">
        <v>193</v>
      </c>
      <c r="C127" s="53" t="s">
        <v>95</v>
      </c>
      <c r="D127" s="1"/>
      <c r="E127" s="1"/>
      <c r="F127" s="1"/>
      <c r="G127" s="1"/>
      <c r="H127" s="1"/>
      <c r="I127" s="41"/>
    </row>
    <row r="128" spans="1:9" ht="17.25" thickBot="1" x14ac:dyDescent="0.3">
      <c r="A128" s="40"/>
      <c r="B128" s="36" t="s">
        <v>194</v>
      </c>
      <c r="C128" s="53" t="s">
        <v>95</v>
      </c>
      <c r="D128" s="1"/>
      <c r="E128" s="1"/>
      <c r="F128" s="1"/>
      <c r="G128" s="1"/>
      <c r="H128" s="1"/>
      <c r="I128" s="41"/>
    </row>
    <row r="129" spans="1:9" ht="16.5" x14ac:dyDescent="0.25">
      <c r="A129" s="93" t="s">
        <v>189</v>
      </c>
      <c r="B129" s="93"/>
      <c r="C129" s="93"/>
      <c r="D129" s="93"/>
      <c r="E129" s="93"/>
      <c r="F129" s="93"/>
      <c r="G129" s="1"/>
      <c r="H129" s="1"/>
      <c r="I129" s="41"/>
    </row>
    <row r="130" spans="1:9" ht="13.5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50"/>
    </row>
  </sheetData>
  <mergeCells count="11">
    <mergeCell ref="A129:F129"/>
    <mergeCell ref="A88:E88"/>
    <mergeCell ref="A3:I3"/>
    <mergeCell ref="A110:B110"/>
    <mergeCell ref="A117:B117"/>
    <mergeCell ref="A121:B121"/>
    <mergeCell ref="A122:B122"/>
    <mergeCell ref="A123:B123"/>
    <mergeCell ref="B111:F111"/>
    <mergeCell ref="B118:F118"/>
    <mergeCell ref="B119:F119"/>
  </mergeCells>
  <pageMargins left="0.51181102362204722" right="0.31496062992125984" top="0.74803149606299213" bottom="0.74803149606299213" header="0.31496062992125984" footer="0.31496062992125984"/>
  <pageSetup paperSize="9" scale="60" fitToHeight="11" orientation="portrait" r:id="rId1"/>
  <headerFooter>
    <oddFooter>&amp;L&amp;9Príloha č.3 e k SP: „Obstaranie údržby budov - udržiavacie stavebné práce a služby pre Banskobystrický kraj 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Petronela Pitoňáková</cp:lastModifiedBy>
  <cp:lastPrinted>2019-12-16T12:49:44Z</cp:lastPrinted>
  <dcterms:created xsi:type="dcterms:W3CDTF">2018-11-27T09:31:42Z</dcterms:created>
  <dcterms:modified xsi:type="dcterms:W3CDTF">2019-12-16T12:50:20Z</dcterms:modified>
</cp:coreProperties>
</file>