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 defaultThemeVersion="124226"/>
  <bookViews>
    <workbookView xWindow="0" yWindow="0" windowWidth="29040" windowHeight="13380" firstSheet="1" activeTab="1"/>
  </bookViews>
  <sheets>
    <sheet name="Nastrel_MD" sheetId="1" state="hidden" r:id="rId1"/>
    <sheet name="NEW definicie" sheetId="4" r:id="rId2"/>
  </sheets>
  <definedNames>
    <definedName name="_xlnm._FilterDatabase" localSheetId="0" hidden="1">Nastrel_MD!$A$1:$H$32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2" i="1" l="1"/>
  <c r="F32" i="1"/>
  <c r="H32" i="1"/>
  <c r="F30" i="1"/>
  <c r="G30" i="1"/>
  <c r="E30" i="1"/>
  <c r="E33" i="1"/>
  <c r="F31" i="1" l="1"/>
  <c r="H31" i="1" s="1"/>
  <c r="H30" i="1"/>
  <c r="F33" i="1"/>
</calcChain>
</file>

<file path=xl/sharedStrings.xml><?xml version="1.0" encoding="utf-8"?>
<sst xmlns="http://schemas.openxmlformats.org/spreadsheetml/2006/main" count="176" uniqueCount="109">
  <si>
    <t>Zabezpečenie funkčnosti systémov a ich elektronockých služieb, ako aj dodanej infraštruktúry</t>
  </si>
  <si>
    <t>Telefonická podpora pri zabezpečení testovania opravených funkčností APV</t>
  </si>
  <si>
    <t>Telefonická podpora pri inštalácii opravných verzií aplikácie (t.j. verzií obsahujúcich vadu)</t>
  </si>
  <si>
    <t>Inštalácia nových verzií aplikácie (t.j. verzií s novými funkcionalitami)</t>
  </si>
  <si>
    <t>Ladenie výkonnosti aplikácie</t>
  </si>
  <si>
    <t>Obnova aplikačného software</t>
  </si>
  <si>
    <t>Rekonfigurácia parametrov aplikačného systému</t>
  </si>
  <si>
    <t>Identifikácia potencionálnych rizík v systémoch obsahujúcich jeho prevádzku a  spôsobujúcich výpadky, resp. obmedzenie funkčnosti a predkladanie návrhov na ich elimináciu</t>
  </si>
  <si>
    <t>Príparav predpisov dátových intervencií  a súčinnosť pri ich realizácií</t>
  </si>
  <si>
    <t>Požiadavka</t>
  </si>
  <si>
    <t>typ</t>
  </si>
  <si>
    <t>detail</t>
  </si>
  <si>
    <t>Realizácie incidentu zmenami v konfigurácií APV a príslušnej infraštruktúry</t>
  </si>
  <si>
    <t>Implementácia zmien APV a ES súvisiacej technologickej, aplikačnej a požívateľskej dokumentácie                                                                Toto je realizácie malých Criek na APV a ES na základe požiadaviek zákazníka</t>
  </si>
  <si>
    <t>Realizácia CR/príprava postupov na nasadenie</t>
  </si>
  <si>
    <t>Nasadenie CR</t>
  </si>
  <si>
    <t>Poskytovanie služieb podpory realizácie pravidelných preventívnych zásahov (profylaktika) na úrovni APV a ES a súvisiacej systémovej infraštruktúry</t>
  </si>
  <si>
    <t>Monitoring APV a ES s cieľom identifikovať nadštandardné stavy  a hraničné stavy infraštruktúty</t>
  </si>
  <si>
    <t>Dodanie vstupov na vytvorenie DI (selekty, parametre tabuliek,...)</t>
  </si>
  <si>
    <t>Vytvorenie predpisu na DI</t>
  </si>
  <si>
    <t>Posúdenie závažnosti DI a jej dopadov na iné systémy. Realizácia DI</t>
  </si>
  <si>
    <t>Poskytovanie konzultačných služieb pre prevádzku APV a ES a súvisiacej systémovej infraštruktúry. Tieto služby sa poskytujú pre OSK, pre zabezpečovanie prevádzkovej technickej dokumentácie</t>
  </si>
  <si>
    <t>rieši</t>
  </si>
  <si>
    <t>dodav</t>
  </si>
  <si>
    <t>paušál</t>
  </si>
  <si>
    <t>objed</t>
  </si>
  <si>
    <t>požiadanie</t>
  </si>
  <si>
    <t>Riadenie tímu – Služby projektového manažmentu a riadenie tímu pre všetky služby realizované v rámci služieb podpory.</t>
  </si>
  <si>
    <t>Projektový manažment</t>
  </si>
  <si>
    <t>Školenia používateľov</t>
  </si>
  <si>
    <t>Školenie Používateľov , ktorí budú určení Koncovým zákazníkom na prevádzkové postupy modulov RA</t>
  </si>
  <si>
    <t>Úprava riešenia na základe legislatívnych zmien , zmien v interných predpisoch  a v metodických postupoch u Koncového zákazníka.</t>
  </si>
  <si>
    <t>Úprava riešenia pri legislatívnych zmenách</t>
  </si>
  <si>
    <t>celkom</t>
  </si>
  <si>
    <t>Analýza, riešenie a odstraňovanie identifikovaných vád na aktuálnej verzii APV, služieb príslušných databáz, moduloch a infraštruktúry, ako aj analýza dopadov na súvisiace systémy</t>
  </si>
  <si>
    <t>Dokumentovanie zmien a zásahov v systémoch súvisiacich s odstrňovaním vád vydávaním aktuálnej Používateľskej, Technickej a Prevádzkovej dokumentácie, pokiaľ sa odstránením vady mení niektorá z uvedených dokumentácií</t>
  </si>
  <si>
    <t>Udržiavanie technického  a personálneho prostredia potrebného k zásahom u poskytovateľa</t>
  </si>
  <si>
    <t>Nasadzovanie aktuálnych verzií programového vybavenia</t>
  </si>
  <si>
    <t>Poskytovanie konzultácií zodpovedným pracovníkom Zákazníka pre objasňovanie , upresňovanie a vysvetľovani otázok súvisiacich s problematikou  funkcionality, administrácie a prevádzky systémov</t>
  </si>
  <si>
    <t>Poskytovanie služieb identifikácie incidentov APV a ES a súvisiacej systémovej infraštruktúry a návrh eskalačných procedúr.          V rámci tejto služby bude zabezpečená identifikácia incidentov, ich príčin a dopadov. Súčasťou služby je návrh eskalalčných procedúr, prostredníctvom, ktorých sa zabezpečí obnovenie normálneho stavu APV a ES a súvisiacej systémovej infraštruktúry, identifikujú sa dopady na súvisiace APV a ES a vypracuje sa postup pre odstránenie dopadov a príčin incidentu.</t>
  </si>
  <si>
    <t>Identifikácia incidentov, určenie závažnosti incidentu, získanie údajov  z logov a monitoringu, prvotná analýza incidentu a porovnanie s bázou vedomostí a prípadné riešenia</t>
  </si>
  <si>
    <t>Riešenie incidentov APV a ES a súvisiacej systémovej infraštruktúry prostredníctvom servisných zásahov  v súlade so schválenými eskalačnými procedúrami.    V rámci tejto služby sa realizuje samotné odstránenie incidentov alebo podpora pri odstraňovaní incidentov na základe eskalačných procedúr</t>
  </si>
  <si>
    <t>Plánovanie nasadzovania aktualizácií, záplat a opráv APV aES a súvisiacej systémovej infraštruktúry. Pri nasadzovaní aktualizácií sa bude vytvárať plán, okrem časového a organizačného  hľadiska musí  počítať aj s prípadnými závislosťami  a dopadmi na iné systémy. Tieto činnosti sa musia vykonávať aj v prípade  nasadzovnia zmien na súvisiacich systémoch , ktoré by mohli mať dopad na systémy , ktoré sú podporované v rámci našej SLA</t>
  </si>
  <si>
    <t>Schválenie časového plánu cez Plánovanie . Koordinácia spolupráce s dotknutými systémami a koordinácia nasadzovnia. Nasadzovanie aktuálnych verzií programového vybavenia  podľa dodaného postupu</t>
  </si>
  <si>
    <t>Manuálna opravav nesprávnych dát, na základe požiadaviek zákaznika</t>
  </si>
  <si>
    <t>to asi nie je aplikčná podpora</t>
  </si>
  <si>
    <t>???</t>
  </si>
  <si>
    <t>Je tu aj first level? Priamo podpora a riešenie hlásení od pracovníkov obcí a okresných úradov?</t>
  </si>
  <si>
    <t>keď je to na požiadanie, tak by to malo byť samostatne naceňované pre každú zmenovku zvlášť</t>
  </si>
  <si>
    <t>manuálne opravy by mali byť v paušáli. Minimálne 5-10 MD na mesiac.</t>
  </si>
  <si>
    <t>jeden predpis DI cca 3 dni a viac.</t>
  </si>
  <si>
    <t>rok</t>
  </si>
  <si>
    <t>mesiac</t>
  </si>
  <si>
    <t>MD</t>
  </si>
  <si>
    <t>rozsah MD/ idealne</t>
  </si>
  <si>
    <t>MD/aplikacna</t>
  </si>
  <si>
    <t>MD/infra</t>
  </si>
  <si>
    <t>toto je aj infra podpora, aj aplikačná ?</t>
  </si>
  <si>
    <t xml:space="preserve"> nie prostredníctvom servisných zásahov.</t>
  </si>
  <si>
    <t>tu treba negatívne sa vymedziť, že nerobíme first level support !!!</t>
  </si>
  <si>
    <t>Pokial je infra?</t>
  </si>
  <si>
    <t>Po virtualizaciu. Uz nie OS ???</t>
  </si>
  <si>
    <t>požiadavka</t>
  </si>
  <si>
    <t>Dopĺňanie nových ulíc</t>
  </si>
  <si>
    <t>Verifikácia a úprava existujúcich ulíc</t>
  </si>
  <si>
    <t xml:space="preserve"> zmena/doplnenie/predĺženie priebehu ulice na základe podkladov od obcí</t>
  </si>
  <si>
    <t>1. identifikácia miesta a vytvorenie priebehu ulice
2. integrácia na cestno-uličný systém</t>
  </si>
  <si>
    <t>1. Analýza prostredia a čínností pre zabezpečenie aktualizácie a údržby adresných bodov a priebehu ulíc.
2. Návrh metodiky pre optimalizáciu postupov aktualizácie a údržby adresných bodov a priebehu ulíc.</t>
  </si>
  <si>
    <t>Analýza a metodika procesu podpory adresných bodov a ulíc</t>
  </si>
  <si>
    <t>1. spracovanie podkladov od obcí (podľa vzoru xls súboru) 
2. identifikácia a vytvorenie adresných bodov nad parcelami
3. kontrola duplicít a polohy všetkých vytvorených bodov (GPS súradnic)</t>
  </si>
  <si>
    <t>Verifikácia a úprava existujúcich adresných bodov a ulíc (chybne zamerané adresné body a geografických osí ulíc)</t>
  </si>
  <si>
    <t>Reklamácia chýbajúcich adresných bodov - Dopĺňanie nových (chýbajúcich) adresných bodov (stavieb so súpisným číslom)</t>
  </si>
  <si>
    <t xml:space="preserve">1. presun adresného bodu na inú pozíciu/parcelu na základe podkladov od obcí
2. kontrola konfliktov s existujúcimi bodmi
</t>
  </si>
  <si>
    <t>identifikácia stavieb bez adresy - výstup</t>
  </si>
  <si>
    <t xml:space="preserve">1. príprava zostavy </t>
  </si>
  <si>
    <t>Manuálna a/alebo na základe vytvoreného skriptu oprava nesprávnych dát, na základe požiadaviek zákazníka, predpis na výber dát (selecty) na požiadanie zákazníka</t>
  </si>
  <si>
    <t>Poskytovanie služieb analýzy incidentov APV a ES a súvisiacej systémovej infraštruktúry a návrh eskalačných procedúr (HelpDesk)</t>
  </si>
  <si>
    <t>Riadenie SLA</t>
  </si>
  <si>
    <t>Typ služby</t>
  </si>
  <si>
    <t>Implementácia zmien APV a ES, súvisiacej technologickej, aplikačnej a používateľskej dokumentácie</t>
  </si>
  <si>
    <t>Dátové operácie (čistenie, rekosiliácia, zabezpečenie integrity a konzistencie), jednorazové reporty</t>
  </si>
  <si>
    <t>Plánovanie nasadzovania aktualizácií, záplat a opráv APV a ES a súvisiacej systémovej infraštruktúry</t>
  </si>
  <si>
    <t>Pri nasadzovaní aktualizácii sa bude vytvárať plán, okrem časového a organizačného hladiska sa musí počítať aj s prípadnými závislosťami a dopadmi na iné systémy. Tieto činnosti sa musia vykonať aj v prípade nasadzovania zmien na súvisiach systémoch, ktoré by mohli mať dopad na systémy, ktoré sú podporované v rámci našej SLA</t>
  </si>
  <si>
    <t>Poskytovanie služieb podpory testovania aktualizácií, záplat a opráv APV a ES a súvisiacej systémovej infraštruktúry</t>
  </si>
  <si>
    <t>V rámci tejto služby bude zabezpečená technická a metodická podpora zamestnancom MV SR pri testovaní aktualizácií, záplat a opráv APV a ES a súvisiacej systémovej infraštruktúry. Budú sa poskytovať napr. informácie o správnom postupe realizácie testovacích scenárov, informácie o požadovaných konfiguráciách systémov atď., t.j. súčinnosť pri príprave testovania APV a ES.</t>
  </si>
  <si>
    <t>Podpora realizácie inštalácie a konfigurácie APV a ES na požiadanie počas nasadzovania zmien pri zmenách APV a ES, zmenách systémovej infraštruktúry alebo zmenách HW a migrácie systémov</t>
  </si>
  <si>
    <t>Na základe požiadaviek zákazníka bude realizovaná podpora prevádzky APV a ES pre zabezpečenie nasadzovania zmien v IS MV SR na dohodnutom mieste a rozsahu a pre dohodnuté APV a ES a ich technologickú infraštruktúru</t>
  </si>
  <si>
    <t>Poskytovanie služieb procesnej/analytickej podpory APV a ES a súvisiacej systémovej infraštruktúry, poskytovanie konzultačných služieb súvisiacich s procesným spracovaním služieb u zákazníka/metodické usmernenia</t>
  </si>
  <si>
    <t>V rámci tejto služby bude zabezpečená analýzy incidentov, ich príčin a aj dopadov. Súčasťou služby je návrh eskalačných procedúr, prostredníctvom, ktorých sa zabezpečí obnovenie normálneho stavu APV a ES a súvisiacej systémovej infraštruktúry, identifikujú sa dopady na súvisiace APV a ES a vypracuje sa postup pre odstránenie dopadov a príčin incidentu.</t>
  </si>
  <si>
    <t>Riešenie incidentov APV a ES a súvisiacej systémovej infraštruktúry prostredníctvom servisných zásahov v súlade so schválenými eskalačnými procedúrami</t>
  </si>
  <si>
    <t>V rámci tejto služby sa realizuje samotné odstránenie incidentov alebo podpora pri odstraňovaní incidentov na základe eskalačných procedúr</t>
  </si>
  <si>
    <t>Poskytovanie konzultačných služieb pre prevádzku APV a ES a súvisiacej systémovej infraštruktúry vrátane identifikácie požiadaviek na dimenzovanie technologického prostredia pre APV a ES</t>
  </si>
  <si>
    <t>Tieto služby sa poskytujú pre OSK, pre zabezpečovanie prevádzky v zmysle prevádzkovej technickej dokumentácie - identifikácia výkonnostných požiadaviek v dohodnutom rozsahu</t>
  </si>
  <si>
    <t>Poskytovanie služieb podpory realizácie pravidelných preventívnych zásahov na úrovni APV a ES a súvisiacej systémovej infraštruktúry</t>
  </si>
  <si>
    <t>Poskytovanie konzultačných služieb a podpory pre MV pri zálohovaní, monitoringu APV a ES a súvisiacej systémovej infraštruktúry</t>
  </si>
  <si>
    <t>Jedná sa o podporu zabezpečenia bežných prevádzkových činností na odb. prevádzky inf. systémov</t>
  </si>
  <si>
    <t>Údržba informácií o konfiguračných položkách APV a ES a súvisiacej systémovej infraštruktúry</t>
  </si>
  <si>
    <t>Všeobecné konzultačné služby</t>
  </si>
  <si>
    <t>Školenia</t>
  </si>
  <si>
    <t xml:space="preserve">preškolovanie prevádzky, užívateľov IS na základe požiadavky zákazníka </t>
  </si>
  <si>
    <t>tvorba a úprava dokumentácie</t>
  </si>
  <si>
    <t>IdSlužby</t>
  </si>
  <si>
    <t>Názov Služby</t>
  </si>
  <si>
    <t>Popis Služby, Poznámka</t>
  </si>
  <si>
    <t>Riadenie jednotlivých služieb podpory a údržby</t>
  </si>
  <si>
    <t xml:space="preserve">Účasť na stretnutiach, posudzovanie materiálov, vyjadrenia a súčasťou môžu byť aj služby právneho expert pre informačné technológie  apod. </t>
  </si>
  <si>
    <t xml:space="preserve">Realizácia rozšírenia a zmien APV a ES na základe požiadaviek zákazníka. ((napr. legislatívne zmeny, zmeny funkcionalít vyplývajúcich zo zmeny procesov a pod.), </t>
  </si>
  <si>
    <t>profylaktika (kontrola nastavení, chybových hlásení, behu procesov, preventívne operácie/zásahy)</t>
  </si>
  <si>
    <t>V rámci tejto služby bude zabezpečený monitoring APV a ES s cieľom čo najskôr identifikovať neštandardné stavy APV a ES a súvisiacej systémovej infraštruktúry. Na základe udalostí a stavov, ktoré sa identifikujú v rámci monitoringu bude možné zabezpečiť včasnú eskaláciu problémov alebo iniciovať neplánované preventívne zásahy.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</si>
</sst>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3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3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0" xfId="0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" fillId="0" borderId="1" xfId="0" applyFont="1" applyFill="1" applyBorder="1"/>
    <xf numFmtId="0" fontId="1" fillId="0" borderId="5" xfId="0" applyFont="1" applyBorder="1" applyAlignment="1">
      <alignment horizontal="left" vertical="center" wrapText="1"/>
    </xf>
    <xf numFmtId="0" fontId="1" fillId="0" borderId="8" xfId="0" applyFont="1" applyFill="1" applyBorder="1"/>
    <xf numFmtId="0" fontId="1" fillId="2" borderId="17" xfId="0" applyFont="1" applyFill="1" applyBorder="1"/>
    <xf numFmtId="0" fontId="1" fillId="2" borderId="1" xfId="0" applyFont="1" applyFill="1" applyBorder="1"/>
    <xf numFmtId="0" fontId="1" fillId="2" borderId="13" xfId="0" applyFont="1" applyFill="1" applyBorder="1"/>
    <xf numFmtId="0" fontId="1" fillId="2" borderId="8" xfId="0" applyFont="1" applyFill="1" applyBorder="1"/>
    <xf numFmtId="0" fontId="1" fillId="3" borderId="1" xfId="0" applyFont="1" applyFill="1" applyBorder="1"/>
    <xf numFmtId="0" fontId="1" fillId="3" borderId="13" xfId="0" applyFont="1" applyFill="1" applyBorder="1"/>
    <xf numFmtId="0" fontId="1" fillId="0" borderId="4" xfId="0" applyFont="1" applyFill="1" applyBorder="1" applyAlignment="1">
      <alignment horizontal="center" wrapText="1"/>
    </xf>
    <xf numFmtId="0" fontId="0" fillId="2" borderId="1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0" xfId="0" applyFont="1" applyFill="1" applyBorder="1"/>
    <xf numFmtId="0" fontId="0" fillId="2" borderId="0" xfId="0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0" fillId="0" borderId="0" xfId="0" applyAlignment="1">
      <alignment wrapText="1"/>
    </xf>
    <xf numFmtId="0" fontId="1" fillId="0" borderId="14" xfId="0" applyFont="1" applyFill="1" applyBorder="1" applyAlignment="1">
      <alignment horizontal="center" wrapText="1"/>
    </xf>
    <xf numFmtId="0" fontId="0" fillId="2" borderId="1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wrapText="1"/>
    </xf>
    <xf numFmtId="1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5" fillId="0" borderId="0" xfId="0" applyFont="1"/>
    <xf numFmtId="0" fontId="6" fillId="0" borderId="0" xfId="3" applyFont="1" applyFill="1" applyAlignment="1">
      <alignment vertical="top"/>
    </xf>
    <xf numFmtId="0" fontId="7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vertical="top"/>
    </xf>
    <xf numFmtId="0" fontId="7" fillId="4" borderId="1" xfId="3" applyFont="1" applyFill="1" applyBorder="1" applyAlignment="1">
      <alignment horizontal="left" vertical="center" wrapText="1"/>
    </xf>
    <xf numFmtId="0" fontId="7" fillId="4" borderId="1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7" fillId="5" borderId="1" xfId="3" applyFont="1" applyFill="1" applyBorder="1" applyAlignment="1">
      <alignment horizontal="left" vertical="center" wrapText="1"/>
    </xf>
    <xf numFmtId="0" fontId="7" fillId="5" borderId="1" xfId="3" applyFont="1" applyFill="1" applyBorder="1" applyAlignment="1">
      <alignment horizontal="left" vertical="center"/>
    </xf>
    <xf numFmtId="1" fontId="7" fillId="5" borderId="5" xfId="3" applyNumberFormat="1" applyFont="1" applyFill="1" applyBorder="1" applyAlignment="1">
      <alignment horizontal="center" vertical="center"/>
    </xf>
    <xf numFmtId="0" fontId="7" fillId="5" borderId="6" xfId="3" applyFont="1" applyFill="1" applyBorder="1" applyAlignment="1">
      <alignment horizontal="center" vertical="center"/>
    </xf>
    <xf numFmtId="1" fontId="7" fillId="0" borderId="21" xfId="3" applyNumberFormat="1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/>
    </xf>
    <xf numFmtId="1" fontId="7" fillId="4" borderId="5" xfId="3" applyNumberFormat="1" applyFont="1" applyFill="1" applyBorder="1" applyAlignment="1">
      <alignment horizontal="center" vertical="center"/>
    </xf>
    <xf numFmtId="0" fontId="7" fillId="4" borderId="6" xfId="3" applyFont="1" applyFill="1" applyBorder="1" applyAlignment="1">
      <alignment horizontal="center" vertical="center"/>
    </xf>
    <xf numFmtId="1" fontId="7" fillId="4" borderId="7" xfId="3" applyNumberFormat="1" applyFont="1" applyFill="1" applyBorder="1" applyAlignment="1">
      <alignment horizontal="center" vertical="center"/>
    </xf>
    <xf numFmtId="0" fontId="7" fillId="4" borderId="8" xfId="3" applyFont="1" applyFill="1" applyBorder="1" applyAlignment="1">
      <alignment horizontal="left" vertical="center"/>
    </xf>
    <xf numFmtId="0" fontId="7" fillId="4" borderId="9" xfId="3" applyFont="1" applyFill="1" applyBorder="1" applyAlignment="1">
      <alignment horizontal="center" vertical="center"/>
    </xf>
    <xf numFmtId="1" fontId="7" fillId="5" borderId="12" xfId="3" applyNumberFormat="1" applyFont="1" applyFill="1" applyBorder="1" applyAlignment="1">
      <alignment horizontal="center" vertical="center"/>
    </xf>
    <xf numFmtId="0" fontId="7" fillId="5" borderId="17" xfId="3" applyFont="1" applyFill="1" applyBorder="1" applyAlignment="1">
      <alignment horizontal="left" vertical="center" wrapText="1"/>
    </xf>
    <xf numFmtId="0" fontId="7" fillId="5" borderId="19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</cellXfs>
  <cellStyles count="6">
    <cellStyle name="Hypertextové prepojenie" xfId="1" builtinId="8" hidden="1"/>
    <cellStyle name="Hypertextové prepojenie" xfId="4" builtinId="8" hidden="1"/>
    <cellStyle name="Normal 2" xfId="3"/>
    <cellStyle name="Normálna" xfId="0" builtinId="0"/>
    <cellStyle name="Použité hypertextové prepojenie" xfId="2" builtinId="9" hidden="1"/>
    <cellStyle name="Použité hypertextové prepojenie" xfId="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5"/>
  <sheetViews>
    <sheetView zoomScale="125" zoomScaleNormal="125" zoomScalePageLayoutView="125" workbookViewId="0">
      <selection activeCell="H32" sqref="H32"/>
    </sheetView>
  </sheetViews>
  <sheetFormatPr defaultColWidth="8.85546875" defaultRowHeight="15" x14ac:dyDescent="0.25"/>
  <cols>
    <col min="1" max="1" width="44.140625" style="16" customWidth="1"/>
    <col min="2" max="2" width="46.42578125" customWidth="1"/>
    <col min="3" max="3" width="6.5703125" customWidth="1"/>
    <col min="4" max="4" width="6.42578125" customWidth="1"/>
    <col min="5" max="5" width="6.42578125" style="31" customWidth="1"/>
    <col min="6" max="7" width="7.42578125" style="31" customWidth="1"/>
    <col min="8" max="8" width="16.5703125" style="38" customWidth="1"/>
  </cols>
  <sheetData>
    <row r="1" spans="1:8" ht="52.5" thickBot="1" x14ac:dyDescent="0.3">
      <c r="A1" s="13" t="s">
        <v>9</v>
      </c>
      <c r="B1" s="1" t="s">
        <v>11</v>
      </c>
      <c r="C1" s="1" t="s">
        <v>22</v>
      </c>
      <c r="D1" s="8" t="s">
        <v>10</v>
      </c>
      <c r="E1" s="39" t="s">
        <v>54</v>
      </c>
      <c r="F1" s="26" t="s">
        <v>55</v>
      </c>
      <c r="G1" s="48" t="s">
        <v>56</v>
      </c>
    </row>
    <row r="2" spans="1:8" ht="45" x14ac:dyDescent="0.25">
      <c r="A2" s="37" t="s">
        <v>0</v>
      </c>
      <c r="B2" s="11"/>
      <c r="C2" s="20" t="s">
        <v>23</v>
      </c>
      <c r="D2" s="12" t="s">
        <v>24</v>
      </c>
      <c r="E2" s="40">
        <v>2</v>
      </c>
      <c r="F2" s="27">
        <v>3</v>
      </c>
      <c r="G2" s="34">
        <v>2</v>
      </c>
      <c r="H2" s="38" t="s">
        <v>57</v>
      </c>
    </row>
    <row r="3" spans="1:8" ht="128.25" x14ac:dyDescent="0.25">
      <c r="A3" s="58" t="s">
        <v>34</v>
      </c>
      <c r="B3" s="2" t="s">
        <v>39</v>
      </c>
      <c r="C3" s="21" t="s">
        <v>23</v>
      </c>
      <c r="D3" s="9" t="s">
        <v>24</v>
      </c>
      <c r="E3" s="41">
        <v>3</v>
      </c>
      <c r="F3" s="28">
        <v>5</v>
      </c>
      <c r="G3" s="34">
        <v>5</v>
      </c>
    </row>
    <row r="4" spans="1:8" ht="51.75" x14ac:dyDescent="0.25">
      <c r="A4" s="59"/>
      <c r="B4" s="2" t="s">
        <v>40</v>
      </c>
      <c r="C4" s="24" t="s">
        <v>25</v>
      </c>
      <c r="D4" s="9"/>
      <c r="E4" s="42"/>
      <c r="F4" s="29"/>
      <c r="G4" s="49"/>
    </row>
    <row r="5" spans="1:8" ht="77.25" x14ac:dyDescent="0.25">
      <c r="A5" s="59"/>
      <c r="B5" s="2" t="s">
        <v>41</v>
      </c>
      <c r="C5" s="21" t="s">
        <v>23</v>
      </c>
      <c r="D5" s="9" t="s">
        <v>24</v>
      </c>
      <c r="E5" s="41">
        <v>5</v>
      </c>
      <c r="F5" s="28">
        <v>16</v>
      </c>
      <c r="G5" s="34">
        <v>5</v>
      </c>
      <c r="H5" s="38" t="s">
        <v>58</v>
      </c>
    </row>
    <row r="6" spans="1:8" ht="26.25" x14ac:dyDescent="0.25">
      <c r="A6" s="60"/>
      <c r="B6" s="2" t="s">
        <v>12</v>
      </c>
      <c r="C6" s="24" t="s">
        <v>25</v>
      </c>
      <c r="D6" s="9"/>
      <c r="E6" s="42"/>
      <c r="F6" s="29"/>
      <c r="G6" s="49"/>
    </row>
    <row r="7" spans="1:8" ht="64.5" x14ac:dyDescent="0.25">
      <c r="A7" s="14" t="s">
        <v>35</v>
      </c>
      <c r="B7" s="2"/>
      <c r="C7" s="21" t="s">
        <v>23</v>
      </c>
      <c r="D7" s="9" t="s">
        <v>24</v>
      </c>
      <c r="E7" s="41">
        <v>2</v>
      </c>
      <c r="F7" s="28">
        <v>3</v>
      </c>
      <c r="G7" s="34">
        <v>2</v>
      </c>
    </row>
    <row r="8" spans="1:8" ht="26.25" x14ac:dyDescent="0.25">
      <c r="A8" s="14" t="s">
        <v>1</v>
      </c>
      <c r="B8" s="3"/>
      <c r="C8" s="21" t="s">
        <v>23</v>
      </c>
      <c r="D8" s="9" t="s">
        <v>24</v>
      </c>
      <c r="E8" s="41">
        <v>5</v>
      </c>
      <c r="F8" s="28">
        <v>3</v>
      </c>
      <c r="G8" s="34"/>
    </row>
    <row r="9" spans="1:8" ht="26.25" x14ac:dyDescent="0.25">
      <c r="A9" s="14" t="s">
        <v>2</v>
      </c>
      <c r="B9" s="3"/>
      <c r="C9" s="21" t="s">
        <v>23</v>
      </c>
      <c r="D9" s="9" t="s">
        <v>24</v>
      </c>
      <c r="E9" s="41">
        <v>5</v>
      </c>
      <c r="F9" s="28">
        <v>3</v>
      </c>
      <c r="G9" s="34"/>
    </row>
    <row r="10" spans="1:8" ht="105" x14ac:dyDescent="0.25">
      <c r="A10" s="58" t="s">
        <v>3</v>
      </c>
      <c r="B10" s="4" t="s">
        <v>13</v>
      </c>
      <c r="C10" s="21" t="s">
        <v>23</v>
      </c>
      <c r="D10" s="9" t="s">
        <v>26</v>
      </c>
      <c r="E10" s="41">
        <v>3</v>
      </c>
      <c r="F10" s="28">
        <v>6</v>
      </c>
      <c r="G10" s="34"/>
      <c r="H10" s="38" t="s">
        <v>48</v>
      </c>
    </row>
    <row r="11" spans="1:8" x14ac:dyDescent="0.25">
      <c r="A11" s="59"/>
      <c r="B11" s="3" t="s">
        <v>14</v>
      </c>
      <c r="C11" s="21" t="s">
        <v>23</v>
      </c>
      <c r="D11" s="9" t="s">
        <v>26</v>
      </c>
      <c r="E11" s="41">
        <v>3</v>
      </c>
      <c r="F11" s="28">
        <v>2</v>
      </c>
      <c r="G11" s="34"/>
    </row>
    <row r="12" spans="1:8" x14ac:dyDescent="0.25">
      <c r="A12" s="59"/>
      <c r="B12" s="3" t="s">
        <v>15</v>
      </c>
      <c r="C12" s="24" t="s">
        <v>25</v>
      </c>
      <c r="D12" s="9"/>
      <c r="E12" s="42"/>
      <c r="F12" s="29"/>
      <c r="G12" s="49"/>
    </row>
    <row r="13" spans="1:8" ht="39" x14ac:dyDescent="0.25">
      <c r="A13" s="18" t="s">
        <v>32</v>
      </c>
      <c r="B13" s="2" t="s">
        <v>31</v>
      </c>
      <c r="C13" s="21" t="s">
        <v>23</v>
      </c>
      <c r="D13" s="9" t="s">
        <v>24</v>
      </c>
      <c r="E13" s="41">
        <v>5</v>
      </c>
      <c r="F13" s="28">
        <v>5</v>
      </c>
      <c r="G13" s="34"/>
    </row>
    <row r="14" spans="1:8" x14ac:dyDescent="0.25">
      <c r="A14" s="14" t="s">
        <v>4</v>
      </c>
      <c r="B14" s="3"/>
      <c r="C14" s="21" t="s">
        <v>23</v>
      </c>
      <c r="D14" s="9" t="s">
        <v>24</v>
      </c>
      <c r="E14" s="41">
        <v>2</v>
      </c>
      <c r="F14" s="28">
        <v>2</v>
      </c>
      <c r="G14" s="34">
        <v>2</v>
      </c>
    </row>
    <row r="15" spans="1:8" ht="30" x14ac:dyDescent="0.25">
      <c r="A15" s="14" t="s">
        <v>5</v>
      </c>
      <c r="B15" s="3"/>
      <c r="C15" s="21" t="s">
        <v>23</v>
      </c>
      <c r="D15" s="9" t="s">
        <v>24</v>
      </c>
      <c r="E15" s="41">
        <v>3</v>
      </c>
      <c r="F15" s="28"/>
      <c r="G15" s="34">
        <v>3</v>
      </c>
      <c r="H15" s="38" t="s">
        <v>45</v>
      </c>
    </row>
    <row r="16" spans="1:8" ht="30" x14ac:dyDescent="0.25">
      <c r="A16" s="14" t="s">
        <v>6</v>
      </c>
      <c r="B16" s="3"/>
      <c r="C16" s="21" t="s">
        <v>23</v>
      </c>
      <c r="D16" s="9" t="s">
        <v>24</v>
      </c>
      <c r="E16" s="41">
        <v>2</v>
      </c>
      <c r="F16" s="28"/>
      <c r="G16" s="34">
        <v>2</v>
      </c>
      <c r="H16" s="38" t="s">
        <v>45</v>
      </c>
    </row>
    <row r="17" spans="1:8" ht="39" x14ac:dyDescent="0.25">
      <c r="A17" s="61" t="s">
        <v>7</v>
      </c>
      <c r="B17" s="2" t="s">
        <v>16</v>
      </c>
      <c r="C17" s="21" t="s">
        <v>23</v>
      </c>
      <c r="D17" s="9" t="s">
        <v>26</v>
      </c>
      <c r="E17" s="41">
        <v>2</v>
      </c>
      <c r="F17" s="28">
        <v>2</v>
      </c>
      <c r="G17" s="34">
        <v>2</v>
      </c>
    </row>
    <row r="18" spans="1:8" ht="26.25" x14ac:dyDescent="0.25">
      <c r="A18" s="62"/>
      <c r="B18" s="2" t="s">
        <v>17</v>
      </c>
      <c r="C18" s="24" t="s">
        <v>25</v>
      </c>
      <c r="D18" s="9"/>
      <c r="E18" s="42"/>
      <c r="F18" s="29"/>
      <c r="G18" s="49"/>
    </row>
    <row r="19" spans="1:8" ht="26.25" x14ac:dyDescent="0.25">
      <c r="A19" s="36" t="s">
        <v>36</v>
      </c>
      <c r="B19" s="2"/>
      <c r="C19" s="21" t="s">
        <v>23</v>
      </c>
      <c r="D19" s="9" t="s">
        <v>24</v>
      </c>
      <c r="E19" s="41">
        <v>2</v>
      </c>
      <c r="F19" s="28">
        <v>2</v>
      </c>
      <c r="G19" s="34"/>
      <c r="H19" s="38" t="s">
        <v>46</v>
      </c>
    </row>
    <row r="20" spans="1:8" ht="115.5" x14ac:dyDescent="0.25">
      <c r="A20" s="58" t="s">
        <v>37</v>
      </c>
      <c r="B20" s="2" t="s">
        <v>42</v>
      </c>
      <c r="C20" s="21" t="s">
        <v>23</v>
      </c>
      <c r="D20" s="9" t="s">
        <v>26</v>
      </c>
      <c r="E20" s="41">
        <v>3</v>
      </c>
      <c r="F20" s="28">
        <v>3</v>
      </c>
      <c r="G20" s="34">
        <v>3</v>
      </c>
    </row>
    <row r="21" spans="1:8" ht="64.5" x14ac:dyDescent="0.25">
      <c r="A21" s="60"/>
      <c r="B21" s="2" t="s">
        <v>43</v>
      </c>
      <c r="C21" s="24" t="s">
        <v>25</v>
      </c>
      <c r="D21" s="9"/>
      <c r="E21" s="42"/>
      <c r="F21" s="29"/>
      <c r="G21" s="49"/>
    </row>
    <row r="22" spans="1:8" ht="75" x14ac:dyDescent="0.25">
      <c r="A22" s="58" t="s">
        <v>8</v>
      </c>
      <c r="B22" s="2" t="s">
        <v>44</v>
      </c>
      <c r="C22" s="21" t="s">
        <v>23</v>
      </c>
      <c r="D22" s="9" t="s">
        <v>24</v>
      </c>
      <c r="E22" s="41">
        <v>1</v>
      </c>
      <c r="F22" s="28">
        <v>3</v>
      </c>
      <c r="G22" s="34"/>
      <c r="H22" s="38" t="s">
        <v>49</v>
      </c>
    </row>
    <row r="23" spans="1:8" ht="26.25" x14ac:dyDescent="0.25">
      <c r="A23" s="59"/>
      <c r="B23" s="5" t="s">
        <v>18</v>
      </c>
      <c r="C23" s="25" t="s">
        <v>25</v>
      </c>
      <c r="D23" s="10"/>
      <c r="E23" s="42"/>
      <c r="F23" s="29"/>
      <c r="G23" s="49"/>
    </row>
    <row r="24" spans="1:8" ht="30" x14ac:dyDescent="0.25">
      <c r="A24" s="59"/>
      <c r="B24" s="5" t="s">
        <v>19</v>
      </c>
      <c r="C24" s="22" t="s">
        <v>23</v>
      </c>
      <c r="D24" s="10" t="s">
        <v>24</v>
      </c>
      <c r="E24" s="41">
        <v>1</v>
      </c>
      <c r="F24" s="28">
        <v>4</v>
      </c>
      <c r="G24" s="34"/>
      <c r="H24" s="38" t="s">
        <v>50</v>
      </c>
    </row>
    <row r="25" spans="1:8" ht="26.25" x14ac:dyDescent="0.25">
      <c r="A25" s="60"/>
      <c r="B25" s="5" t="s">
        <v>20</v>
      </c>
      <c r="C25" s="22" t="s">
        <v>23</v>
      </c>
      <c r="D25" s="10" t="s">
        <v>24</v>
      </c>
      <c r="E25" s="41">
        <v>1</v>
      </c>
      <c r="F25" s="28">
        <v>3</v>
      </c>
      <c r="G25" s="34"/>
    </row>
    <row r="26" spans="1:8" ht="51.75" x14ac:dyDescent="0.25">
      <c r="A26" s="14" t="s">
        <v>38</v>
      </c>
      <c r="B26" s="2" t="s">
        <v>21</v>
      </c>
      <c r="C26" s="21" t="s">
        <v>23</v>
      </c>
      <c r="D26" s="3" t="s">
        <v>24</v>
      </c>
      <c r="E26" s="41">
        <v>5</v>
      </c>
      <c r="F26" s="28">
        <v>5</v>
      </c>
      <c r="G26" s="34">
        <v>5</v>
      </c>
    </row>
    <row r="27" spans="1:8" ht="26.25" x14ac:dyDescent="0.25">
      <c r="A27" s="14" t="s">
        <v>29</v>
      </c>
      <c r="B27" s="2" t="s">
        <v>30</v>
      </c>
      <c r="C27" s="21" t="s">
        <v>23</v>
      </c>
      <c r="D27" s="17" t="s">
        <v>26</v>
      </c>
      <c r="E27" s="41">
        <v>1</v>
      </c>
      <c r="F27" s="28">
        <v>4</v>
      </c>
      <c r="G27" s="34"/>
    </row>
    <row r="28" spans="1:8" ht="39.75" thickBot="1" x14ac:dyDescent="0.3">
      <c r="A28" s="15" t="s">
        <v>28</v>
      </c>
      <c r="B28" s="6" t="s">
        <v>27</v>
      </c>
      <c r="C28" s="23" t="s">
        <v>23</v>
      </c>
      <c r="D28" s="19" t="s">
        <v>24</v>
      </c>
      <c r="E28" s="43">
        <v>3</v>
      </c>
      <c r="F28" s="30">
        <v>5</v>
      </c>
      <c r="G28" s="34"/>
    </row>
    <row r="29" spans="1:8" ht="26.25" x14ac:dyDescent="0.25">
      <c r="A29" s="35" t="s">
        <v>47</v>
      </c>
      <c r="B29" s="50" t="s">
        <v>59</v>
      </c>
      <c r="C29" s="33"/>
      <c r="D29" s="7"/>
      <c r="E29" s="34"/>
      <c r="F29" s="34"/>
      <c r="G29" s="34"/>
    </row>
    <row r="30" spans="1:8" x14ac:dyDescent="0.25">
      <c r="D30" s="7" t="s">
        <v>33</v>
      </c>
      <c r="E30" s="31">
        <f>SUM(E2:E28)</f>
        <v>59</v>
      </c>
      <c r="F30" s="31">
        <f>SUM(F2:F28)</f>
        <v>79</v>
      </c>
      <c r="G30" s="31">
        <f>SUM(G2:G28)</f>
        <v>31</v>
      </c>
      <c r="H30" s="44">
        <f xml:space="preserve"> F30+G30</f>
        <v>110</v>
      </c>
    </row>
    <row r="31" spans="1:8" x14ac:dyDescent="0.25">
      <c r="A31" s="45" t="s">
        <v>51</v>
      </c>
      <c r="B31" s="46">
        <v>400000</v>
      </c>
      <c r="D31" s="7" t="s">
        <v>24</v>
      </c>
      <c r="E31" s="32"/>
      <c r="F31" s="32">
        <f>F30-F32</f>
        <v>62</v>
      </c>
      <c r="G31" s="32">
        <v>28</v>
      </c>
      <c r="H31" s="44">
        <f xml:space="preserve"> F31+G31</f>
        <v>90</v>
      </c>
    </row>
    <row r="32" spans="1:8" x14ac:dyDescent="0.25">
      <c r="A32" s="45" t="s">
        <v>52</v>
      </c>
      <c r="B32" s="46">
        <v>33000</v>
      </c>
      <c r="D32" s="7" t="s">
        <v>26</v>
      </c>
      <c r="E32" s="32"/>
      <c r="F32" s="32">
        <f>SUM(F10,F11,F17,F20,F27)</f>
        <v>17</v>
      </c>
      <c r="G32" s="32">
        <f>SUM(G10,G11,G17,G20,G27)</f>
        <v>5</v>
      </c>
      <c r="H32" s="44">
        <f xml:space="preserve"> F32+G32</f>
        <v>22</v>
      </c>
    </row>
    <row r="33" spans="1:7" x14ac:dyDescent="0.25">
      <c r="A33" s="16" t="s">
        <v>60</v>
      </c>
      <c r="B33" s="51" t="s">
        <v>61</v>
      </c>
      <c r="D33" s="7" t="s">
        <v>53</v>
      </c>
      <c r="E33" s="31">
        <f>B32/E30</f>
        <v>559.32203389830511</v>
      </c>
      <c r="F33" s="47">
        <f>(B32+G30)/F30</f>
        <v>418.11392405063293</v>
      </c>
      <c r="G33" s="47"/>
    </row>
    <row r="34" spans="1:7" x14ac:dyDescent="0.25">
      <c r="F34" s="47"/>
      <c r="G34" s="47"/>
    </row>
    <row r="35" spans="1:7" x14ac:dyDescent="0.25">
      <c r="F35" s="47"/>
      <c r="G35" s="47"/>
    </row>
  </sheetData>
  <autoFilter ref="A1:H32"/>
  <mergeCells count="5">
    <mergeCell ref="A22:A25"/>
    <mergeCell ref="A3:A6"/>
    <mergeCell ref="A10:A12"/>
    <mergeCell ref="A17:A18"/>
    <mergeCell ref="A20:A21"/>
  </mergeCells>
  <pageMargins left="0.23622047244094491" right="0.15748031496062992" top="0.19685039370078741" bottom="0.27559055118110237" header="0.15748031496062992" footer="0.15748031496062992"/>
  <pageSetup paperSize="9" scale="75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23"/>
  <sheetViews>
    <sheetView tabSelected="1" zoomScale="130" zoomScaleNormal="130" zoomScalePageLayoutView="125" workbookViewId="0">
      <pane ySplit="1" topLeftCell="A2" activePane="bottomLeft" state="frozen"/>
      <selection pane="bottomLeft"/>
    </sheetView>
  </sheetViews>
  <sheetFormatPr defaultColWidth="10.85546875" defaultRowHeight="12.75" x14ac:dyDescent="0.25"/>
  <cols>
    <col min="1" max="1" width="6" style="52" bestFit="1" customWidth="1"/>
    <col min="2" max="2" width="38.140625" style="52" customWidth="1"/>
    <col min="3" max="3" width="49.85546875" style="52" customWidth="1"/>
    <col min="4" max="16384" width="10.85546875" style="52"/>
  </cols>
  <sheetData>
    <row r="1" spans="1:4" ht="17.45" customHeight="1" thickBot="1" x14ac:dyDescent="0.3">
      <c r="A1" s="77" t="s">
        <v>101</v>
      </c>
      <c r="B1" s="78" t="s">
        <v>102</v>
      </c>
      <c r="C1" s="78" t="s">
        <v>103</v>
      </c>
      <c r="D1" s="79" t="s">
        <v>78</v>
      </c>
    </row>
    <row r="2" spans="1:4" ht="48.75" x14ac:dyDescent="0.25">
      <c r="A2" s="74">
        <v>1</v>
      </c>
      <c r="B2" s="75" t="s">
        <v>81</v>
      </c>
      <c r="C2" s="75" t="s">
        <v>82</v>
      </c>
      <c r="D2" s="76" t="s">
        <v>24</v>
      </c>
    </row>
    <row r="3" spans="1:4" ht="48.75" x14ac:dyDescent="0.25">
      <c r="A3" s="65">
        <v>2</v>
      </c>
      <c r="B3" s="63" t="s">
        <v>83</v>
      </c>
      <c r="C3" s="63" t="s">
        <v>84</v>
      </c>
      <c r="D3" s="66" t="s">
        <v>24</v>
      </c>
    </row>
    <row r="4" spans="1:4" ht="39" x14ac:dyDescent="0.25">
      <c r="A4" s="65">
        <v>3</v>
      </c>
      <c r="B4" s="63" t="s">
        <v>85</v>
      </c>
      <c r="C4" s="63" t="s">
        <v>86</v>
      </c>
      <c r="D4" s="66" t="s">
        <v>24</v>
      </c>
    </row>
    <row r="5" spans="1:4" ht="48.75" x14ac:dyDescent="0.25">
      <c r="A5" s="65">
        <v>4</v>
      </c>
      <c r="B5" s="63" t="s">
        <v>87</v>
      </c>
      <c r="C5" s="63" t="s">
        <v>108</v>
      </c>
      <c r="D5" s="66" t="s">
        <v>24</v>
      </c>
    </row>
    <row r="6" spans="1:4" ht="48.75" x14ac:dyDescent="0.25">
      <c r="A6" s="65">
        <v>5</v>
      </c>
      <c r="B6" s="63" t="s">
        <v>76</v>
      </c>
      <c r="C6" s="63" t="s">
        <v>88</v>
      </c>
      <c r="D6" s="66" t="s">
        <v>24</v>
      </c>
    </row>
    <row r="7" spans="1:4" ht="29.25" x14ac:dyDescent="0.25">
      <c r="A7" s="65">
        <v>6</v>
      </c>
      <c r="B7" s="63" t="s">
        <v>89</v>
      </c>
      <c r="C7" s="63" t="s">
        <v>90</v>
      </c>
      <c r="D7" s="66" t="s">
        <v>24</v>
      </c>
    </row>
    <row r="8" spans="1:4" ht="39" x14ac:dyDescent="0.25">
      <c r="A8" s="65">
        <v>7</v>
      </c>
      <c r="B8" s="63" t="s">
        <v>91</v>
      </c>
      <c r="C8" s="63" t="s">
        <v>92</v>
      </c>
      <c r="D8" s="66" t="s">
        <v>24</v>
      </c>
    </row>
    <row r="9" spans="1:4" ht="29.25" x14ac:dyDescent="0.25">
      <c r="A9" s="65">
        <v>8</v>
      </c>
      <c r="B9" s="63" t="s">
        <v>93</v>
      </c>
      <c r="C9" s="63" t="s">
        <v>107</v>
      </c>
      <c r="D9" s="66" t="s">
        <v>24</v>
      </c>
    </row>
    <row r="10" spans="1:4" ht="29.25" x14ac:dyDescent="0.25">
      <c r="A10" s="65">
        <v>9</v>
      </c>
      <c r="B10" s="63" t="s">
        <v>94</v>
      </c>
      <c r="C10" s="63" t="s">
        <v>95</v>
      </c>
      <c r="D10" s="66" t="s">
        <v>24</v>
      </c>
    </row>
    <row r="11" spans="1:4" ht="19.5" x14ac:dyDescent="0.25">
      <c r="A11" s="65">
        <v>10</v>
      </c>
      <c r="B11" s="63" t="s">
        <v>96</v>
      </c>
      <c r="C11" s="64" t="s">
        <v>100</v>
      </c>
      <c r="D11" s="66" t="s">
        <v>24</v>
      </c>
    </row>
    <row r="12" spans="1:4" ht="29.25" x14ac:dyDescent="0.25">
      <c r="A12" s="65">
        <v>11</v>
      </c>
      <c r="B12" s="63" t="s">
        <v>71</v>
      </c>
      <c r="C12" s="63" t="s">
        <v>69</v>
      </c>
      <c r="D12" s="66" t="s">
        <v>24</v>
      </c>
    </row>
    <row r="13" spans="1:4" ht="29.25" x14ac:dyDescent="0.25">
      <c r="A13" s="65">
        <v>12</v>
      </c>
      <c r="B13" s="63" t="s">
        <v>70</v>
      </c>
      <c r="C13" s="63" t="s">
        <v>72</v>
      </c>
      <c r="D13" s="66" t="s">
        <v>24</v>
      </c>
    </row>
    <row r="14" spans="1:4" x14ac:dyDescent="0.25">
      <c r="A14" s="65">
        <v>13</v>
      </c>
      <c r="B14" s="63" t="s">
        <v>73</v>
      </c>
      <c r="C14" s="63" t="s">
        <v>74</v>
      </c>
      <c r="D14" s="66" t="s">
        <v>24</v>
      </c>
    </row>
    <row r="15" spans="1:4" x14ac:dyDescent="0.25">
      <c r="A15" s="65">
        <v>14</v>
      </c>
      <c r="B15" s="64" t="s">
        <v>77</v>
      </c>
      <c r="C15" s="64" t="s">
        <v>104</v>
      </c>
      <c r="D15" s="66" t="s">
        <v>24</v>
      </c>
    </row>
    <row r="16" spans="1:4" s="54" customFormat="1" ht="6" customHeight="1" x14ac:dyDescent="0.25">
      <c r="A16" s="67"/>
      <c r="B16" s="53"/>
      <c r="C16" s="57"/>
      <c r="D16" s="68"/>
    </row>
    <row r="17" spans="1:4" ht="34.15" customHeight="1" x14ac:dyDescent="0.25">
      <c r="A17" s="69">
        <v>15</v>
      </c>
      <c r="B17" s="55" t="s">
        <v>79</v>
      </c>
      <c r="C17" s="55" t="s">
        <v>106</v>
      </c>
      <c r="D17" s="70" t="s">
        <v>62</v>
      </c>
    </row>
    <row r="18" spans="1:4" ht="29.25" x14ac:dyDescent="0.25">
      <c r="A18" s="69">
        <v>16</v>
      </c>
      <c r="B18" s="55" t="s">
        <v>80</v>
      </c>
      <c r="C18" s="55" t="s">
        <v>75</v>
      </c>
      <c r="D18" s="70" t="s">
        <v>62</v>
      </c>
    </row>
    <row r="19" spans="1:4" ht="39" x14ac:dyDescent="0.25">
      <c r="A19" s="69">
        <v>17</v>
      </c>
      <c r="B19" s="55" t="s">
        <v>68</v>
      </c>
      <c r="C19" s="55" t="s">
        <v>67</v>
      </c>
      <c r="D19" s="70" t="s">
        <v>62</v>
      </c>
    </row>
    <row r="20" spans="1:4" ht="19.5" x14ac:dyDescent="0.25">
      <c r="A20" s="69">
        <v>18</v>
      </c>
      <c r="B20" s="55" t="s">
        <v>63</v>
      </c>
      <c r="C20" s="55" t="s">
        <v>66</v>
      </c>
      <c r="D20" s="70" t="s">
        <v>62</v>
      </c>
    </row>
    <row r="21" spans="1:4" x14ac:dyDescent="0.25">
      <c r="A21" s="69">
        <v>19</v>
      </c>
      <c r="B21" s="55" t="s">
        <v>64</v>
      </c>
      <c r="C21" s="55" t="s">
        <v>65</v>
      </c>
      <c r="D21" s="70" t="s">
        <v>62</v>
      </c>
    </row>
    <row r="22" spans="1:4" ht="31.15" customHeight="1" x14ac:dyDescent="0.25">
      <c r="A22" s="69">
        <v>20</v>
      </c>
      <c r="B22" s="56" t="s">
        <v>97</v>
      </c>
      <c r="C22" s="55" t="s">
        <v>105</v>
      </c>
      <c r="D22" s="70" t="s">
        <v>62</v>
      </c>
    </row>
    <row r="23" spans="1:4" ht="13.5" thickBot="1" x14ac:dyDescent="0.3">
      <c r="A23" s="71">
        <v>21</v>
      </c>
      <c r="B23" s="72" t="s">
        <v>98</v>
      </c>
      <c r="C23" s="72" t="s">
        <v>99</v>
      </c>
      <c r="D23" s="73" t="s">
        <v>62</v>
      </c>
    </row>
  </sheetData>
  <pageMargins left="0.19685039370078741" right="0.19685039370078741" top="0.19685039370078741" bottom="0.19685039370078741" header="0.31496062992125984" footer="0.31496062992125984"/>
  <pageSetup paperSize="9" scale="95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Nastrel_MD</vt:lpstr>
      <vt:lpstr>NEW definicie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2018-11-15T12:58:19Z</dcterms:created>
  <dcterms:modified xsi:type="dcterms:W3CDTF">2019-03-21T15:04:12Z</dcterms:modified>
</cp:coreProperties>
</file>