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user/Desktop/VO_kufríky pre zisťovateľov príčin požiarov/PROCES/vysvetľovanie/vysvetlenie8/"/>
    </mc:Choice>
  </mc:AlternateContent>
  <xr:revisionPtr revIDLastSave="0" documentId="13_ncr:1_{D540FD77-2ED1-E145-A2E9-C1298E8192D4}" xr6:coauthVersionLast="46" xr6:coauthVersionMax="46" xr10:uidLastSave="{00000000-0000-0000-0000-000000000000}"/>
  <bookViews>
    <workbookView xWindow="-36840" yWindow="-3100" windowWidth="30960" windowHeight="20380" activeTab="1" xr2:uid="{00000000-000D-0000-FFFF-FFFF00000000}"/>
  </bookViews>
  <sheets>
    <sheet name="Opis predmetu zákazky" sheetId="3" r:id="rId1"/>
    <sheet name="špecifikácia+rozpočet" sheetId="1" r:id="rId2"/>
    <sheet name="Kufrík č. 1" sheetId="2" r:id="rId3"/>
    <sheet name="Kufrík č. 2" sheetId="4" r:id="rId4"/>
    <sheet name="Kufrík č. 3" sheetId="5" r:id="rId5"/>
    <sheet name="Kufrík č. 4" sheetId="6" r:id="rId6"/>
    <sheet name="Kufrík č. 5" sheetId="7" r:id="rId7"/>
    <sheet name="Kufrík č. 6" sheetId="8" r:id="rId8"/>
    <sheet name="materiál vo vozidle" sheetId="9" r:id="rId9"/>
    <sheet name="materiál na sklade" sheetId="10" r:id="rId10"/>
  </sheets>
  <definedNames>
    <definedName name="_xlnm._FilterDatabase" localSheetId="1" hidden="1">'špecifikácia+rozpočet'!$A$1:$J$93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H3" i="1" s="1"/>
  <c r="E4" i="1"/>
  <c r="H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2" i="1"/>
  <c r="H2" i="1" s="1"/>
  <c r="H93" i="1" l="1"/>
  <c r="H95" i="1" s="1"/>
  <c r="H96" i="1" s="1"/>
</calcChain>
</file>

<file path=xl/sharedStrings.xml><?xml version="1.0" encoding="utf-8"?>
<sst xmlns="http://schemas.openxmlformats.org/spreadsheetml/2006/main" count="682" uniqueCount="321">
  <si>
    <t>položka</t>
  </si>
  <si>
    <t>špecifikácia</t>
  </si>
  <si>
    <t>číslo položky</t>
  </si>
  <si>
    <t>Plastové pravítko fotografické</t>
  </si>
  <si>
    <t>Plastové pravítko fotografické, pravouhlé, obojstranné</t>
  </si>
  <si>
    <t>ks</t>
  </si>
  <si>
    <t>Sada čísel 1-9 s magnetickými stojanmi</t>
  </si>
  <si>
    <t>sada</t>
  </si>
  <si>
    <t>Výkonné LED osvetlenie magnetické minimálne 6 svetiel (sada)</t>
  </si>
  <si>
    <t>Prenosné svietidlo</t>
  </si>
  <si>
    <t>jednotková cena v eur bez DPH</t>
  </si>
  <si>
    <t>celkový počet</t>
  </si>
  <si>
    <t>celková cena v eur bez DPH</t>
  </si>
  <si>
    <t>Čelová lampa</t>
  </si>
  <si>
    <t>Laserový merač vzdialenosti</t>
  </si>
  <si>
    <t>Prenosný univerzálny merací prístroj na meranie elektrických veličín</t>
  </si>
  <si>
    <t>Prenosný prístroj na meranie teploty so zapichovacou sondou</t>
  </si>
  <si>
    <t>Posuvné meradlo s hĺbkomerom</t>
  </si>
  <si>
    <t>Anenometer</t>
  </si>
  <si>
    <t>Meranie rýchlosti vetra a jeho teploty. Zobrazenie teploty v Celzius a Fahrenheit. Meria v 5-tich merných jednotkách m/s, km/hr, ft/min, knots, mph. Meria rýchlosť vetra - aktuálnu, priemernú a max. LCD podsvietenie. Rozsah 0-30 m/s s presnosťou +/- 5 %.</t>
  </si>
  <si>
    <t>Maska s filtrom</t>
  </si>
  <si>
    <t>Ochranné respirátory</t>
  </si>
  <si>
    <t xml:space="preserve">Jednorazový ochranný oblek </t>
  </si>
  <si>
    <t>Ochranný odev zvonka chráni, priedušný materiál zároveň umožňuje vzduchu unikať zvnútra, čím redukuje nahromadené teplo a zvyšuje pocit pohodlia, kombinéza má výbornú bariéru voči časticiam a obmedzenému množstvu kvapalín, dvojsmerný zips so záklopkou, textília je minimálne párajúca, je vyrobená z netkaného polypropylénu, ktorý umožňuje únik vzduchu zvnútra a tým znižuje tepelnú záťaž a vylepšuje komfort.</t>
  </si>
  <si>
    <t>priemyselné vlhčené utierky</t>
  </si>
  <si>
    <t>balenie</t>
  </si>
  <si>
    <t>Suchý čistič rúk</t>
  </si>
  <si>
    <t>Chirurgické rukavice</t>
  </si>
  <si>
    <t>Ochranná pracovná prilba</t>
  </si>
  <si>
    <t>Ochranné pracovné okuliare</t>
  </si>
  <si>
    <t>Ochranné pracovné rukavice</t>
  </si>
  <si>
    <t>Lopatka skladacia s motyčkou</t>
  </si>
  <si>
    <t>Hrable</t>
  </si>
  <si>
    <t>Kovové, šírka min. 30 cm + teleskopická násada (dĺžka max. 150 cm)</t>
  </si>
  <si>
    <t>Krompáč</t>
  </si>
  <si>
    <t>Sklolaminátová násada, 2 - 2,5 kg, obojstranný</t>
  </si>
  <si>
    <t>Hliníkový teleskopický rebrík</t>
  </si>
  <si>
    <t>Kladivo zámočnícke</t>
  </si>
  <si>
    <t>Sekera</t>
  </si>
  <si>
    <t>Hasák</t>
  </si>
  <si>
    <t>Herkules, dĺžka min. 350 mm, čeľusť (1,5'')</t>
  </si>
  <si>
    <t>Sada obojstranných vidlicových kľúčov (6-32)</t>
  </si>
  <si>
    <t>Vidlicové kľúče CR-V, 6-32 mm, 12-dielna sada</t>
  </si>
  <si>
    <t>Sada obojstranných očkových kľúčov (6-32)</t>
  </si>
  <si>
    <t>Kľúče očkové CR-V, 6-32 mm, nylonové puzdro.12-dielna sada</t>
  </si>
  <si>
    <t>Sada imbusových kľúčov (1,5-10)</t>
  </si>
  <si>
    <t>Kľúče imbus zástrčné, 1,5-10mm, 9-dielna sada</t>
  </si>
  <si>
    <t>Sada Torx kľúčov (10-50)</t>
  </si>
  <si>
    <t>Kľúče Torx zástrčné, T10-50, 9-dielna sada</t>
  </si>
  <si>
    <t xml:space="preserve">Sada skrutkovačov (ploché a krížové) </t>
  </si>
  <si>
    <t>Skrutkovače izolované 1000V, CrV, magnetické, 7-dielna sada</t>
  </si>
  <si>
    <t>Skrutkovač račňový s magnetickým držiakom bitov + sada bitov</t>
  </si>
  <si>
    <t>Byty a kľúče z CrV ocele, magnet vo vnútri račne, prepínač chodu račne, 25 dielna sada v puzdre</t>
  </si>
  <si>
    <t>Kliešte kombinované</t>
  </si>
  <si>
    <t>200mm</t>
  </si>
  <si>
    <t>Kliešte prestaviteľné</t>
  </si>
  <si>
    <t>SIKO (blitz), min. 300 mm</t>
  </si>
  <si>
    <t>Kliešte cvikacie</t>
  </si>
  <si>
    <t>min. 100 mm</t>
  </si>
  <si>
    <t>Kliešte na Segerove poistky</t>
  </si>
  <si>
    <t>vnútorné</t>
  </si>
  <si>
    <t>vonkajšie</t>
  </si>
  <si>
    <t>Kliešte cvikacie prevodové bočné</t>
  </si>
  <si>
    <t>600 mm</t>
  </si>
  <si>
    <t>Kliešte na drôt s pologuľatými čeľusťami</t>
  </si>
  <si>
    <t>160 mm</t>
  </si>
  <si>
    <t>Kliešte na drôt s guľatými čeľusťami</t>
  </si>
  <si>
    <t>Kliešte na drôt s dlhými plochými čeľusťami</t>
  </si>
  <si>
    <t>Kliešte elektrikárske izolačné</t>
  </si>
  <si>
    <t>1000 V – kombinované, 200 mm</t>
  </si>
  <si>
    <t>1000 V – cvikacie bočné, 200 mm</t>
  </si>
  <si>
    <t>Nožnice na plech</t>
  </si>
  <si>
    <t>prevodové pravé, min. 250 mm, CrMo</t>
  </si>
  <si>
    <t>Nôž vreckový univerzálny</t>
  </si>
  <si>
    <t>multifunkčný antikorový, materiál rukoväte hliník a plast</t>
  </si>
  <si>
    <t>Pílka na kov</t>
  </si>
  <si>
    <t>hliníkový rám, ergonomická rukoväť je vyrobená z polymérneho materiálu, dĺžka čepele 300 mm, výmena čepele bez potreby náradia</t>
  </si>
  <si>
    <t>Náhradné listy k položke č. 48</t>
  </si>
  <si>
    <t>Sada náhradných pílových listov na kov 10 ks – 300 mm</t>
  </si>
  <si>
    <t>Pílka na drevo</t>
  </si>
  <si>
    <t>400 mm, pogumovaná rukoväť, tvrdené zuby</t>
  </si>
  <si>
    <t>Set 3 ks pilníkov, pilník plochošpicatý, úsečový a kruhový, 200 mm</t>
  </si>
  <si>
    <t>Sekáč</t>
  </si>
  <si>
    <t>dĺžka 300 mm, priemer 16 mm, plochý s krytom na ruky</t>
  </si>
  <si>
    <t>Zvinovací meter</t>
  </si>
  <si>
    <t>Odolný a ergonomický, magnetická koncovka a tvarovaná páska, dlážka pásky 5 m, šírka pásky max. 22 mm</t>
  </si>
  <si>
    <t>Lupa s osvetlením</t>
  </si>
  <si>
    <t>Osvetlenie LED (biela) + UV LED, zväčšenie 3 x, min. 2 ks AAA batéria</t>
  </si>
  <si>
    <t>Pinzeta špicatá</t>
  </si>
  <si>
    <t>Pinzeta priama 145 mm, špicaté čeľuste, nerez</t>
  </si>
  <si>
    <t>Pinzeta plochá</t>
  </si>
  <si>
    <t xml:space="preserve">Pinzeta priama nerezová, ploché čeľuste, 105 mm </t>
  </si>
  <si>
    <t xml:space="preserve">Pásmo </t>
  </si>
  <si>
    <t>pásmo meracie, kovový pás, 30 m, šírka pásu 10 mm</t>
  </si>
  <si>
    <t xml:space="preserve">Špachtľa úzka </t>
  </si>
  <si>
    <t xml:space="preserve">Šírka čepele 3,5 - 4 cm, čepeľ z nerezovej ušľachtilej ocele, plastová rukoväť </t>
  </si>
  <si>
    <t xml:space="preserve">Špachtľa široká </t>
  </si>
  <si>
    <t>Šírka čepele 10 cm, čepeľ z nerezovej ušľachtilej ocele, plastová rukoväť</t>
  </si>
  <si>
    <t xml:space="preserve">Štetec plochý </t>
  </si>
  <si>
    <t>organický vlas, drevená alebo plastová rukoväť. Rozmery: šírka 50 mm, hrúbka 15-20, dĺžka štetiny 45-50 mm.</t>
  </si>
  <si>
    <t xml:space="preserve">Štetec guľatý </t>
  </si>
  <si>
    <t>prírodná štetina, syntetické vlákna alebo ich zmes,70-100 mm, drevená rúčka</t>
  </si>
  <si>
    <t>Multifunkčný kľúč na otváranie uzáverov (minimálne 8 rôznych typov kľúčov)</t>
  </si>
  <si>
    <t>Pre skriňové rozvádzače, systémy uzatvárania plynových, vodovodných a elektrických prípojok. Pre technické zariadenia v budovách ako klimatizačné a ventilačné zariadenia, uzatváracie ventily, sieťové rozvodné dosky atď.
Rozmery kľúčov:
•	Štvorhran: 5 / 6 - 7 / 8 - 9 / 10 - 11 mm
•	Trojhran: 7 - 8 / 9 - 10 / 11 - 12 mm
•	Dvojitý zub: 3 - 5 mm
•	Polmesiac: 6 mm
•	Odstupňovaný štvorhran: 6 - 9 mm
•	Magnetický 
•	Otočný bit krížový PH2 / plochý 7 x 1,0 mm 
•	Materiál kľúčov: zinkový tlakový odliatok
•	Dĺžka ramena: max. 100 mm
•	Hmotnosť: max. 140 g</t>
  </si>
  <si>
    <t>Tyč teleskopická</t>
  </si>
  <si>
    <t xml:space="preserve">Nádobka na kĺbe </t>
  </si>
  <si>
    <t xml:space="preserve">1000 ml, pevne nastaviteľný náklon  </t>
  </si>
  <si>
    <t>Teleskopické zrkadielko – inšpekčná súprava</t>
  </si>
  <si>
    <t xml:space="preserve">Vyhľadávač kovových predmetov – sada </t>
  </si>
  <si>
    <t>Presné detekovanie aj objektov, ktoré sú uložené až 12 cm hlboko. Svietiaci trojfarebný prstenec pre zväčšenie spoľahlivosti detekcie. Lepšie viditeľné výsledky kvôli osvetleniu displeja. Svietiaci prstenec LED okolo označovacieho otvoru. S 3 režimami pre rozličné práce (suchá stavba, kovy, kábel s napätím) Hmotnosť max. 300g. 
Súčasťou dodávky je aj vyhľadávač kovov v sutinách. Prístroj musí umožňovať vyhľadávanie kovových predmetov v sutinách zastrčením detektora priamo do sutín. Informácia o detekovaní kovového predmetu opticky a vibráciami.</t>
  </si>
  <si>
    <t>Injekčná striekačka s ihlou</t>
  </si>
  <si>
    <t xml:space="preserve">Vyplachovacia striekačka Janette </t>
  </si>
  <si>
    <t>striekačka o objeme 150 ml, priehľadná s vyznačenou mierkou</t>
  </si>
  <si>
    <t>Odberové zariadenie</t>
  </si>
  <si>
    <t>set pozostáva z priehľadnej odberovej fľaše o objeme 1000 ml vyrobenej z PP s vyznačenou mierkou, ručnej vákuovej pumpičky a zvitku 2,5 m dlhej hadičky z PVC, závitového uzáveru s úpravou, ponorný koniec hadičky je vybavený kovovou trubičkou, celý set je uložený v kufríku</t>
  </si>
  <si>
    <t>pH indikačné papieriky</t>
  </si>
  <si>
    <t>lakmusové indikátorové papieriky určené na meranie hodnoty pH (0 - 12), balenie - plastový tubus 100 prúžkov</t>
  </si>
  <si>
    <t>Zaváraninové poháre s uzáverom (viečkom) TWIST závitom</t>
  </si>
  <si>
    <t>sklenená priehľadná nádoba (objem 700 – 800 ml) so širokým hrdlom, uzatvárateľná závitovým uzáverom vyrobeným z kovu</t>
  </si>
  <si>
    <t>Fľaša okrúhla PE 500 ml</t>
  </si>
  <si>
    <t>500 ml s uzáverom</t>
  </si>
  <si>
    <t>Fľaša okrúhla PE 1000 ml</t>
  </si>
  <si>
    <t>1000 ml s uzáverom</t>
  </si>
  <si>
    <t>PE vrecia 120 lit.</t>
  </si>
  <si>
    <t xml:space="preserve">vrece na odpad 700 x 1000/0,06mm, LD, nosnosť min. 8 kg, zaťahovacie, jeden balík sa skladá 25 ks *4 = 100 ks </t>
  </si>
  <si>
    <t>PE vrecká so zipsom 100 x 150 mm</t>
  </si>
  <si>
    <t>100 x 150 mm (jeden balík obsahuje 100 ks) LDPE</t>
  </si>
  <si>
    <t>PE vrecká so zipsom 200 x 300 mm</t>
  </si>
  <si>
    <t>200 x 300 mm (jeden balík obsahuje 100 ks) LDPE</t>
  </si>
  <si>
    <t>Bezpečnostné vrecká 20 x 39.5 cm x 0,04 mm</t>
  </si>
  <si>
    <t>vrecká vyrobené z nylonu na požiarne zvyšky - rozmery cca 20 x 39.5 cm, hrúbka 0,04 mm</t>
  </si>
  <si>
    <t>Bezpečnostné vrecká 30 x 60 cm x 0,04 mm</t>
  </si>
  <si>
    <t xml:space="preserve">vrecká vyrobené z nylonu na požiarne zvyšky -  rozmery cca 30 x 60 cm, hrúbka 0,04 mm </t>
  </si>
  <si>
    <t>Papierové vrecká</t>
  </si>
  <si>
    <t>papierové vrecká hrubé, hnedé, s obdĺžnikovým dnom, 100 x 70 x 270 mm, nosnosť 10 kg, 100ks</t>
  </si>
  <si>
    <t>Papierové vrecia</t>
  </si>
  <si>
    <t>65 x120 cm, 3 vrstvy, nosnosť 60 kg</t>
  </si>
  <si>
    <t xml:space="preserve">Kartónové krabice </t>
  </si>
  <si>
    <t>Kartónová škatuľa skladacia 600 x 400 x 400 mm</t>
  </si>
  <si>
    <t>Plastové plomby páskové</t>
  </si>
  <si>
    <t>plastové plomby (páskové) 50 ks, zatvárateľné plomby vyrobené z plastu, so stabilným zaistením uzatvorenia, priemer lanka min. 2 mm, celková dĺžka min. 280 mm, každá plomba musí mať jedinečné identifikačné číslo</t>
  </si>
  <si>
    <t>Bezpečnostná nálepka</t>
  </si>
  <si>
    <t>bezpečnostná nálepka - lepiaca, rozmer 55 x 75 mm, biela podtlač, jeden balík obsahuje 100 ks, každá bezpečnostná nálepka musí mať označenie – „ZPP VZORKA“ tučné písmená v jednom riadku v červenej farbe výška písmena max. 20 mm, na bezpečnostnú nálepku je možné písať perom, ceruzkou alebo fixkou</t>
  </si>
  <si>
    <t>Vytyčovacia páska s nápisom HASIČI</t>
  </si>
  <si>
    <t>polyetylénová biela páska s potlačou, páska má červeno-biele pruhy s nápisom HASIČI, páska je nelepiaca, hrúbka min. 0,07 mm, šírka max. 76 mm, dĺžka min. 300 m</t>
  </si>
  <si>
    <t xml:space="preserve">Trubičky s uzávermi </t>
  </si>
  <si>
    <t>uzatvárateľná priehľadná plastová trubička na viacnásobné použitie, odolná voči mechanickému namáhaniu, dĺžka cca 120 mm, hrúbka steny trubičky min. 0,5 mm, priemer trubičky cca 34 mm</t>
  </si>
  <si>
    <t>Skúmavka s uzáverom</t>
  </si>
  <si>
    <t>Skúmavka s guľatým dnom, s kovovým uzáverom o rozmere 17 x 120 mm</t>
  </si>
  <si>
    <t>Fľaša s kvapkadlom</t>
  </si>
  <si>
    <t>Sklenená, priehľadná fľaša s kvapkadlom, objem 100 ml, so sklenenou pipetou, závitové uzatváranie</t>
  </si>
  <si>
    <t>Sterové tyčinky</t>
  </si>
  <si>
    <t xml:space="preserve">Tampón stáčaný </t>
  </si>
  <si>
    <t>9 x 9 cm</t>
  </si>
  <si>
    <t>Tampón stáčaný - sterilný</t>
  </si>
  <si>
    <t>sterilný 20 x 19 cm</t>
  </si>
  <si>
    <t>Mierka obojstranná - plastová pravouhlá 30 x 15 cm, hrúbka cca 1 mm,  obojstranná potlač čierna na bielom a biela na čiernom.</t>
  </si>
  <si>
    <t>Magnetické čísla vodeodolné 1-9, veľkosť 10 x 16 cm. Stojan kovový v tvare písmena A, robustná konštrukcia, čísla stabilné pri veľmi silnom vetre alebo daždi.</t>
  </si>
  <si>
    <t>Nabíjateľné, Svetelný tok min.1200 lm, Dosah svetla min. 500 m, Napájanie CR123/RCR/18650, LED XP-L Hi, režimy svietenia – blikanie, úsporný, nabíjanie v tele, farba svetla denná biela, materiál zliatina hliníka, životnosť LED min. 50 000 hod., odolnosť voči nárazu min. 1 m, vodeodolnosť IPX-6, priemer hlavy/reflektora min. 4,5 cm, váha/bez zdroja max 250 g, použitý reflektor nastaviteľná zoom optik</t>
  </si>
  <si>
    <t>3 stupne svietivosti: min. 4 biele a 2 červené LED diódy, nastaviteľný uhol svietenia, odolná voči vlhkosti, napájanie batéria minimálne 3 x 1,5 V AAA.</t>
  </si>
  <si>
    <t>Kontaktný merač teploty so zapichovacou sondou min. rozsah – 20 °C až 500 °C, rozlíšenie 0,1 °C. Detekcia maximálnej nameranej hodnoty, analógový aj digitálny výstup, priame odčítanie dát na displeji.</t>
  </si>
  <si>
    <t>Digitálne, rozsah 300 mm, rozlíšenie 0,01 mm, presnosť 0,05 mm.</t>
  </si>
  <si>
    <t>Upevnenie: jednotné, štvorbodové upevnenie s pásikom na krk, hypoalergénna maska z čistého silikónu, Štandard: EN 140, dva páry filtrov, veľkosť - L
Filtre nízka hmotnosť, malý odpor voči dýchaniu, odolné proti plynom a parám - ABEK1</t>
  </si>
  <si>
    <t>Jednorazové, balenie jedna sada 10 ks</t>
  </si>
  <si>
    <t xml:space="preserve">vlhčené čistiace utierky z netkanej textílie, napustené abrazívom, odstraňujú škvrny od mazadiel, lepidiel, olejov, počet utierok (ústrižkov) min. 70 </t>
  </si>
  <si>
    <t>umývacia pasta, odstraňuje mastnotu, olej, farby a iné priemyselné a pevne držiace nečistoty, objem min. 300 g</t>
  </si>
  <si>
    <t>nepudrované nitrilové pracovné jednorazové rukavice, povrchová úprava zabraňujúca šmýkaniu sa predmetov, zabezpečujúce ochranu proti chemikáliám a mikroorganizmom, 100 ks v balení, veľkosť – 10</t>
  </si>
  <si>
    <t xml:space="preserve">Vyrobená z ABS plastu, váži menej ako 300 g, textilný kríž, trojbodové nastavenie hĺbky, otvory pre ventiláciu vzduchu, ochrana do 1000 V, od -30 °C do + 50 °C, možnosť pripojenia podbradného pásu, svietiaca v tme </t>
  </si>
  <si>
    <t xml:space="preserve">Ochranné okuliare s čírym polykarbonátovým zorníkom triedy 1S, podľa EN 166 </t>
  </si>
  <si>
    <t>Pracovné ochranné rukavice z polyesteru, potiahnuté polyuretánom, každý pár balený osobitne v sáčku
kategória: II., norma: EN420, EN388, veľkosť – 10</t>
  </si>
  <si>
    <t>40 cm, šírka 9,5 cm, nylonové puzdro na opasok</t>
  </si>
  <si>
    <t>počet v jednej sade kufríkov</t>
  </si>
  <si>
    <t>Sada kufríkov na uskladnenie dokumentačnej techniky, prístrojového vybavenia, meracích prístrojov, náradia a materiálu na odber vzoriek</t>
  </si>
  <si>
    <t>striekačka o objeme 50 ml, z odolného materiálu, priehľadná s vyznačenou mierkou, samostatne balená ihla o rozmere 1,2 x 40 mm kompatibilná s vyššie uvedenou injekčnou striekačkou, kanyla z nerezovej ocele</t>
  </si>
  <si>
    <t>Celková cena za predmet zákazky 
v EUR bez DPH</t>
  </si>
  <si>
    <t>Predmetom zákazky je obstaranie 70 sád kufríkov pre zisťovateľov príčin požiarov.</t>
  </si>
  <si>
    <t>Kufríky pre zisťovateľov príčin vzniku požiarov sa použijú na prácu na požiarisku, spojenú s dokumentovaním požiariska (statická a dynamická obhliadka), preskúmavaním vzoriek priamo na požiarisku, odberom vzoriek, transport vzorky a vyhodnocovanie vzoriek.</t>
  </si>
  <si>
    <t>Obsahom sady kufríkov je materiálno-technické vybavenie definované interným aktom riadenia prezidenta Hasičského a záchranného zboru. Uvedené vybavenie pozostáva z pracovného náradia a prístrojového vybavenia určeného pre potreby práce na požiarisku, preskúmavaním vzoriek na požiarisku resp. odbere vzoriek z požiariska.</t>
  </si>
  <si>
    <t>Ak sa technické požiadavky v niektorých prípadoch odvolávajú na konkrétneho výrobcu, výrobný postup, značku, patent, typ, technické normy, technické osvedčenia, technické špecifikácie, technické referenčné systémy, krajinu, oblasť alebo miesto pôvodu alebo výroby a záujemca/uchádzač sa týmto cíti dotknutý vo svojich právach, t. j., že týmto opisom by dochádzalo k znevýhodneniu alebo k vylúčeniu určitých záujemcov/uchádzačov alebo výrobcov, tak vo svojej ponuke môže uchádzač použiť technické riešenie ekvivalentné, ktoré spĺňa kvalitatívne, technické, funkčné požiadavky na rovnakej a vyššej úrovni, ako je požadované. Túto skutočnosť však musí preukázať uchádzač vo svojej ponuke.</t>
  </si>
  <si>
    <r>
      <rPr>
        <b/>
        <sz val="10"/>
        <color theme="1"/>
        <rFont val="Arial Narrow"/>
        <family val="2"/>
        <charset val="238"/>
      </rPr>
      <t>Kufríky pre zisťovateľov príčin vzniku požiarov</t>
    </r>
    <r>
      <rPr>
        <sz val="10"/>
        <color theme="1"/>
        <rFont val="Arial Narrow"/>
        <family val="2"/>
        <charset val="238"/>
      </rPr>
      <t xml:space="preserve">
Príloha č. 1 súťažných podkladov – Opis predmetu zákazky
</t>
    </r>
  </si>
  <si>
    <t>Por.č.</t>
  </si>
  <si>
    <t>1.</t>
  </si>
  <si>
    <t>1 sada</t>
  </si>
  <si>
    <t>2.</t>
  </si>
  <si>
    <t>3.</t>
  </si>
  <si>
    <t>4.</t>
  </si>
  <si>
    <t>5.</t>
  </si>
  <si>
    <t xml:space="preserve">Kliešte kombinované </t>
  </si>
  <si>
    <t>1 ks</t>
  </si>
  <si>
    <t>6.</t>
  </si>
  <si>
    <t xml:space="preserve">Kliešte prestaviteľné </t>
  </si>
  <si>
    <t>7.</t>
  </si>
  <si>
    <t>8.</t>
  </si>
  <si>
    <t>Kliešte na Segerove poistky - vnútorné</t>
  </si>
  <si>
    <t>9.</t>
  </si>
  <si>
    <t>Kliešte na Segerove poistky - vonkajšie</t>
  </si>
  <si>
    <t>10.</t>
  </si>
  <si>
    <t>Kliešte na Segerove poistky - zahnuté</t>
  </si>
  <si>
    <t>11.</t>
  </si>
  <si>
    <t>12.</t>
  </si>
  <si>
    <t>13.</t>
  </si>
  <si>
    <t xml:space="preserve">Kliešte na drôt s guľatými čeľusťami </t>
  </si>
  <si>
    <t>14.</t>
  </si>
  <si>
    <t xml:space="preserve">Kliešte na drôt s dlhými plochými čeľusťami </t>
  </si>
  <si>
    <t>15.</t>
  </si>
  <si>
    <t>Kliešte elektrikárske izolačné 1000 V – kombinované</t>
  </si>
  <si>
    <t>16.</t>
  </si>
  <si>
    <t>Kliešte elektrikárske izolačné 1000 V – cvikacie bočné</t>
  </si>
  <si>
    <t>17.</t>
  </si>
  <si>
    <t>18.</t>
  </si>
  <si>
    <t>19.</t>
  </si>
  <si>
    <t xml:space="preserve">Zvinovací meter </t>
  </si>
  <si>
    <t>20.</t>
  </si>
  <si>
    <t>21.</t>
  </si>
  <si>
    <t>Multifunkčný kľúč na otváranie uzáverov</t>
  </si>
  <si>
    <t>22.</t>
  </si>
  <si>
    <t>2 páry</t>
  </si>
  <si>
    <t xml:space="preserve">Čelová lampa </t>
  </si>
  <si>
    <t xml:space="preserve">Prenosný prístroj na meranie teploty so zápichovou sondou </t>
  </si>
  <si>
    <t>Lupa s osvetlením</t>
  </si>
  <si>
    <t>Vyhľadávač kovových predmetov – sada</t>
  </si>
  <si>
    <t xml:space="preserve">Anemometer </t>
  </si>
  <si>
    <t xml:space="preserve">Plastové pravítko fotografické </t>
  </si>
  <si>
    <t>3 ks</t>
  </si>
  <si>
    <t>Plastové pravítko fotografické pravouhlé obojstranné</t>
  </si>
  <si>
    <t xml:space="preserve">Výkonné LED osvetlenie magnetické minimálne 6 svetiel (sada) </t>
  </si>
  <si>
    <t xml:space="preserve">Posuvné meradlo s hĺbkomerom </t>
  </si>
  <si>
    <t>Obsah kufríka</t>
  </si>
  <si>
    <t>číslo položky podľa hárku "špecifikácia+rozpočet"</t>
  </si>
  <si>
    <t>Počet jednotiek</t>
  </si>
  <si>
    <t>jednotka</t>
  </si>
  <si>
    <t>pár</t>
  </si>
  <si>
    <t>Kufrík č. 1: Kufrík s malým náradím (Rozmery: max. 475 mm x 218 mm x 410 mm )</t>
  </si>
  <si>
    <t>Kufrík č. 2: Meracia a dokumentačná technika (Rozmery: max. 475 mm x 218 mm x 410 mm)</t>
  </si>
  <si>
    <t>Kufrík č. 3: Kufrík s veľkým náradím (Rozmery: max. 475 mm x 218 mm x 410 mm)</t>
  </si>
  <si>
    <t>Sekerka</t>
  </si>
  <si>
    <t xml:space="preserve">Náhradné listy </t>
  </si>
  <si>
    <t>2 ks</t>
  </si>
  <si>
    <t xml:space="preserve">Špachtla úzka  </t>
  </si>
  <si>
    <t xml:space="preserve">Špachtla široká </t>
  </si>
  <si>
    <t>Pilníky</t>
  </si>
  <si>
    <t xml:space="preserve">Pilníky </t>
  </si>
  <si>
    <t xml:space="preserve">Ochranné respirátory </t>
  </si>
  <si>
    <t>Jednorazový ochranný oblek</t>
  </si>
  <si>
    <t xml:space="preserve">Chirurgické rukavice </t>
  </si>
  <si>
    <t>Nádobka na kĺbe</t>
  </si>
  <si>
    <t xml:space="preserve">Papierové vrecia </t>
  </si>
  <si>
    <t xml:space="preserve">Plastové plomby páskové </t>
  </si>
  <si>
    <t xml:space="preserve">Ochranné pracovné okuliare </t>
  </si>
  <si>
    <t>5 ks</t>
  </si>
  <si>
    <t>10 ks</t>
  </si>
  <si>
    <t>20 ks</t>
  </si>
  <si>
    <t xml:space="preserve">Pinzeta plochá </t>
  </si>
  <si>
    <t xml:space="preserve">Odberové zariadenie </t>
  </si>
  <si>
    <t xml:space="preserve">pH indikačné papieriky </t>
  </si>
  <si>
    <t xml:space="preserve">Fľaša okrúhla PE 500 ml </t>
  </si>
  <si>
    <t xml:space="preserve">PE vrecia </t>
  </si>
  <si>
    <t xml:space="preserve">PE vrecká so zipsom 100 x 150 mm </t>
  </si>
  <si>
    <t xml:space="preserve">PE vrecká so zipsom 200 x 300 mm </t>
  </si>
  <si>
    <t xml:space="preserve">Trubičky s uzávermi </t>
  </si>
  <si>
    <t xml:space="preserve">Skúmavka s uzáverom </t>
  </si>
  <si>
    <t xml:space="preserve">Tampón stáčaný -  sterilný </t>
  </si>
  <si>
    <t xml:space="preserve">Zaváraninové poháre s TWIST OFF uzáverom </t>
  </si>
  <si>
    <t>1 balenie</t>
  </si>
  <si>
    <t>25 ks</t>
  </si>
  <si>
    <t>Kufrík č. 4:  Kufrík ochranných pomôcok a odberových zariadení (max. 615mm x 295mm x 465mm)</t>
  </si>
  <si>
    <t>Kufrík č. 5: Kufrík na odber materiálu (Rozmery:  max. 615 mm x 295 mm x 465 mm)</t>
  </si>
  <si>
    <t>Kufrík č. 6: Kufrík na odobraté vzorky (Rozmery:  max. 615 mm x 295 mm x 465 mm)</t>
  </si>
  <si>
    <t>Obsah kufríka je prázdny</t>
  </si>
  <si>
    <t>Materiál uložený v batožinovom priestore vozidla – spôsob dodania: zabalené v kartónových krabiciach</t>
  </si>
  <si>
    <t>Obsah</t>
  </si>
  <si>
    <t xml:space="preserve">Hrable </t>
  </si>
  <si>
    <t xml:space="preserve">Krompáč </t>
  </si>
  <si>
    <t>Teleskopická tyč</t>
  </si>
  <si>
    <t>Materiál uložený na príslušnom mieste (sklade) – spôsob dodávky: zabalené v kartónových krabiciach</t>
  </si>
  <si>
    <t>Náhradné listy</t>
  </si>
  <si>
    <t>Jeden pár filtrov k maske</t>
  </si>
  <si>
    <t>Kartónové krabice</t>
  </si>
  <si>
    <t xml:space="preserve">Vyplachovacia striekačka Janette 150 ml </t>
  </si>
  <si>
    <t xml:space="preserve">Fľaša okrúhla PE, 500 ml </t>
  </si>
  <si>
    <t>Fľaša okrúhla PE, 1000 ml</t>
  </si>
  <si>
    <t xml:space="preserve">PE vrecká so zipsom 100 x 150 mm (100 ks) LDPE </t>
  </si>
  <si>
    <t xml:space="preserve">PE vrecká so zipsom 200 x 300 mm (100 ks) LDPE </t>
  </si>
  <si>
    <t xml:space="preserve">Tampón stáčaný – sterilný </t>
  </si>
  <si>
    <t>4 balenia</t>
  </si>
  <si>
    <t>8 ks</t>
  </si>
  <si>
    <t>90 ks</t>
  </si>
  <si>
    <t>1 pár</t>
  </si>
  <si>
    <t>18 ks</t>
  </si>
  <si>
    <t>45 ks</t>
  </si>
  <si>
    <t>75 ks</t>
  </si>
  <si>
    <t>40 ks</t>
  </si>
  <si>
    <t>9 ks</t>
  </si>
  <si>
    <t>30 ks</t>
  </si>
  <si>
    <t>8 párov</t>
  </si>
  <si>
    <t>Technické parametre, funkcionality resp. vlastnosti požadovaného predmetu zákazky uvedené v hárku "špecifikácia+rozpočet" sú špecifikované ako minimálne technické parametre, resp. minimálne technické funkcionality požadovaného predmetu zákazky</t>
  </si>
  <si>
    <t>23.</t>
  </si>
  <si>
    <t>sklolaminátová pogumovaná násada, 500 g (+- 10 g)</t>
  </si>
  <si>
    <t>Sterilná vatová tyčinka s dĺžkou 15 cm, uložená v uzatvárateľnej priehľadnej plastovej tube, sterilne zabalená</t>
  </si>
  <si>
    <t>obchodné meno uchádzača</t>
  </si>
  <si>
    <t>sídlo</t>
  </si>
  <si>
    <t>IČO</t>
  </si>
  <si>
    <t>vyplní uchádzač</t>
  </si>
  <si>
    <t>Vlastný návrh plnenia - údaje o ponúkanom produkte (výrobca, názov - iba volné bunky)</t>
  </si>
  <si>
    <t>link na verejne dostupnú webovú stránku s fotografiou produktu a technickou špecifikáciou produktu</t>
  </si>
  <si>
    <r>
      <t xml:space="preserve">údaje o technickej špecifikácii, parametroch a funkcionalite produktu </t>
    </r>
    <r>
      <rPr>
        <sz val="10"/>
        <color theme="1"/>
        <rFont val="Arial Narrow"/>
        <family val="2"/>
        <charset val="238"/>
      </rPr>
      <t>(vyplniť v prípade, ak údaje o produkte uvedené v stĺpci C nie sú vôbec alebo čiastočne na webe dostupné)</t>
    </r>
  </si>
  <si>
    <t>Všetky ponúkané produkty/tovary musia byť nové, nepoužívané</t>
  </si>
  <si>
    <t>sadzba DPH v %</t>
  </si>
  <si>
    <t>výška DPH v EUR</t>
  </si>
  <si>
    <t>Celková cena za predmet zákazky 
v EUR s DPH</t>
  </si>
  <si>
    <t>Jedna Sada kufríkov sa skladá z troch malých kufríkov (kufrík č. 1, 2 a 3) a troch veľkých kufríkov (kufrík č. 4, 5 a 6). Kufríky musia byť odolné voči nárazu, voči vode a prachu - IP 67. Podrobná špecifikácia sady kufríkov je uvedená v položke č. 91 hárku "špecifikácia+rozpočet". Usporiadanie náradia a pomôcok v jednotlivých kufríkoch je uvedené v ďaľších hárkoch.</t>
  </si>
  <si>
    <t>z hliníka pre priemyselné naberačky, rozsah dĺžky musí byť min. 115 cm až 300 cm (t.j. min. od 115 cm (a menej) do 300 cm (a viacej)</t>
  </si>
  <si>
    <t xml:space="preserve">váha od 500 g (+- 10 g) do 800 g (+- 10 g), nylónová násada alebo alebo sklolaminátová pogumovaná násada (násada musí byť z izolantu), dĺžka násady od 230 mm do 380 mm. </t>
  </si>
  <si>
    <t>zahnuté, vonkajšie prevedenie</t>
  </si>
  <si>
    <t>Viacúčelový multimeter. Súčasťou dodávky sú batérie, meracie hroty, optický prepojovací kábel a software. Meranie a automatické nastavenie rozsahov:
DC napätie: 0 V - 1000 V +/- (0.1% - 0,5%); 
AC napätie: 0 V - 750 V +/- (0.1% - 0,5%); 45 – 300 Hz
DC prúd: 0 A - 10 A +/- (0.5% - 1,5%);
AC prúd: 0 A - 10 A +/- (0.5% - 1,5%); 45 – 300 Hz
Odpor: 0 MOhm - 60 MOhm +/- (0.5% - 2%);
Kapacita: 0 F - 60 mF +/- (2,0% - 10%);
 ŠPECIÁLNE FUNKCIE: poistka, manuálny rozsah, akustický test, test diód, true RMS Peak Hold, REL hodnota, Data Hold, indikátor batérie, napájanie vlastnou batériou, krytie prístroja min. IP40, Rozmery max. 250 x 100 x 60 mm. Hmotnosť: max 500 g.</t>
  </si>
  <si>
    <t>Jedna sada sa skladá z troch malých a troch veľkých kufríkov. Kufríky musia byť odolné voči nárazu, voči vode a prachu - IP 67. Podmienkou je, aby túto sadu bolo možné uložiť do batožinového priestoru vozidla značky KIA SPORTAGE. Podmienkou je, aby jednotlivé kufríky v sade poňali stanovený obsah náradia a pomôcok. Usporiadanie náradia a pomôcok v jednotlivých kufríkoch je uvedený v ďaľších hárkoch.
Požiadavky na veľký kufrík: 
-	rozmery max. 625 mm x 305 mm x 475 mm, 
-	kolieska aj na pohyb v neupravenom teréne, 
-	zasúvateľná rúčka na ťahanie s aretovaním,
-	Materiál (obsah) bude pevne uchytený v zástrčných priehradkách, ktoré zabránia nežiaducemu pohybu a umožňujú jednoduché vyberanie a vkladanie. Vnútorný priestor bude predelený deliacim platom, ktoré sa bude uzatvárať rozoberateľným spojom o spodný diel kufríka.
Požiadavky na malý kufrík:
-	rozmery max. 485 mm x 228 mm x 420 mm,
-	materiál (obsah) bude pevne uchytený v zástrčných priehradkách, ktoré zabránia nežiaducemu pohybu a umožňujú jednoduché vyberanie a vkladanie. Vnútorný priestor bude predelený deliacim platom, ktoré sa bude uzatvárať rozoberateľným spojom o spodný diel kufríka.</t>
  </si>
  <si>
    <t>Teleskopická rukoväť s magnetickou hlavou, odnímateľné zrkadielko nasaditeľné na magnetickú hlavu teleskopickej rukoväte, priemer zrkadielka min. 5 cm max. 7 cm, max. dĺžka rukoväte v zloženom stave 20 cm, min. dĺžka rukoväte v roztiahnutom stave 70 cm, LED osvetlenie osvetľujúce priestor nad zrkadielkom, tzn. LED osvetlenie musí osvetľovať priestor zobrazujúci sa užívateľovi na ploche zrkadielka.</t>
  </si>
  <si>
    <t>Mierka plastová 30 x 60 cm - kriminalistické pravítko plastové tvaru L, skladacie rameno na rozmer 30 cm. Dĺžka stupnice 30 x 60 cm, čierne čísla na bielom alebo žltom podklade.</t>
  </si>
  <si>
    <t>Vďaka magnetickému uchyteniu použiteľné na kovovom povrchu. Dodávka obsahuje: jednu sadu svietidiel 6 ks, každé svietidlo má mať minimálne 14 (spolu) vysoko svietivých červených LED diód, viditeľných v ľubovoľnej polohe svietidla na vzdialenosť minimálne 1500 m. Minimálne 4 nastaviteľné režimy svietenia.
180 stupňov vertikálna projekcia a 360 stupňov horizontálna projekcia. Vodotesné telo svietidla vyrobené z vysoko odolného materiálu.
Odolnosť - min. IP67. Pre jednoduché upevnenie obsahuje magnet. Prevádzka bez nabíjania min. 70 hodín. Súčasťou dodávky je akumulátor a nabíjačka na 230 V a autonabíjačka na 12 V. Sada sa musí dať nabíjať naraz v prepravnom obale. Hmotnosť: do 3000 g. 
Max. rozmery : 115 mm x 115 mm x 40 mm.</t>
  </si>
  <si>
    <t>hliníkový rebrík teleskopický s proti sklzovými nohami, bezpečnostný uzamykací mechanizmus, maximálne rozmery - zložený 480 × 820 × 90 mm, maximálne rozmery - rozložený 480 × 3000 × 90 mm, minimálna dĺžka v rozloženom stave 2,6 m, rozteč priečok od 270 mm do 300 mm, nosná kapacita: 150 kg, maximálna hmotnosť 10 kg. Certifikované podľa EN131-6: 2015</t>
  </si>
  <si>
    <t>Jednoduché určovanie dĺžok, plôch a objemov vďaka integrovaným meracím funkciám. Nepriame meranie dĺžok a výšok. 2 referencie pre meranie: predná hrana, zadná hrana. Režim kontinuálneho merania s funkciou min. max. Automatické sčítanie a odčítanie dĺžok, plôch a objemov. Automatické uloženie min. 10 posledných meraní do pamäte. Súčasťou dodávky sú batérie a ochranné puzdro. Merací rozsah min. 0,2 - 50,00 m. Presnosť merania, typ. +/- 2,0 mm. Automatické vypnutie 5 min. Hmotnosť max. 0,20 kg s 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</si>
</sst>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0"/>
      <name val="Arial Narrow"/>
      <family val="2"/>
      <charset val="238"/>
    </font>
    <font>
      <sz val="8"/>
      <name val="Calibri"/>
      <family val="2"/>
      <scheme val="minor"/>
    </font>
    <font>
      <i/>
      <sz val="10"/>
      <color theme="1"/>
      <name val="Arial Narrow"/>
      <family val="2"/>
      <charset val="238"/>
    </font>
    <font>
      <sz val="10"/>
      <color theme="1"/>
      <name val="Arial Narrow"/>
      <family val="2"/>
    </font>
    <font>
      <sz val="10"/>
      <color rgb="FF00B05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0" borderId="0" xfId="0" applyFont="1"/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wrapText="1"/>
    </xf>
    <xf numFmtId="164" fontId="3" fillId="0" borderId="30" xfId="0" applyNumberFormat="1" applyFont="1" applyBorder="1" applyAlignment="1">
      <alignment wrapText="1"/>
    </xf>
    <xf numFmtId="164" fontId="3" fillId="3" borderId="30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3" xfId="0" applyFont="1" applyBorder="1"/>
    <xf numFmtId="164" fontId="3" fillId="2" borderId="32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4" fontId="3" fillId="3" borderId="33" xfId="0" applyNumberFormat="1" applyFont="1" applyFill="1" applyBorder="1" applyAlignment="1">
      <alignment wrapText="1"/>
    </xf>
    <xf numFmtId="0" fontId="3" fillId="2" borderId="34" xfId="0" applyFont="1" applyFill="1" applyBorder="1" applyAlignment="1">
      <alignment wrapText="1"/>
    </xf>
    <xf numFmtId="164" fontId="3" fillId="2" borderId="23" xfId="0" applyNumberFormat="1" applyFont="1" applyFill="1" applyBorder="1" applyAlignment="1">
      <alignment wrapText="1"/>
    </xf>
    <xf numFmtId="164" fontId="3" fillId="2" borderId="21" xfId="0" applyNumberFormat="1" applyFont="1" applyFill="1" applyBorder="1" applyAlignment="1">
      <alignment wrapText="1"/>
    </xf>
    <xf numFmtId="9" fontId="3" fillId="2" borderId="35" xfId="0" applyNumberFormat="1" applyFont="1" applyFill="1" applyBorder="1" applyAlignment="1">
      <alignment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4" fontId="3" fillId="3" borderId="36" xfId="0" applyNumberFormat="1" applyFont="1" applyFill="1" applyBorder="1" applyAlignment="1">
      <alignment wrapText="1"/>
    </xf>
    <xf numFmtId="164" fontId="3" fillId="4" borderId="36" xfId="0" applyNumberFormat="1" applyFont="1" applyFill="1" applyBorder="1" applyAlignment="1">
      <alignment wrapText="1"/>
    </xf>
    <xf numFmtId="164" fontId="3" fillId="3" borderId="0" xfId="0" applyNumberFormat="1" applyFont="1" applyFill="1" applyBorder="1" applyAlignment="1">
      <alignment wrapText="1"/>
    </xf>
    <xf numFmtId="0" fontId="3" fillId="3" borderId="37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left" vertical="top"/>
    </xf>
    <xf numFmtId="0" fontId="3" fillId="3" borderId="39" xfId="0" applyFont="1" applyFill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3" borderId="40" xfId="0" applyFont="1" applyFill="1" applyBorder="1" applyAlignment="1">
      <alignment horizontal="left" vertical="top"/>
    </xf>
    <xf numFmtId="0" fontId="3" fillId="3" borderId="41" xfId="0" applyFont="1" applyFill="1" applyBorder="1" applyAlignment="1">
      <alignment horizontal="left" vertical="top"/>
    </xf>
    <xf numFmtId="0" fontId="3" fillId="3" borderId="42" xfId="0" applyFont="1" applyFill="1" applyBorder="1" applyAlignment="1">
      <alignment horizontal="left" vertical="top"/>
    </xf>
    <xf numFmtId="0" fontId="3" fillId="3" borderId="43" xfId="0" applyFont="1" applyFill="1" applyBorder="1" applyAlignment="1">
      <alignment horizontal="left" vertical="top"/>
    </xf>
    <xf numFmtId="0" fontId="3" fillId="3" borderId="44" xfId="0" applyFont="1" applyFill="1" applyBorder="1" applyAlignment="1">
      <alignment horizontal="left" vertical="top"/>
    </xf>
    <xf numFmtId="164" fontId="3" fillId="2" borderId="31" xfId="0" applyNumberFormat="1" applyFont="1" applyFill="1" applyBorder="1" applyAlignment="1">
      <alignment horizontal="left" vertical="center" wrapText="1"/>
    </xf>
    <xf numFmtId="164" fontId="3" fillId="2" borderId="22" xfId="0" applyNumberFormat="1" applyFont="1" applyFill="1" applyBorder="1" applyAlignment="1">
      <alignment wrapText="1"/>
    </xf>
    <xf numFmtId="164" fontId="3" fillId="2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7835-E79D-4E9E-A540-2040F0A2A715}">
  <dimension ref="A1:B12"/>
  <sheetViews>
    <sheetView topLeftCell="A4" zoomScale="115" zoomScaleNormal="115" workbookViewId="0">
      <selection activeCell="B19" sqref="B19"/>
    </sheetView>
  </sheetViews>
  <sheetFormatPr baseColWidth="10" defaultColWidth="9.1640625" defaultRowHeight="13" x14ac:dyDescent="0.15"/>
  <cols>
    <col min="1" max="1" width="5.83203125" style="23" customWidth="1"/>
    <col min="2" max="2" width="142" style="11" customWidth="1"/>
    <col min="3" max="16384" width="9.1640625" style="33"/>
  </cols>
  <sheetData>
    <row r="1" spans="1:2" ht="67.5" customHeight="1" thickBot="1" x14ac:dyDescent="0.2">
      <c r="A1" s="122" t="s">
        <v>179</v>
      </c>
      <c r="B1" s="123"/>
    </row>
    <row r="2" spans="1:2" ht="30" customHeight="1" x14ac:dyDescent="0.15">
      <c r="A2" s="91">
        <v>1</v>
      </c>
      <c r="B2" s="34" t="s">
        <v>175</v>
      </c>
    </row>
    <row r="3" spans="1:2" ht="30" customHeight="1" x14ac:dyDescent="0.15">
      <c r="A3" s="92">
        <v>2</v>
      </c>
      <c r="B3" s="35" t="s">
        <v>176</v>
      </c>
    </row>
    <row r="4" spans="1:2" ht="30" customHeight="1" x14ac:dyDescent="0.15">
      <c r="A4" s="92">
        <v>3</v>
      </c>
      <c r="B4" s="35" t="s">
        <v>177</v>
      </c>
    </row>
    <row r="5" spans="1:2" ht="30" customHeight="1" x14ac:dyDescent="0.15">
      <c r="A5" s="92">
        <v>4</v>
      </c>
      <c r="B5" s="35" t="s">
        <v>310</v>
      </c>
    </row>
    <row r="6" spans="1:2" ht="30" customHeight="1" x14ac:dyDescent="0.15">
      <c r="A6" s="92">
        <v>5</v>
      </c>
      <c r="B6" s="35" t="s">
        <v>295</v>
      </c>
    </row>
    <row r="7" spans="1:2" ht="60" customHeight="1" x14ac:dyDescent="0.15">
      <c r="A7" s="92">
        <v>6</v>
      </c>
      <c r="B7" s="35" t="s">
        <v>178</v>
      </c>
    </row>
    <row r="8" spans="1:2" ht="15" thickBot="1" x14ac:dyDescent="0.2">
      <c r="A8" s="93">
        <v>7</v>
      </c>
      <c r="B8" s="36" t="s">
        <v>306</v>
      </c>
    </row>
    <row r="9" spans="1:2" x14ac:dyDescent="0.15">
      <c r="A9" s="11"/>
    </row>
    <row r="10" spans="1:2" x14ac:dyDescent="0.15">
      <c r="A10" s="11"/>
    </row>
    <row r="11" spans="1:2" x14ac:dyDescent="0.15">
      <c r="A11" s="11"/>
    </row>
    <row r="12" spans="1:2" x14ac:dyDescent="0.15">
      <c r="A12" s="11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40EA-34C2-4B1C-AAFC-FBD83EB9D693}">
  <dimension ref="A1:D26"/>
  <sheetViews>
    <sheetView workbookViewId="0">
      <selection activeCell="B30" sqref="B30"/>
    </sheetView>
  </sheetViews>
  <sheetFormatPr baseColWidth="10" defaultColWidth="8.83203125" defaultRowHeight="15" x14ac:dyDescent="0.2"/>
  <cols>
    <col min="1" max="1" width="7" customWidth="1"/>
    <col min="2" max="2" width="58.5" customWidth="1"/>
    <col min="3" max="3" width="13.6640625" customWidth="1"/>
    <col min="4" max="4" width="20.1640625" customWidth="1"/>
  </cols>
  <sheetData>
    <row r="1" spans="1:4" x14ac:dyDescent="0.2">
      <c r="A1" s="124" t="s">
        <v>274</v>
      </c>
      <c r="B1" s="125"/>
      <c r="C1" s="125"/>
      <c r="D1" s="126"/>
    </row>
    <row r="2" spans="1:4" ht="16" thickBot="1" x14ac:dyDescent="0.25">
      <c r="A2" s="127"/>
      <c r="B2" s="128"/>
      <c r="C2" s="128"/>
      <c r="D2" s="129"/>
    </row>
    <row r="3" spans="1:4" ht="25" thickBot="1" x14ac:dyDescent="0.25">
      <c r="A3" s="52" t="s">
        <v>180</v>
      </c>
      <c r="B3" s="53" t="s">
        <v>270</v>
      </c>
      <c r="C3" s="53" t="s">
        <v>229</v>
      </c>
      <c r="D3" s="54" t="s">
        <v>228</v>
      </c>
    </row>
    <row r="4" spans="1:4" x14ac:dyDescent="0.2">
      <c r="A4" s="46" t="s">
        <v>181</v>
      </c>
      <c r="B4" s="47" t="s">
        <v>242</v>
      </c>
      <c r="C4" s="44" t="s">
        <v>284</v>
      </c>
      <c r="D4" s="45">
        <v>13</v>
      </c>
    </row>
    <row r="5" spans="1:4" x14ac:dyDescent="0.2">
      <c r="A5" s="48" t="s">
        <v>183</v>
      </c>
      <c r="B5" s="49" t="s">
        <v>275</v>
      </c>
      <c r="C5" s="3" t="s">
        <v>285</v>
      </c>
      <c r="D5" s="38">
        <v>49</v>
      </c>
    </row>
    <row r="6" spans="1:4" x14ac:dyDescent="0.2">
      <c r="A6" s="48" t="s">
        <v>184</v>
      </c>
      <c r="B6" s="49" t="s">
        <v>133</v>
      </c>
      <c r="C6" s="3" t="s">
        <v>286</v>
      </c>
      <c r="D6" s="38">
        <v>79</v>
      </c>
    </row>
    <row r="7" spans="1:4" x14ac:dyDescent="0.2">
      <c r="A7" s="48" t="s">
        <v>185</v>
      </c>
      <c r="B7" s="49" t="s">
        <v>276</v>
      </c>
      <c r="C7" s="3" t="s">
        <v>287</v>
      </c>
      <c r="D7" s="38">
        <v>12</v>
      </c>
    </row>
    <row r="8" spans="1:4" x14ac:dyDescent="0.2">
      <c r="A8" s="48" t="s">
        <v>186</v>
      </c>
      <c r="B8" s="49" t="s">
        <v>30</v>
      </c>
      <c r="C8" s="3" t="s">
        <v>294</v>
      </c>
      <c r="D8" s="38">
        <v>20</v>
      </c>
    </row>
    <row r="9" spans="1:4" x14ac:dyDescent="0.2">
      <c r="A9" s="48" t="s">
        <v>189</v>
      </c>
      <c r="B9" s="49" t="s">
        <v>277</v>
      </c>
      <c r="C9" s="3" t="s">
        <v>288</v>
      </c>
      <c r="D9" s="38">
        <v>81</v>
      </c>
    </row>
    <row r="10" spans="1:4" x14ac:dyDescent="0.2">
      <c r="A10" s="48" t="s">
        <v>191</v>
      </c>
      <c r="B10" s="49" t="s">
        <v>110</v>
      </c>
      <c r="C10" s="3" t="s">
        <v>188</v>
      </c>
      <c r="D10" s="38">
        <v>67</v>
      </c>
    </row>
    <row r="11" spans="1:4" x14ac:dyDescent="0.2">
      <c r="A11" s="48" t="s">
        <v>192</v>
      </c>
      <c r="B11" s="49" t="s">
        <v>278</v>
      </c>
      <c r="C11" s="3" t="s">
        <v>188</v>
      </c>
      <c r="D11" s="38">
        <v>68</v>
      </c>
    </row>
    <row r="12" spans="1:4" x14ac:dyDescent="0.2">
      <c r="A12" s="48" t="s">
        <v>194</v>
      </c>
      <c r="B12" s="49" t="s">
        <v>135</v>
      </c>
      <c r="C12" s="3" t="s">
        <v>289</v>
      </c>
      <c r="D12" s="38">
        <v>80</v>
      </c>
    </row>
    <row r="13" spans="1:4" x14ac:dyDescent="0.2">
      <c r="A13" s="48" t="s">
        <v>196</v>
      </c>
      <c r="B13" s="49" t="s">
        <v>279</v>
      </c>
      <c r="C13" s="3" t="s">
        <v>223</v>
      </c>
      <c r="D13" s="38">
        <v>72</v>
      </c>
    </row>
    <row r="14" spans="1:4" x14ac:dyDescent="0.2">
      <c r="A14" s="48" t="s">
        <v>198</v>
      </c>
      <c r="B14" s="49" t="s">
        <v>280</v>
      </c>
      <c r="C14" s="3" t="s">
        <v>223</v>
      </c>
      <c r="D14" s="38">
        <v>73</v>
      </c>
    </row>
    <row r="15" spans="1:4" x14ac:dyDescent="0.2">
      <c r="A15" s="48" t="s">
        <v>199</v>
      </c>
      <c r="B15" s="49" t="s">
        <v>256</v>
      </c>
      <c r="C15" s="3" t="s">
        <v>290</v>
      </c>
      <c r="D15" s="38">
        <v>74</v>
      </c>
    </row>
    <row r="16" spans="1:4" x14ac:dyDescent="0.2">
      <c r="A16" s="48" t="s">
        <v>200</v>
      </c>
      <c r="B16" s="49" t="s">
        <v>281</v>
      </c>
      <c r="C16" s="3" t="s">
        <v>286</v>
      </c>
      <c r="D16" s="38">
        <v>75</v>
      </c>
    </row>
    <row r="17" spans="1:4" x14ac:dyDescent="0.2">
      <c r="A17" s="48" t="s">
        <v>202</v>
      </c>
      <c r="B17" s="49" t="s">
        <v>282</v>
      </c>
      <c r="C17" s="3" t="s">
        <v>286</v>
      </c>
      <c r="D17" s="38">
        <v>76</v>
      </c>
    </row>
    <row r="18" spans="1:4" x14ac:dyDescent="0.2">
      <c r="A18" s="48" t="s">
        <v>204</v>
      </c>
      <c r="B18" s="49" t="s">
        <v>129</v>
      </c>
      <c r="C18" s="3" t="s">
        <v>286</v>
      </c>
      <c r="D18" s="38">
        <v>77</v>
      </c>
    </row>
    <row r="19" spans="1:4" x14ac:dyDescent="0.2">
      <c r="A19" s="48" t="s">
        <v>206</v>
      </c>
      <c r="B19" s="49" t="s">
        <v>131</v>
      </c>
      <c r="C19" s="3" t="s">
        <v>286</v>
      </c>
      <c r="D19" s="38">
        <v>78</v>
      </c>
    </row>
    <row r="20" spans="1:4" x14ac:dyDescent="0.2">
      <c r="A20" s="48" t="s">
        <v>208</v>
      </c>
      <c r="B20" s="49" t="s">
        <v>259</v>
      </c>
      <c r="C20" s="3" t="s">
        <v>249</v>
      </c>
      <c r="D20" s="38">
        <v>85</v>
      </c>
    </row>
    <row r="21" spans="1:4" x14ac:dyDescent="0.2">
      <c r="A21" s="48" t="s">
        <v>209</v>
      </c>
      <c r="B21" s="49" t="s">
        <v>152</v>
      </c>
      <c r="C21" s="3" t="s">
        <v>291</v>
      </c>
      <c r="D21" s="38">
        <v>89</v>
      </c>
    </row>
    <row r="22" spans="1:4" x14ac:dyDescent="0.2">
      <c r="A22" s="48" t="s">
        <v>210</v>
      </c>
      <c r="B22" s="49" t="s">
        <v>283</v>
      </c>
      <c r="C22" s="3" t="s">
        <v>250</v>
      </c>
      <c r="D22" s="38">
        <v>90</v>
      </c>
    </row>
    <row r="23" spans="1:4" x14ac:dyDescent="0.2">
      <c r="A23" s="48" t="s">
        <v>212</v>
      </c>
      <c r="B23" s="49" t="s">
        <v>262</v>
      </c>
      <c r="C23" s="3" t="s">
        <v>285</v>
      </c>
      <c r="D23" s="38">
        <v>71</v>
      </c>
    </row>
    <row r="24" spans="1:4" x14ac:dyDescent="0.2">
      <c r="A24" s="48" t="s">
        <v>213</v>
      </c>
      <c r="B24" s="49" t="s">
        <v>243</v>
      </c>
      <c r="C24" s="3" t="s">
        <v>292</v>
      </c>
      <c r="D24" s="38">
        <v>14</v>
      </c>
    </row>
    <row r="25" spans="1:4" x14ac:dyDescent="0.2">
      <c r="A25" s="48" t="s">
        <v>215</v>
      </c>
      <c r="B25" s="49" t="s">
        <v>247</v>
      </c>
      <c r="C25" s="3" t="s">
        <v>293</v>
      </c>
      <c r="D25" s="38">
        <v>82</v>
      </c>
    </row>
    <row r="26" spans="1:4" ht="16" thickBot="1" x14ac:dyDescent="0.25">
      <c r="A26" s="84" t="s">
        <v>296</v>
      </c>
      <c r="B26" s="73" t="s">
        <v>26</v>
      </c>
      <c r="C26" s="74" t="s">
        <v>263</v>
      </c>
      <c r="D26" s="39">
        <v>16</v>
      </c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zoomScale="125" zoomScaleNormal="91" workbookViewId="0">
      <pane ySplit="1" topLeftCell="A2" activePane="bottomLeft" state="frozen"/>
      <selection pane="bottomLeft" activeCell="C6" sqref="C6"/>
    </sheetView>
  </sheetViews>
  <sheetFormatPr baseColWidth="10" defaultColWidth="8.83203125" defaultRowHeight="15" x14ac:dyDescent="0.2"/>
  <cols>
    <col min="1" max="1" width="12.5" style="23" customWidth="1"/>
    <col min="2" max="2" width="39" style="11" customWidth="1"/>
    <col min="3" max="3" width="71" style="11" customWidth="1"/>
    <col min="4" max="4" width="14" style="5" customWidth="1"/>
    <col min="5" max="5" width="13.83203125" style="5" customWidth="1"/>
    <col min="6" max="6" width="9.83203125" style="6" customWidth="1"/>
    <col min="7" max="7" width="17.1640625" style="9" customWidth="1"/>
    <col min="8" max="8" width="18" style="9" customWidth="1"/>
    <col min="9" max="9" width="31.1640625" style="8" customWidth="1"/>
    <col min="10" max="10" width="40.83203125" style="8" customWidth="1"/>
    <col min="11" max="11" width="43.6640625" style="8" customWidth="1"/>
  </cols>
  <sheetData>
    <row r="1" spans="1:11" ht="54.75" customHeight="1" thickBot="1" x14ac:dyDescent="0.25">
      <c r="A1" s="27" t="s">
        <v>2</v>
      </c>
      <c r="B1" s="28" t="s">
        <v>0</v>
      </c>
      <c r="C1" s="28" t="s">
        <v>1</v>
      </c>
      <c r="D1" s="28" t="s">
        <v>171</v>
      </c>
      <c r="E1" s="28" t="s">
        <v>11</v>
      </c>
      <c r="F1" s="28" t="s">
        <v>230</v>
      </c>
      <c r="G1" s="68" t="s">
        <v>10</v>
      </c>
      <c r="H1" s="29" t="s">
        <v>12</v>
      </c>
      <c r="I1" s="99" t="s">
        <v>303</v>
      </c>
      <c r="J1" s="99" t="s">
        <v>304</v>
      </c>
      <c r="K1" s="100" t="s">
        <v>305</v>
      </c>
    </row>
    <row r="2" spans="1:11" ht="29" thickTop="1" x14ac:dyDescent="0.2">
      <c r="A2" s="24">
        <v>1</v>
      </c>
      <c r="B2" s="25" t="s">
        <v>3</v>
      </c>
      <c r="C2" s="133" t="s">
        <v>317</v>
      </c>
      <c r="D2" s="26">
        <v>3</v>
      </c>
      <c r="E2" s="26">
        <f t="shared" ref="E2:E33" si="0">D2*70</f>
        <v>210</v>
      </c>
      <c r="F2" s="30" t="s">
        <v>5</v>
      </c>
      <c r="G2" s="69"/>
      <c r="H2" s="101">
        <f>G2*E2</f>
        <v>0</v>
      </c>
      <c r="I2" s="104"/>
      <c r="J2" s="105"/>
      <c r="K2" s="106"/>
    </row>
    <row r="3" spans="1:11" ht="28" x14ac:dyDescent="0.2">
      <c r="A3" s="19">
        <v>2</v>
      </c>
      <c r="B3" s="10" t="s">
        <v>4</v>
      </c>
      <c r="C3" s="10" t="s">
        <v>156</v>
      </c>
      <c r="D3" s="4">
        <v>1</v>
      </c>
      <c r="E3" s="17">
        <f t="shared" si="0"/>
        <v>70</v>
      </c>
      <c r="F3" s="31" t="s">
        <v>5</v>
      </c>
      <c r="G3" s="70"/>
      <c r="H3" s="102">
        <f t="shared" ref="H3:H66" si="1">G3*E3</f>
        <v>0</v>
      </c>
      <c r="I3" s="107"/>
      <c r="J3" s="7"/>
      <c r="K3" s="108"/>
    </row>
    <row r="4" spans="1:11" ht="28" x14ac:dyDescent="0.2">
      <c r="A4" s="18">
        <v>3</v>
      </c>
      <c r="B4" s="12" t="s">
        <v>6</v>
      </c>
      <c r="C4" s="12" t="s">
        <v>157</v>
      </c>
      <c r="D4" s="13">
        <v>1</v>
      </c>
      <c r="E4" s="13">
        <f t="shared" si="0"/>
        <v>70</v>
      </c>
      <c r="F4" s="32" t="s">
        <v>5</v>
      </c>
      <c r="G4" s="71"/>
      <c r="H4" s="101">
        <f t="shared" si="1"/>
        <v>0</v>
      </c>
      <c r="I4" s="109"/>
      <c r="J4" s="14"/>
      <c r="K4" s="110"/>
    </row>
    <row r="5" spans="1:11" ht="126" x14ac:dyDescent="0.2">
      <c r="A5" s="19">
        <v>4</v>
      </c>
      <c r="B5" s="10" t="s">
        <v>8</v>
      </c>
      <c r="C5" s="119" t="s">
        <v>318</v>
      </c>
      <c r="D5" s="4">
        <v>1</v>
      </c>
      <c r="E5" s="17">
        <f t="shared" si="0"/>
        <v>70</v>
      </c>
      <c r="F5" s="31" t="s">
        <v>5</v>
      </c>
      <c r="G5" s="70"/>
      <c r="H5" s="102">
        <f t="shared" si="1"/>
        <v>0</v>
      </c>
      <c r="I5" s="107"/>
      <c r="J5" s="7"/>
      <c r="K5" s="108"/>
    </row>
    <row r="6" spans="1:11" ht="56" x14ac:dyDescent="0.2">
      <c r="A6" s="18">
        <v>5</v>
      </c>
      <c r="B6" s="12" t="s">
        <v>9</v>
      </c>
      <c r="C6" s="12" t="s">
        <v>158</v>
      </c>
      <c r="D6" s="13">
        <v>1</v>
      </c>
      <c r="E6" s="13">
        <f t="shared" si="0"/>
        <v>70</v>
      </c>
      <c r="F6" s="32" t="s">
        <v>5</v>
      </c>
      <c r="G6" s="71"/>
      <c r="H6" s="101">
        <f t="shared" si="1"/>
        <v>0</v>
      </c>
      <c r="I6" s="109"/>
      <c r="J6" s="14"/>
      <c r="K6" s="110"/>
    </row>
    <row r="7" spans="1:11" ht="28" x14ac:dyDescent="0.2">
      <c r="A7" s="19">
        <v>6</v>
      </c>
      <c r="B7" s="10" t="s">
        <v>13</v>
      </c>
      <c r="C7" s="10" t="s">
        <v>159</v>
      </c>
      <c r="D7" s="4">
        <v>1</v>
      </c>
      <c r="E7" s="17">
        <f t="shared" si="0"/>
        <v>70</v>
      </c>
      <c r="F7" s="31" t="s">
        <v>5</v>
      </c>
      <c r="G7" s="70"/>
      <c r="H7" s="102">
        <f t="shared" si="1"/>
        <v>0</v>
      </c>
      <c r="I7" s="107"/>
      <c r="J7" s="7"/>
      <c r="K7" s="108"/>
    </row>
    <row r="8" spans="1:11" ht="70" x14ac:dyDescent="0.2">
      <c r="A8" s="18">
        <v>7</v>
      </c>
      <c r="B8" s="12" t="s">
        <v>14</v>
      </c>
      <c r="C8" s="121" t="s">
        <v>320</v>
      </c>
      <c r="D8" s="13">
        <v>1</v>
      </c>
      <c r="E8" s="13">
        <f t="shared" si="0"/>
        <v>70</v>
      </c>
      <c r="F8" s="32" t="s">
        <v>5</v>
      </c>
      <c r="G8" s="71"/>
      <c r="H8" s="101">
        <f t="shared" si="1"/>
        <v>0</v>
      </c>
      <c r="I8" s="109"/>
      <c r="J8" s="14"/>
      <c r="K8" s="110"/>
    </row>
    <row r="9" spans="1:11" ht="154" x14ac:dyDescent="0.2">
      <c r="A9" s="19">
        <v>8</v>
      </c>
      <c r="B9" s="118" t="s">
        <v>15</v>
      </c>
      <c r="C9" s="119" t="s">
        <v>314</v>
      </c>
      <c r="D9" s="4">
        <v>1</v>
      </c>
      <c r="E9" s="17">
        <f t="shared" si="0"/>
        <v>70</v>
      </c>
      <c r="F9" s="31" t="s">
        <v>5</v>
      </c>
      <c r="G9" s="70"/>
      <c r="H9" s="102">
        <f t="shared" si="1"/>
        <v>0</v>
      </c>
      <c r="I9" s="107"/>
      <c r="J9" s="7"/>
      <c r="K9" s="108"/>
    </row>
    <row r="10" spans="1:11" ht="28" x14ac:dyDescent="0.2">
      <c r="A10" s="18">
        <v>9</v>
      </c>
      <c r="B10" s="12" t="s">
        <v>16</v>
      </c>
      <c r="C10" s="12" t="s">
        <v>160</v>
      </c>
      <c r="D10" s="13">
        <v>1</v>
      </c>
      <c r="E10" s="13">
        <f t="shared" si="0"/>
        <v>70</v>
      </c>
      <c r="F10" s="32" t="s">
        <v>5</v>
      </c>
      <c r="G10" s="71"/>
      <c r="H10" s="101">
        <f t="shared" si="1"/>
        <v>0</v>
      </c>
      <c r="I10" s="109"/>
      <c r="J10" s="14"/>
      <c r="K10" s="110"/>
    </row>
    <row r="11" spans="1:11" x14ac:dyDescent="0.2">
      <c r="A11" s="19">
        <v>10</v>
      </c>
      <c r="B11" s="10" t="s">
        <v>17</v>
      </c>
      <c r="C11" s="10" t="s">
        <v>161</v>
      </c>
      <c r="D11" s="4">
        <v>1</v>
      </c>
      <c r="E11" s="17">
        <f t="shared" si="0"/>
        <v>70</v>
      </c>
      <c r="F11" s="31" t="s">
        <v>5</v>
      </c>
      <c r="G11" s="70"/>
      <c r="H11" s="102">
        <f t="shared" si="1"/>
        <v>0</v>
      </c>
      <c r="I11" s="107"/>
      <c r="J11" s="7"/>
      <c r="K11" s="108"/>
    </row>
    <row r="12" spans="1:11" ht="42" x14ac:dyDescent="0.2">
      <c r="A12" s="18">
        <v>11</v>
      </c>
      <c r="B12" s="12" t="s">
        <v>18</v>
      </c>
      <c r="C12" s="12" t="s">
        <v>19</v>
      </c>
      <c r="D12" s="13">
        <v>1</v>
      </c>
      <c r="E12" s="13">
        <f t="shared" si="0"/>
        <v>70</v>
      </c>
      <c r="F12" s="32" t="s">
        <v>5</v>
      </c>
      <c r="G12" s="71"/>
      <c r="H12" s="101">
        <f t="shared" si="1"/>
        <v>0</v>
      </c>
      <c r="I12" s="109"/>
      <c r="J12" s="14"/>
      <c r="K12" s="110"/>
    </row>
    <row r="13" spans="1:11" ht="42" x14ac:dyDescent="0.2">
      <c r="A13" s="19">
        <v>12</v>
      </c>
      <c r="B13" s="10" t="s">
        <v>20</v>
      </c>
      <c r="C13" s="10" t="s">
        <v>162</v>
      </c>
      <c r="D13" s="4">
        <v>1</v>
      </c>
      <c r="E13" s="17">
        <f t="shared" si="0"/>
        <v>70</v>
      </c>
      <c r="F13" s="31" t="s">
        <v>5</v>
      </c>
      <c r="G13" s="70"/>
      <c r="H13" s="102">
        <f t="shared" si="1"/>
        <v>0</v>
      </c>
      <c r="I13" s="107"/>
      <c r="J13" s="7"/>
      <c r="K13" s="108"/>
    </row>
    <row r="14" spans="1:11" x14ac:dyDescent="0.2">
      <c r="A14" s="18">
        <v>13</v>
      </c>
      <c r="B14" s="12" t="s">
        <v>21</v>
      </c>
      <c r="C14" s="12" t="s">
        <v>163</v>
      </c>
      <c r="D14" s="13">
        <v>5</v>
      </c>
      <c r="E14" s="13">
        <f t="shared" si="0"/>
        <v>350</v>
      </c>
      <c r="F14" s="32" t="s">
        <v>25</v>
      </c>
      <c r="G14" s="71"/>
      <c r="H14" s="101">
        <f t="shared" si="1"/>
        <v>0</v>
      </c>
      <c r="I14" s="109"/>
      <c r="J14" s="14"/>
      <c r="K14" s="110"/>
    </row>
    <row r="15" spans="1:11" ht="70" x14ac:dyDescent="0.2">
      <c r="A15" s="19">
        <v>14</v>
      </c>
      <c r="B15" s="10" t="s">
        <v>22</v>
      </c>
      <c r="C15" s="10" t="s">
        <v>23</v>
      </c>
      <c r="D15" s="4">
        <v>10</v>
      </c>
      <c r="E15" s="17">
        <f t="shared" si="0"/>
        <v>700</v>
      </c>
      <c r="F15" s="31" t="s">
        <v>5</v>
      </c>
      <c r="G15" s="70"/>
      <c r="H15" s="102">
        <f t="shared" si="1"/>
        <v>0</v>
      </c>
      <c r="I15" s="107"/>
      <c r="J15" s="7"/>
      <c r="K15" s="108"/>
    </row>
    <row r="16" spans="1:11" ht="28" x14ac:dyDescent="0.2">
      <c r="A16" s="18">
        <v>15</v>
      </c>
      <c r="B16" s="12" t="s">
        <v>24</v>
      </c>
      <c r="C16" s="12" t="s">
        <v>164</v>
      </c>
      <c r="D16" s="13">
        <v>1</v>
      </c>
      <c r="E16" s="13">
        <f t="shared" si="0"/>
        <v>70</v>
      </c>
      <c r="F16" s="32" t="s">
        <v>25</v>
      </c>
      <c r="G16" s="71"/>
      <c r="H16" s="101">
        <f t="shared" si="1"/>
        <v>0</v>
      </c>
      <c r="I16" s="109"/>
      <c r="J16" s="14"/>
      <c r="K16" s="110"/>
    </row>
    <row r="17" spans="1:11" ht="28" x14ac:dyDescent="0.2">
      <c r="A17" s="19">
        <v>16</v>
      </c>
      <c r="B17" s="10" t="s">
        <v>26</v>
      </c>
      <c r="C17" s="10" t="s">
        <v>165</v>
      </c>
      <c r="D17" s="4">
        <v>2</v>
      </c>
      <c r="E17" s="17">
        <f t="shared" si="0"/>
        <v>140</v>
      </c>
      <c r="F17" s="31" t="s">
        <v>25</v>
      </c>
      <c r="G17" s="70"/>
      <c r="H17" s="102">
        <f t="shared" si="1"/>
        <v>0</v>
      </c>
      <c r="I17" s="107"/>
      <c r="J17" s="7"/>
      <c r="K17" s="108"/>
    </row>
    <row r="18" spans="1:11" ht="28" x14ac:dyDescent="0.2">
      <c r="A18" s="18">
        <v>17</v>
      </c>
      <c r="B18" s="12" t="s">
        <v>27</v>
      </c>
      <c r="C18" s="12" t="s">
        <v>166</v>
      </c>
      <c r="D18" s="13">
        <v>1</v>
      </c>
      <c r="E18" s="13">
        <f t="shared" si="0"/>
        <v>70</v>
      </c>
      <c r="F18" s="32" t="s">
        <v>25</v>
      </c>
      <c r="G18" s="71"/>
      <c r="H18" s="101">
        <f t="shared" si="1"/>
        <v>0</v>
      </c>
      <c r="I18" s="109"/>
      <c r="J18" s="14"/>
      <c r="K18" s="110"/>
    </row>
    <row r="19" spans="1:11" ht="28" x14ac:dyDescent="0.2">
      <c r="A19" s="19">
        <v>18</v>
      </c>
      <c r="B19" s="10" t="s">
        <v>28</v>
      </c>
      <c r="C19" s="10" t="s">
        <v>167</v>
      </c>
      <c r="D19" s="4">
        <v>1</v>
      </c>
      <c r="E19" s="17">
        <f t="shared" si="0"/>
        <v>70</v>
      </c>
      <c r="F19" s="31" t="s">
        <v>5</v>
      </c>
      <c r="G19" s="70"/>
      <c r="H19" s="102">
        <f t="shared" si="1"/>
        <v>0</v>
      </c>
      <c r="I19" s="107"/>
      <c r="J19" s="7"/>
      <c r="K19" s="108"/>
    </row>
    <row r="20" spans="1:11" x14ac:dyDescent="0.2">
      <c r="A20" s="18">
        <v>19</v>
      </c>
      <c r="B20" s="12" t="s">
        <v>29</v>
      </c>
      <c r="C20" s="12" t="s">
        <v>168</v>
      </c>
      <c r="D20" s="13">
        <v>2</v>
      </c>
      <c r="E20" s="13">
        <f t="shared" si="0"/>
        <v>140</v>
      </c>
      <c r="F20" s="32" t="s">
        <v>5</v>
      </c>
      <c r="G20" s="71"/>
      <c r="H20" s="101">
        <f t="shared" si="1"/>
        <v>0</v>
      </c>
      <c r="I20" s="109"/>
      <c r="J20" s="14"/>
      <c r="K20" s="110"/>
    </row>
    <row r="21" spans="1:11" ht="28" x14ac:dyDescent="0.2">
      <c r="A21" s="19">
        <v>20</v>
      </c>
      <c r="B21" s="10" t="s">
        <v>30</v>
      </c>
      <c r="C21" s="10" t="s">
        <v>169</v>
      </c>
      <c r="D21" s="4">
        <v>10</v>
      </c>
      <c r="E21" s="17">
        <f t="shared" si="0"/>
        <v>700</v>
      </c>
      <c r="F21" s="31" t="s">
        <v>231</v>
      </c>
      <c r="G21" s="70"/>
      <c r="H21" s="102">
        <f t="shared" si="1"/>
        <v>0</v>
      </c>
      <c r="I21" s="107"/>
      <c r="J21" s="7"/>
      <c r="K21" s="108"/>
    </row>
    <row r="22" spans="1:11" x14ac:dyDescent="0.2">
      <c r="A22" s="18">
        <v>21</v>
      </c>
      <c r="B22" s="12" t="s">
        <v>31</v>
      </c>
      <c r="C22" s="14" t="s">
        <v>170</v>
      </c>
      <c r="D22" s="13">
        <v>1</v>
      </c>
      <c r="E22" s="13">
        <f t="shared" si="0"/>
        <v>70</v>
      </c>
      <c r="F22" s="32" t="s">
        <v>5</v>
      </c>
      <c r="G22" s="71"/>
      <c r="H22" s="101">
        <f t="shared" si="1"/>
        <v>0</v>
      </c>
      <c r="I22" s="109"/>
      <c r="J22" s="14"/>
      <c r="K22" s="110"/>
    </row>
    <row r="23" spans="1:11" x14ac:dyDescent="0.2">
      <c r="A23" s="19">
        <v>22</v>
      </c>
      <c r="B23" s="10" t="s">
        <v>32</v>
      </c>
      <c r="C23" s="10" t="s">
        <v>33</v>
      </c>
      <c r="D23" s="4">
        <v>1</v>
      </c>
      <c r="E23" s="17">
        <f t="shared" si="0"/>
        <v>70</v>
      </c>
      <c r="F23" s="31" t="s">
        <v>5</v>
      </c>
      <c r="G23" s="70"/>
      <c r="H23" s="102">
        <f t="shared" si="1"/>
        <v>0</v>
      </c>
      <c r="I23" s="107"/>
      <c r="J23" s="7"/>
      <c r="K23" s="108"/>
    </row>
    <row r="24" spans="1:11" x14ac:dyDescent="0.2">
      <c r="A24" s="20">
        <v>23</v>
      </c>
      <c r="B24" s="12" t="s">
        <v>34</v>
      </c>
      <c r="C24" s="12" t="s">
        <v>35</v>
      </c>
      <c r="D24" s="13">
        <v>1</v>
      </c>
      <c r="E24" s="13">
        <f t="shared" si="0"/>
        <v>70</v>
      </c>
      <c r="F24" s="32" t="s">
        <v>5</v>
      </c>
      <c r="G24" s="71"/>
      <c r="H24" s="101">
        <f t="shared" si="1"/>
        <v>0</v>
      </c>
      <c r="I24" s="109"/>
      <c r="J24" s="14"/>
      <c r="K24" s="110"/>
    </row>
    <row r="25" spans="1:11" ht="56" x14ac:dyDescent="0.2">
      <c r="A25" s="19">
        <v>24</v>
      </c>
      <c r="B25" s="10" t="s">
        <v>36</v>
      </c>
      <c r="C25" s="119" t="s">
        <v>319</v>
      </c>
      <c r="D25" s="4">
        <v>1</v>
      </c>
      <c r="E25" s="17">
        <f t="shared" si="0"/>
        <v>70</v>
      </c>
      <c r="F25" s="31" t="s">
        <v>5</v>
      </c>
      <c r="G25" s="70"/>
      <c r="H25" s="102">
        <f t="shared" si="1"/>
        <v>0</v>
      </c>
      <c r="I25" s="107"/>
      <c r="J25" s="7"/>
      <c r="K25" s="108"/>
    </row>
    <row r="26" spans="1:11" x14ac:dyDescent="0.2">
      <c r="A26" s="18">
        <v>25</v>
      </c>
      <c r="B26" s="12" t="s">
        <v>37</v>
      </c>
      <c r="C26" s="12" t="s">
        <v>297</v>
      </c>
      <c r="D26" s="13">
        <v>1</v>
      </c>
      <c r="E26" s="13">
        <f t="shared" si="0"/>
        <v>70</v>
      </c>
      <c r="F26" s="32" t="s">
        <v>5</v>
      </c>
      <c r="G26" s="71"/>
      <c r="H26" s="101">
        <f t="shared" si="1"/>
        <v>0</v>
      </c>
      <c r="I26" s="109"/>
      <c r="J26" s="14"/>
      <c r="K26" s="110"/>
    </row>
    <row r="27" spans="1:11" ht="28" x14ac:dyDescent="0.2">
      <c r="A27" s="19">
        <v>26</v>
      </c>
      <c r="B27" s="10" t="s">
        <v>38</v>
      </c>
      <c r="C27" s="118" t="s">
        <v>312</v>
      </c>
      <c r="D27" s="4">
        <v>1</v>
      </c>
      <c r="E27" s="17">
        <f t="shared" si="0"/>
        <v>70</v>
      </c>
      <c r="F27" s="31" t="s">
        <v>5</v>
      </c>
      <c r="G27" s="70"/>
      <c r="H27" s="102">
        <f t="shared" si="1"/>
        <v>0</v>
      </c>
      <c r="I27" s="107"/>
      <c r="J27" s="7"/>
      <c r="K27" s="108"/>
    </row>
    <row r="28" spans="1:11" x14ac:dyDescent="0.2">
      <c r="A28" s="18">
        <v>27</v>
      </c>
      <c r="B28" s="12" t="s">
        <v>39</v>
      </c>
      <c r="C28" s="12" t="s">
        <v>40</v>
      </c>
      <c r="D28" s="13">
        <v>1</v>
      </c>
      <c r="E28" s="13">
        <f t="shared" si="0"/>
        <v>70</v>
      </c>
      <c r="F28" s="32" t="s">
        <v>5</v>
      </c>
      <c r="G28" s="71"/>
      <c r="H28" s="101">
        <f t="shared" si="1"/>
        <v>0</v>
      </c>
      <c r="I28" s="109"/>
      <c r="J28" s="14"/>
      <c r="K28" s="110"/>
    </row>
    <row r="29" spans="1:11" x14ac:dyDescent="0.2">
      <c r="A29" s="19">
        <v>28</v>
      </c>
      <c r="B29" s="10" t="s">
        <v>41</v>
      </c>
      <c r="C29" s="10" t="s">
        <v>42</v>
      </c>
      <c r="D29" s="4">
        <v>1</v>
      </c>
      <c r="E29" s="17">
        <f t="shared" si="0"/>
        <v>70</v>
      </c>
      <c r="F29" s="31" t="s">
        <v>7</v>
      </c>
      <c r="G29" s="70"/>
      <c r="H29" s="102">
        <f t="shared" si="1"/>
        <v>0</v>
      </c>
      <c r="I29" s="107"/>
      <c r="J29" s="7"/>
      <c r="K29" s="108"/>
    </row>
    <row r="30" spans="1:11" x14ac:dyDescent="0.2">
      <c r="A30" s="18">
        <v>29</v>
      </c>
      <c r="B30" s="12" t="s">
        <v>43</v>
      </c>
      <c r="C30" s="12" t="s">
        <v>44</v>
      </c>
      <c r="D30" s="13">
        <v>1</v>
      </c>
      <c r="E30" s="13">
        <f t="shared" si="0"/>
        <v>70</v>
      </c>
      <c r="F30" s="32" t="s">
        <v>7</v>
      </c>
      <c r="G30" s="71"/>
      <c r="H30" s="101">
        <f t="shared" si="1"/>
        <v>0</v>
      </c>
      <c r="I30" s="109"/>
      <c r="J30" s="14"/>
      <c r="K30" s="110"/>
    </row>
    <row r="31" spans="1:11" x14ac:dyDescent="0.2">
      <c r="A31" s="19">
        <v>30</v>
      </c>
      <c r="B31" s="10" t="s">
        <v>45</v>
      </c>
      <c r="C31" s="10" t="s">
        <v>46</v>
      </c>
      <c r="D31" s="4">
        <v>1</v>
      </c>
      <c r="E31" s="17">
        <f t="shared" si="0"/>
        <v>70</v>
      </c>
      <c r="F31" s="31" t="s">
        <v>7</v>
      </c>
      <c r="G31" s="70"/>
      <c r="H31" s="102">
        <f t="shared" si="1"/>
        <v>0</v>
      </c>
      <c r="I31" s="107"/>
      <c r="J31" s="7"/>
      <c r="K31" s="108"/>
    </row>
    <row r="32" spans="1:11" x14ac:dyDescent="0.2">
      <c r="A32" s="18">
        <v>31</v>
      </c>
      <c r="B32" s="12" t="s">
        <v>47</v>
      </c>
      <c r="C32" s="12" t="s">
        <v>48</v>
      </c>
      <c r="D32" s="13">
        <v>1</v>
      </c>
      <c r="E32" s="13">
        <f t="shared" si="0"/>
        <v>70</v>
      </c>
      <c r="F32" s="32" t="s">
        <v>7</v>
      </c>
      <c r="G32" s="71"/>
      <c r="H32" s="101">
        <f t="shared" si="1"/>
        <v>0</v>
      </c>
      <c r="I32" s="109"/>
      <c r="J32" s="14"/>
      <c r="K32" s="110"/>
    </row>
    <row r="33" spans="1:11" x14ac:dyDescent="0.2">
      <c r="A33" s="19">
        <v>32</v>
      </c>
      <c r="B33" s="10" t="s">
        <v>49</v>
      </c>
      <c r="C33" s="10" t="s">
        <v>50</v>
      </c>
      <c r="D33" s="4">
        <v>1</v>
      </c>
      <c r="E33" s="17">
        <f t="shared" si="0"/>
        <v>70</v>
      </c>
      <c r="F33" s="31" t="s">
        <v>7</v>
      </c>
      <c r="G33" s="70"/>
      <c r="H33" s="102">
        <f t="shared" si="1"/>
        <v>0</v>
      </c>
      <c r="I33" s="107"/>
      <c r="J33" s="7"/>
      <c r="K33" s="108"/>
    </row>
    <row r="34" spans="1:11" ht="28" x14ac:dyDescent="0.2">
      <c r="A34" s="18">
        <v>33</v>
      </c>
      <c r="B34" s="12" t="s">
        <v>51</v>
      </c>
      <c r="C34" s="12" t="s">
        <v>52</v>
      </c>
      <c r="D34" s="13">
        <v>1</v>
      </c>
      <c r="E34" s="13">
        <f t="shared" ref="E34:E65" si="2">D34*70</f>
        <v>70</v>
      </c>
      <c r="F34" s="32" t="s">
        <v>7</v>
      </c>
      <c r="G34" s="71"/>
      <c r="H34" s="101">
        <f t="shared" si="1"/>
        <v>0</v>
      </c>
      <c r="I34" s="109"/>
      <c r="J34" s="14"/>
      <c r="K34" s="110"/>
    </row>
    <row r="35" spans="1:11" x14ac:dyDescent="0.2">
      <c r="A35" s="19">
        <v>34</v>
      </c>
      <c r="B35" s="10" t="s">
        <v>53</v>
      </c>
      <c r="C35" s="10" t="s">
        <v>54</v>
      </c>
      <c r="D35" s="4">
        <v>1</v>
      </c>
      <c r="E35" s="17">
        <f t="shared" si="2"/>
        <v>70</v>
      </c>
      <c r="F35" s="31" t="s">
        <v>5</v>
      </c>
      <c r="G35" s="70"/>
      <c r="H35" s="102">
        <f t="shared" si="1"/>
        <v>0</v>
      </c>
      <c r="I35" s="107"/>
      <c r="J35" s="7"/>
      <c r="K35" s="108"/>
    </row>
    <row r="36" spans="1:11" x14ac:dyDescent="0.2">
      <c r="A36" s="18">
        <v>35</v>
      </c>
      <c r="B36" s="12" t="s">
        <v>55</v>
      </c>
      <c r="C36" s="12" t="s">
        <v>56</v>
      </c>
      <c r="D36" s="13">
        <v>1</v>
      </c>
      <c r="E36" s="13">
        <f t="shared" si="2"/>
        <v>70</v>
      </c>
      <c r="F36" s="32" t="s">
        <v>5</v>
      </c>
      <c r="G36" s="71"/>
      <c r="H36" s="101">
        <f t="shared" si="1"/>
        <v>0</v>
      </c>
      <c r="I36" s="109"/>
      <c r="J36" s="14"/>
      <c r="K36" s="110"/>
    </row>
    <row r="37" spans="1:11" x14ac:dyDescent="0.2">
      <c r="A37" s="19">
        <v>36</v>
      </c>
      <c r="B37" s="10" t="s">
        <v>57</v>
      </c>
      <c r="C37" s="10" t="s">
        <v>58</v>
      </c>
      <c r="D37" s="4">
        <v>1</v>
      </c>
      <c r="E37" s="17">
        <f t="shared" si="2"/>
        <v>70</v>
      </c>
      <c r="F37" s="31" t="s">
        <v>5</v>
      </c>
      <c r="G37" s="70"/>
      <c r="H37" s="102">
        <f t="shared" si="1"/>
        <v>0</v>
      </c>
      <c r="I37" s="107"/>
      <c r="J37" s="7"/>
      <c r="K37" s="108"/>
    </row>
    <row r="38" spans="1:11" x14ac:dyDescent="0.2">
      <c r="A38" s="18">
        <v>37</v>
      </c>
      <c r="B38" s="12" t="s">
        <v>59</v>
      </c>
      <c r="C38" s="12" t="s">
        <v>60</v>
      </c>
      <c r="D38" s="13">
        <v>1</v>
      </c>
      <c r="E38" s="13">
        <f t="shared" si="2"/>
        <v>70</v>
      </c>
      <c r="F38" s="32" t="s">
        <v>5</v>
      </c>
      <c r="G38" s="71"/>
      <c r="H38" s="101">
        <f t="shared" si="1"/>
        <v>0</v>
      </c>
      <c r="I38" s="109"/>
      <c r="J38" s="14"/>
      <c r="K38" s="110"/>
    </row>
    <row r="39" spans="1:11" x14ac:dyDescent="0.2">
      <c r="A39" s="19">
        <v>38</v>
      </c>
      <c r="B39" s="10" t="s">
        <v>59</v>
      </c>
      <c r="C39" s="10" t="s">
        <v>61</v>
      </c>
      <c r="D39" s="4">
        <v>1</v>
      </c>
      <c r="E39" s="17">
        <f t="shared" si="2"/>
        <v>70</v>
      </c>
      <c r="F39" s="31" t="s">
        <v>5</v>
      </c>
      <c r="G39" s="70"/>
      <c r="H39" s="102">
        <f t="shared" si="1"/>
        <v>0</v>
      </c>
      <c r="I39" s="107"/>
      <c r="J39" s="7"/>
      <c r="K39" s="108"/>
    </row>
    <row r="40" spans="1:11" x14ac:dyDescent="0.2">
      <c r="A40" s="18">
        <v>39</v>
      </c>
      <c r="B40" s="12" t="s">
        <v>59</v>
      </c>
      <c r="C40" s="120" t="s">
        <v>313</v>
      </c>
      <c r="D40" s="13">
        <v>1</v>
      </c>
      <c r="E40" s="13">
        <f t="shared" si="2"/>
        <v>70</v>
      </c>
      <c r="F40" s="32" t="s">
        <v>5</v>
      </c>
      <c r="G40" s="71"/>
      <c r="H40" s="101">
        <f t="shared" si="1"/>
        <v>0</v>
      </c>
      <c r="I40" s="109"/>
      <c r="J40" s="14"/>
      <c r="K40" s="110"/>
    </row>
    <row r="41" spans="1:11" x14ac:dyDescent="0.2">
      <c r="A41" s="19">
        <v>40</v>
      </c>
      <c r="B41" s="10" t="s">
        <v>62</v>
      </c>
      <c r="C41" s="10" t="s">
        <v>63</v>
      </c>
      <c r="D41" s="4">
        <v>1</v>
      </c>
      <c r="E41" s="17">
        <f t="shared" si="2"/>
        <v>70</v>
      </c>
      <c r="F41" s="31" t="s">
        <v>5</v>
      </c>
      <c r="G41" s="70"/>
      <c r="H41" s="102">
        <f t="shared" si="1"/>
        <v>0</v>
      </c>
      <c r="I41" s="107"/>
      <c r="J41" s="7"/>
      <c r="K41" s="108"/>
    </row>
    <row r="42" spans="1:11" x14ac:dyDescent="0.2">
      <c r="A42" s="18">
        <v>41</v>
      </c>
      <c r="B42" s="12" t="s">
        <v>64</v>
      </c>
      <c r="C42" s="12" t="s">
        <v>65</v>
      </c>
      <c r="D42" s="13">
        <v>1</v>
      </c>
      <c r="E42" s="13">
        <f t="shared" si="2"/>
        <v>70</v>
      </c>
      <c r="F42" s="32" t="s">
        <v>5</v>
      </c>
      <c r="G42" s="71"/>
      <c r="H42" s="101">
        <f t="shared" si="1"/>
        <v>0</v>
      </c>
      <c r="I42" s="109"/>
      <c r="J42" s="14"/>
      <c r="K42" s="110"/>
    </row>
    <row r="43" spans="1:11" x14ac:dyDescent="0.2">
      <c r="A43" s="19">
        <v>42</v>
      </c>
      <c r="B43" s="10" t="s">
        <v>66</v>
      </c>
      <c r="C43" s="10" t="s">
        <v>65</v>
      </c>
      <c r="D43" s="4">
        <v>1</v>
      </c>
      <c r="E43" s="17">
        <f t="shared" si="2"/>
        <v>70</v>
      </c>
      <c r="F43" s="31" t="s">
        <v>5</v>
      </c>
      <c r="G43" s="70"/>
      <c r="H43" s="102">
        <f t="shared" si="1"/>
        <v>0</v>
      </c>
      <c r="I43" s="107"/>
      <c r="J43" s="7"/>
      <c r="K43" s="108"/>
    </row>
    <row r="44" spans="1:11" x14ac:dyDescent="0.2">
      <c r="A44" s="18">
        <v>43</v>
      </c>
      <c r="B44" s="12" t="s">
        <v>67</v>
      </c>
      <c r="C44" s="12" t="s">
        <v>65</v>
      </c>
      <c r="D44" s="13">
        <v>1</v>
      </c>
      <c r="E44" s="13">
        <f t="shared" si="2"/>
        <v>70</v>
      </c>
      <c r="F44" s="32" t="s">
        <v>5</v>
      </c>
      <c r="G44" s="71"/>
      <c r="H44" s="101">
        <f t="shared" si="1"/>
        <v>0</v>
      </c>
      <c r="I44" s="109"/>
      <c r="J44" s="14"/>
      <c r="K44" s="110"/>
    </row>
    <row r="45" spans="1:11" x14ac:dyDescent="0.2">
      <c r="A45" s="19">
        <v>44</v>
      </c>
      <c r="B45" s="10" t="s">
        <v>68</v>
      </c>
      <c r="C45" s="10" t="s">
        <v>69</v>
      </c>
      <c r="D45" s="4">
        <v>1</v>
      </c>
      <c r="E45" s="17">
        <f t="shared" si="2"/>
        <v>70</v>
      </c>
      <c r="F45" s="31" t="s">
        <v>5</v>
      </c>
      <c r="G45" s="70"/>
      <c r="H45" s="102">
        <f t="shared" si="1"/>
        <v>0</v>
      </c>
      <c r="I45" s="107"/>
      <c r="J45" s="7"/>
      <c r="K45" s="108"/>
    </row>
    <row r="46" spans="1:11" x14ac:dyDescent="0.2">
      <c r="A46" s="18">
        <v>45</v>
      </c>
      <c r="B46" s="12" t="s">
        <v>68</v>
      </c>
      <c r="C46" s="12" t="s">
        <v>70</v>
      </c>
      <c r="D46" s="13">
        <v>1</v>
      </c>
      <c r="E46" s="13">
        <f t="shared" si="2"/>
        <v>70</v>
      </c>
      <c r="F46" s="32" t="s">
        <v>5</v>
      </c>
      <c r="G46" s="71"/>
      <c r="H46" s="101">
        <f t="shared" si="1"/>
        <v>0</v>
      </c>
      <c r="I46" s="109"/>
      <c r="J46" s="14"/>
      <c r="K46" s="110"/>
    </row>
    <row r="47" spans="1:11" x14ac:dyDescent="0.2">
      <c r="A47" s="19">
        <v>46</v>
      </c>
      <c r="B47" s="10" t="s">
        <v>71</v>
      </c>
      <c r="C47" s="10" t="s">
        <v>72</v>
      </c>
      <c r="D47" s="4">
        <v>1</v>
      </c>
      <c r="E47" s="17">
        <f t="shared" si="2"/>
        <v>70</v>
      </c>
      <c r="F47" s="31" t="s">
        <v>5</v>
      </c>
      <c r="G47" s="70"/>
      <c r="H47" s="102">
        <f t="shared" si="1"/>
        <v>0</v>
      </c>
      <c r="I47" s="107"/>
      <c r="J47" s="7"/>
      <c r="K47" s="108"/>
    </row>
    <row r="48" spans="1:11" x14ac:dyDescent="0.2">
      <c r="A48" s="18">
        <v>47</v>
      </c>
      <c r="B48" s="12" t="s">
        <v>73</v>
      </c>
      <c r="C48" s="12" t="s">
        <v>74</v>
      </c>
      <c r="D48" s="13">
        <v>1</v>
      </c>
      <c r="E48" s="13">
        <f t="shared" si="2"/>
        <v>70</v>
      </c>
      <c r="F48" s="32" t="s">
        <v>5</v>
      </c>
      <c r="G48" s="71"/>
      <c r="H48" s="101">
        <f t="shared" si="1"/>
        <v>0</v>
      </c>
      <c r="I48" s="109"/>
      <c r="J48" s="14"/>
      <c r="K48" s="110"/>
    </row>
    <row r="49" spans="1:11" ht="28" x14ac:dyDescent="0.2">
      <c r="A49" s="19">
        <v>48</v>
      </c>
      <c r="B49" s="10" t="s">
        <v>75</v>
      </c>
      <c r="C49" s="10" t="s">
        <v>76</v>
      </c>
      <c r="D49" s="4">
        <v>1</v>
      </c>
      <c r="E49" s="17">
        <f t="shared" si="2"/>
        <v>70</v>
      </c>
      <c r="F49" s="31" t="s">
        <v>5</v>
      </c>
      <c r="G49" s="70"/>
      <c r="H49" s="102">
        <f t="shared" si="1"/>
        <v>0</v>
      </c>
      <c r="I49" s="107"/>
      <c r="J49" s="7"/>
      <c r="K49" s="108"/>
    </row>
    <row r="50" spans="1:11" x14ac:dyDescent="0.2">
      <c r="A50" s="18">
        <v>49</v>
      </c>
      <c r="B50" s="12" t="s">
        <v>77</v>
      </c>
      <c r="C50" s="12" t="s">
        <v>78</v>
      </c>
      <c r="D50" s="13">
        <v>1</v>
      </c>
      <c r="E50" s="13">
        <f t="shared" si="2"/>
        <v>70</v>
      </c>
      <c r="F50" s="32" t="s">
        <v>7</v>
      </c>
      <c r="G50" s="71"/>
      <c r="H50" s="101">
        <f t="shared" si="1"/>
        <v>0</v>
      </c>
      <c r="I50" s="109"/>
      <c r="J50" s="14"/>
      <c r="K50" s="110"/>
    </row>
    <row r="51" spans="1:11" x14ac:dyDescent="0.2">
      <c r="A51" s="19">
        <v>50</v>
      </c>
      <c r="B51" s="10" t="s">
        <v>79</v>
      </c>
      <c r="C51" s="10" t="s">
        <v>80</v>
      </c>
      <c r="D51" s="4">
        <v>1</v>
      </c>
      <c r="E51" s="17">
        <f t="shared" si="2"/>
        <v>70</v>
      </c>
      <c r="F51" s="31" t="s">
        <v>5</v>
      </c>
      <c r="G51" s="70"/>
      <c r="H51" s="102">
        <f t="shared" si="1"/>
        <v>0</v>
      </c>
      <c r="I51" s="107"/>
      <c r="J51" s="7"/>
      <c r="K51" s="108"/>
    </row>
    <row r="52" spans="1:11" x14ac:dyDescent="0.2">
      <c r="A52" s="18">
        <v>51</v>
      </c>
      <c r="B52" s="12" t="s">
        <v>240</v>
      </c>
      <c r="C52" s="12" t="s">
        <v>81</v>
      </c>
      <c r="D52" s="13">
        <v>1</v>
      </c>
      <c r="E52" s="13">
        <f t="shared" si="2"/>
        <v>70</v>
      </c>
      <c r="F52" s="32" t="s">
        <v>7</v>
      </c>
      <c r="G52" s="71"/>
      <c r="H52" s="101">
        <f t="shared" si="1"/>
        <v>0</v>
      </c>
      <c r="I52" s="109"/>
      <c r="J52" s="14"/>
      <c r="K52" s="110"/>
    </row>
    <row r="53" spans="1:11" x14ac:dyDescent="0.2">
      <c r="A53" s="19">
        <v>52</v>
      </c>
      <c r="B53" s="10" t="s">
        <v>82</v>
      </c>
      <c r="C53" s="10" t="s">
        <v>83</v>
      </c>
      <c r="D53" s="4">
        <v>1</v>
      </c>
      <c r="E53" s="17">
        <f t="shared" si="2"/>
        <v>70</v>
      </c>
      <c r="F53" s="31" t="s">
        <v>5</v>
      </c>
      <c r="G53" s="70"/>
      <c r="H53" s="102">
        <f t="shared" si="1"/>
        <v>0</v>
      </c>
      <c r="I53" s="107"/>
      <c r="J53" s="7"/>
      <c r="K53" s="108"/>
    </row>
    <row r="54" spans="1:11" x14ac:dyDescent="0.2">
      <c r="A54" s="18">
        <v>53</v>
      </c>
      <c r="B54" s="12" t="s">
        <v>84</v>
      </c>
      <c r="C54" s="12" t="s">
        <v>85</v>
      </c>
      <c r="D54" s="13">
        <v>1</v>
      </c>
      <c r="E54" s="13">
        <f t="shared" si="2"/>
        <v>70</v>
      </c>
      <c r="F54" s="32" t="s">
        <v>5</v>
      </c>
      <c r="G54" s="71"/>
      <c r="H54" s="101">
        <f t="shared" si="1"/>
        <v>0</v>
      </c>
      <c r="I54" s="109"/>
      <c r="J54" s="14"/>
      <c r="K54" s="110"/>
    </row>
    <row r="55" spans="1:11" x14ac:dyDescent="0.2">
      <c r="A55" s="19">
        <v>54</v>
      </c>
      <c r="B55" s="10" t="s">
        <v>86</v>
      </c>
      <c r="C55" s="10" t="s">
        <v>87</v>
      </c>
      <c r="D55" s="4">
        <v>1</v>
      </c>
      <c r="E55" s="17">
        <f t="shared" si="2"/>
        <v>70</v>
      </c>
      <c r="F55" s="31" t="s">
        <v>5</v>
      </c>
      <c r="G55" s="70"/>
      <c r="H55" s="102">
        <f t="shared" si="1"/>
        <v>0</v>
      </c>
      <c r="I55" s="107"/>
      <c r="J55" s="7"/>
      <c r="K55" s="108"/>
    </row>
    <row r="56" spans="1:11" x14ac:dyDescent="0.2">
      <c r="A56" s="18">
        <v>55</v>
      </c>
      <c r="B56" s="12" t="s">
        <v>88</v>
      </c>
      <c r="C56" s="12" t="s">
        <v>89</v>
      </c>
      <c r="D56" s="13">
        <v>1</v>
      </c>
      <c r="E56" s="13">
        <f t="shared" si="2"/>
        <v>70</v>
      </c>
      <c r="F56" s="32" t="s">
        <v>5</v>
      </c>
      <c r="G56" s="71"/>
      <c r="H56" s="101">
        <f t="shared" si="1"/>
        <v>0</v>
      </c>
      <c r="I56" s="109"/>
      <c r="J56" s="14"/>
      <c r="K56" s="110"/>
    </row>
    <row r="57" spans="1:11" x14ac:dyDescent="0.2">
      <c r="A57" s="19">
        <v>56</v>
      </c>
      <c r="B57" s="10" t="s">
        <v>90</v>
      </c>
      <c r="C57" s="10" t="s">
        <v>91</v>
      </c>
      <c r="D57" s="4">
        <v>1</v>
      </c>
      <c r="E57" s="17">
        <f t="shared" si="2"/>
        <v>70</v>
      </c>
      <c r="F57" s="31" t="s">
        <v>5</v>
      </c>
      <c r="G57" s="70"/>
      <c r="H57" s="102">
        <f t="shared" si="1"/>
        <v>0</v>
      </c>
      <c r="I57" s="107"/>
      <c r="J57" s="7"/>
      <c r="K57" s="108"/>
    </row>
    <row r="58" spans="1:11" x14ac:dyDescent="0.2">
      <c r="A58" s="18">
        <v>57</v>
      </c>
      <c r="B58" s="12" t="s">
        <v>92</v>
      </c>
      <c r="C58" s="12" t="s">
        <v>93</v>
      </c>
      <c r="D58" s="13">
        <v>1</v>
      </c>
      <c r="E58" s="13">
        <f t="shared" si="2"/>
        <v>70</v>
      </c>
      <c r="F58" s="32" t="s">
        <v>5</v>
      </c>
      <c r="G58" s="71"/>
      <c r="H58" s="101">
        <f t="shared" si="1"/>
        <v>0</v>
      </c>
      <c r="I58" s="109"/>
      <c r="J58" s="14"/>
      <c r="K58" s="110"/>
    </row>
    <row r="59" spans="1:11" x14ac:dyDescent="0.2">
      <c r="A59" s="19">
        <v>58</v>
      </c>
      <c r="B59" s="10" t="s">
        <v>94</v>
      </c>
      <c r="C59" s="10" t="s">
        <v>95</v>
      </c>
      <c r="D59" s="4">
        <v>1</v>
      </c>
      <c r="E59" s="17">
        <f t="shared" si="2"/>
        <v>70</v>
      </c>
      <c r="F59" s="31" t="s">
        <v>5</v>
      </c>
      <c r="G59" s="70"/>
      <c r="H59" s="102">
        <f t="shared" si="1"/>
        <v>0</v>
      </c>
      <c r="I59" s="107"/>
      <c r="J59" s="7"/>
      <c r="K59" s="108"/>
    </row>
    <row r="60" spans="1:11" x14ac:dyDescent="0.2">
      <c r="A60" s="18">
        <v>59</v>
      </c>
      <c r="B60" s="12" t="s">
        <v>96</v>
      </c>
      <c r="C60" s="12" t="s">
        <v>97</v>
      </c>
      <c r="D60" s="13">
        <v>1</v>
      </c>
      <c r="E60" s="13">
        <f t="shared" si="2"/>
        <v>70</v>
      </c>
      <c r="F60" s="32" t="s">
        <v>5</v>
      </c>
      <c r="G60" s="71"/>
      <c r="H60" s="101">
        <f t="shared" si="1"/>
        <v>0</v>
      </c>
      <c r="I60" s="109"/>
      <c r="J60" s="14"/>
      <c r="K60" s="110"/>
    </row>
    <row r="61" spans="1:11" ht="28" x14ac:dyDescent="0.2">
      <c r="A61" s="19">
        <v>60</v>
      </c>
      <c r="B61" s="10" t="s">
        <v>98</v>
      </c>
      <c r="C61" s="10" t="s">
        <v>99</v>
      </c>
      <c r="D61" s="4">
        <v>1</v>
      </c>
      <c r="E61" s="17">
        <f t="shared" si="2"/>
        <v>70</v>
      </c>
      <c r="F61" s="31" t="s">
        <v>5</v>
      </c>
      <c r="G61" s="70"/>
      <c r="H61" s="102">
        <f t="shared" si="1"/>
        <v>0</v>
      </c>
      <c r="I61" s="107"/>
      <c r="J61" s="7"/>
      <c r="K61" s="108"/>
    </row>
    <row r="62" spans="1:11" x14ac:dyDescent="0.2">
      <c r="A62" s="18">
        <v>61</v>
      </c>
      <c r="B62" s="12" t="s">
        <v>100</v>
      </c>
      <c r="C62" s="12" t="s">
        <v>101</v>
      </c>
      <c r="D62" s="13">
        <v>1</v>
      </c>
      <c r="E62" s="13">
        <f t="shared" si="2"/>
        <v>70</v>
      </c>
      <c r="F62" s="32" t="s">
        <v>5</v>
      </c>
      <c r="G62" s="71"/>
      <c r="H62" s="101">
        <f t="shared" si="1"/>
        <v>0</v>
      </c>
      <c r="I62" s="109"/>
      <c r="J62" s="14"/>
      <c r="K62" s="110"/>
    </row>
    <row r="63" spans="1:11" ht="196" x14ac:dyDescent="0.2">
      <c r="A63" s="19">
        <v>62</v>
      </c>
      <c r="B63" s="10" t="s">
        <v>102</v>
      </c>
      <c r="C63" s="10" t="s">
        <v>103</v>
      </c>
      <c r="D63" s="4">
        <v>1</v>
      </c>
      <c r="E63" s="17">
        <f t="shared" si="2"/>
        <v>70</v>
      </c>
      <c r="F63" s="31" t="s">
        <v>5</v>
      </c>
      <c r="G63" s="70"/>
      <c r="H63" s="102">
        <f t="shared" si="1"/>
        <v>0</v>
      </c>
      <c r="I63" s="107"/>
      <c r="J63" s="7"/>
      <c r="K63" s="108"/>
    </row>
    <row r="64" spans="1:11" ht="28" x14ac:dyDescent="0.2">
      <c r="A64" s="18">
        <v>63</v>
      </c>
      <c r="B64" s="12" t="s">
        <v>104</v>
      </c>
      <c r="C64" s="117" t="s">
        <v>311</v>
      </c>
      <c r="D64" s="13">
        <v>1</v>
      </c>
      <c r="E64" s="13">
        <f t="shared" si="2"/>
        <v>70</v>
      </c>
      <c r="F64" s="32" t="s">
        <v>5</v>
      </c>
      <c r="G64" s="71"/>
      <c r="H64" s="101">
        <f t="shared" si="1"/>
        <v>0</v>
      </c>
      <c r="I64" s="109"/>
      <c r="J64" s="14"/>
      <c r="K64" s="110"/>
    </row>
    <row r="65" spans="1:11" x14ac:dyDescent="0.2">
      <c r="A65" s="19">
        <v>64</v>
      </c>
      <c r="B65" s="10" t="s">
        <v>105</v>
      </c>
      <c r="C65" s="10" t="s">
        <v>106</v>
      </c>
      <c r="D65" s="4">
        <v>1</v>
      </c>
      <c r="E65" s="17">
        <f t="shared" si="2"/>
        <v>70</v>
      </c>
      <c r="F65" s="31" t="s">
        <v>5</v>
      </c>
      <c r="G65" s="70"/>
      <c r="H65" s="102">
        <f t="shared" si="1"/>
        <v>0</v>
      </c>
      <c r="I65" s="107"/>
      <c r="J65" s="7"/>
      <c r="K65" s="108"/>
    </row>
    <row r="66" spans="1:11" ht="56" x14ac:dyDescent="0.2">
      <c r="A66" s="18">
        <v>65</v>
      </c>
      <c r="B66" s="12" t="s">
        <v>107</v>
      </c>
      <c r="C66" s="117" t="s">
        <v>316</v>
      </c>
      <c r="D66" s="13">
        <v>1</v>
      </c>
      <c r="E66" s="13">
        <f t="shared" ref="E66:E92" si="3">D66*70</f>
        <v>70</v>
      </c>
      <c r="F66" s="32" t="s">
        <v>5</v>
      </c>
      <c r="G66" s="71"/>
      <c r="H66" s="101">
        <f t="shared" si="1"/>
        <v>0</v>
      </c>
      <c r="I66" s="109"/>
      <c r="J66" s="14"/>
      <c r="K66" s="110"/>
    </row>
    <row r="67" spans="1:11" ht="98" x14ac:dyDescent="0.2">
      <c r="A67" s="19">
        <v>66</v>
      </c>
      <c r="B67" s="10" t="s">
        <v>108</v>
      </c>
      <c r="C67" s="10" t="s">
        <v>109</v>
      </c>
      <c r="D67" s="4">
        <v>1</v>
      </c>
      <c r="E67" s="17">
        <f t="shared" si="3"/>
        <v>70</v>
      </c>
      <c r="F67" s="31" t="s">
        <v>7</v>
      </c>
      <c r="G67" s="70"/>
      <c r="H67" s="102">
        <f t="shared" ref="H67:H92" si="4">G67*E67</f>
        <v>0</v>
      </c>
      <c r="I67" s="107"/>
      <c r="J67" s="7"/>
      <c r="K67" s="108"/>
    </row>
    <row r="68" spans="1:11" ht="41.25" customHeight="1" x14ac:dyDescent="0.2">
      <c r="A68" s="18">
        <v>67</v>
      </c>
      <c r="B68" s="12" t="s">
        <v>110</v>
      </c>
      <c r="C68" s="12" t="s">
        <v>173</v>
      </c>
      <c r="D68" s="13">
        <v>3</v>
      </c>
      <c r="E68" s="13">
        <f t="shared" si="3"/>
        <v>210</v>
      </c>
      <c r="F68" s="32" t="s">
        <v>5</v>
      </c>
      <c r="G68" s="71"/>
      <c r="H68" s="101">
        <f t="shared" si="4"/>
        <v>0</v>
      </c>
      <c r="I68" s="109"/>
      <c r="J68" s="14"/>
      <c r="K68" s="110"/>
    </row>
    <row r="69" spans="1:11" x14ac:dyDescent="0.2">
      <c r="A69" s="19">
        <v>68</v>
      </c>
      <c r="B69" s="10" t="s">
        <v>111</v>
      </c>
      <c r="C69" s="10" t="s">
        <v>112</v>
      </c>
      <c r="D69" s="4">
        <v>3</v>
      </c>
      <c r="E69" s="17">
        <f t="shared" si="3"/>
        <v>210</v>
      </c>
      <c r="F69" s="31" t="s">
        <v>5</v>
      </c>
      <c r="G69" s="70"/>
      <c r="H69" s="102">
        <f t="shared" si="4"/>
        <v>0</v>
      </c>
      <c r="I69" s="107"/>
      <c r="J69" s="7"/>
      <c r="K69" s="108"/>
    </row>
    <row r="70" spans="1:11" ht="42" x14ac:dyDescent="0.2">
      <c r="A70" s="18">
        <v>69</v>
      </c>
      <c r="B70" s="12" t="s">
        <v>113</v>
      </c>
      <c r="C70" s="12" t="s">
        <v>114</v>
      </c>
      <c r="D70" s="13">
        <v>1</v>
      </c>
      <c r="E70" s="13">
        <f t="shared" si="3"/>
        <v>70</v>
      </c>
      <c r="F70" s="32" t="s">
        <v>5</v>
      </c>
      <c r="G70" s="71"/>
      <c r="H70" s="101">
        <f t="shared" si="4"/>
        <v>0</v>
      </c>
      <c r="I70" s="109"/>
      <c r="J70" s="14"/>
      <c r="K70" s="110"/>
    </row>
    <row r="71" spans="1:11" ht="28" x14ac:dyDescent="0.2">
      <c r="A71" s="19">
        <v>70</v>
      </c>
      <c r="B71" s="10" t="s">
        <v>115</v>
      </c>
      <c r="C71" s="10" t="s">
        <v>116</v>
      </c>
      <c r="D71" s="4">
        <v>1</v>
      </c>
      <c r="E71" s="17">
        <f t="shared" si="3"/>
        <v>70</v>
      </c>
      <c r="F71" s="31" t="s">
        <v>25</v>
      </c>
      <c r="G71" s="70"/>
      <c r="H71" s="102">
        <f t="shared" si="4"/>
        <v>0</v>
      </c>
      <c r="I71" s="107"/>
      <c r="J71" s="7"/>
      <c r="K71" s="108"/>
    </row>
    <row r="72" spans="1:11" ht="28" x14ac:dyDescent="0.2">
      <c r="A72" s="18">
        <v>71</v>
      </c>
      <c r="B72" s="12" t="s">
        <v>117</v>
      </c>
      <c r="C72" s="12" t="s">
        <v>118</v>
      </c>
      <c r="D72" s="13">
        <v>10</v>
      </c>
      <c r="E72" s="13">
        <f t="shared" si="3"/>
        <v>700</v>
      </c>
      <c r="F72" s="32" t="s">
        <v>5</v>
      </c>
      <c r="G72" s="71"/>
      <c r="H72" s="101">
        <f t="shared" si="4"/>
        <v>0</v>
      </c>
      <c r="I72" s="109"/>
      <c r="J72" s="14"/>
      <c r="K72" s="110"/>
    </row>
    <row r="73" spans="1:11" x14ac:dyDescent="0.2">
      <c r="A73" s="19">
        <v>72</v>
      </c>
      <c r="B73" s="10" t="s">
        <v>119</v>
      </c>
      <c r="C73" s="10" t="s">
        <v>120</v>
      </c>
      <c r="D73" s="4">
        <v>5</v>
      </c>
      <c r="E73" s="17">
        <f t="shared" si="3"/>
        <v>350</v>
      </c>
      <c r="F73" s="31" t="s">
        <v>5</v>
      </c>
      <c r="G73" s="70"/>
      <c r="H73" s="102">
        <f t="shared" si="4"/>
        <v>0</v>
      </c>
      <c r="I73" s="107"/>
      <c r="J73" s="7"/>
      <c r="K73" s="108"/>
    </row>
    <row r="74" spans="1:11" x14ac:dyDescent="0.2">
      <c r="A74" s="18">
        <v>73</v>
      </c>
      <c r="B74" s="12" t="s">
        <v>121</v>
      </c>
      <c r="C74" s="12" t="s">
        <v>122</v>
      </c>
      <c r="D74" s="13">
        <v>5</v>
      </c>
      <c r="E74" s="13">
        <f t="shared" si="3"/>
        <v>350</v>
      </c>
      <c r="F74" s="32" t="s">
        <v>5</v>
      </c>
      <c r="G74" s="71"/>
      <c r="H74" s="101">
        <f t="shared" si="4"/>
        <v>0</v>
      </c>
      <c r="I74" s="109"/>
      <c r="J74" s="14"/>
      <c r="K74" s="110"/>
    </row>
    <row r="75" spans="1:11" ht="28" x14ac:dyDescent="0.2">
      <c r="A75" s="19">
        <v>74</v>
      </c>
      <c r="B75" s="10" t="s">
        <v>123</v>
      </c>
      <c r="C75" s="10" t="s">
        <v>124</v>
      </c>
      <c r="D75" s="4">
        <v>1</v>
      </c>
      <c r="E75" s="17">
        <f t="shared" si="3"/>
        <v>70</v>
      </c>
      <c r="F75" s="31" t="s">
        <v>5</v>
      </c>
      <c r="G75" s="70"/>
      <c r="H75" s="102">
        <f t="shared" si="4"/>
        <v>0</v>
      </c>
      <c r="I75" s="107"/>
      <c r="J75" s="7"/>
      <c r="K75" s="108"/>
    </row>
    <row r="76" spans="1:11" x14ac:dyDescent="0.2">
      <c r="A76" s="18">
        <v>75</v>
      </c>
      <c r="B76" s="12" t="s">
        <v>125</v>
      </c>
      <c r="C76" s="12" t="s">
        <v>126</v>
      </c>
      <c r="D76" s="13">
        <v>1</v>
      </c>
      <c r="E76" s="13">
        <f t="shared" si="3"/>
        <v>70</v>
      </c>
      <c r="F76" s="32" t="s">
        <v>25</v>
      </c>
      <c r="G76" s="71"/>
      <c r="H76" s="101">
        <f t="shared" si="4"/>
        <v>0</v>
      </c>
      <c r="I76" s="109"/>
      <c r="J76" s="14"/>
      <c r="K76" s="110"/>
    </row>
    <row r="77" spans="1:11" x14ac:dyDescent="0.2">
      <c r="A77" s="19">
        <v>76</v>
      </c>
      <c r="B77" s="10" t="s">
        <v>127</v>
      </c>
      <c r="C77" s="10" t="s">
        <v>128</v>
      </c>
      <c r="D77" s="4">
        <v>1</v>
      </c>
      <c r="E77" s="17">
        <f t="shared" si="3"/>
        <v>70</v>
      </c>
      <c r="F77" s="32" t="s">
        <v>25</v>
      </c>
      <c r="G77" s="70"/>
      <c r="H77" s="102">
        <f t="shared" si="4"/>
        <v>0</v>
      </c>
      <c r="I77" s="107"/>
      <c r="J77" s="7"/>
      <c r="K77" s="108"/>
    </row>
    <row r="78" spans="1:11" x14ac:dyDescent="0.2">
      <c r="A78" s="18">
        <v>77</v>
      </c>
      <c r="B78" s="12" t="s">
        <v>129</v>
      </c>
      <c r="C78" s="12" t="s">
        <v>130</v>
      </c>
      <c r="D78" s="13">
        <v>50</v>
      </c>
      <c r="E78" s="13">
        <f t="shared" si="3"/>
        <v>3500</v>
      </c>
      <c r="F78" s="32" t="s">
        <v>5</v>
      </c>
      <c r="G78" s="71"/>
      <c r="H78" s="101">
        <f t="shared" si="4"/>
        <v>0</v>
      </c>
      <c r="I78" s="109"/>
      <c r="J78" s="14"/>
      <c r="K78" s="110"/>
    </row>
    <row r="79" spans="1:11" x14ac:dyDescent="0.2">
      <c r="A79" s="19">
        <v>78</v>
      </c>
      <c r="B79" s="10" t="s">
        <v>131</v>
      </c>
      <c r="C79" s="10" t="s">
        <v>132</v>
      </c>
      <c r="D79" s="4">
        <v>50</v>
      </c>
      <c r="E79" s="17">
        <f t="shared" si="3"/>
        <v>3500</v>
      </c>
      <c r="F79" s="31" t="s">
        <v>5</v>
      </c>
      <c r="G79" s="70"/>
      <c r="H79" s="102">
        <f t="shared" si="4"/>
        <v>0</v>
      </c>
      <c r="I79" s="107"/>
      <c r="J79" s="7"/>
      <c r="K79" s="108"/>
    </row>
    <row r="80" spans="1:11" x14ac:dyDescent="0.2">
      <c r="A80" s="18">
        <v>79</v>
      </c>
      <c r="B80" s="12" t="s">
        <v>133</v>
      </c>
      <c r="C80" s="12" t="s">
        <v>134</v>
      </c>
      <c r="D80" s="13">
        <v>1</v>
      </c>
      <c r="E80" s="13">
        <f t="shared" si="3"/>
        <v>70</v>
      </c>
      <c r="F80" s="32" t="s">
        <v>25</v>
      </c>
      <c r="G80" s="71"/>
      <c r="H80" s="101">
        <f t="shared" si="4"/>
        <v>0</v>
      </c>
      <c r="I80" s="109"/>
      <c r="J80" s="14"/>
      <c r="K80" s="110"/>
    </row>
    <row r="81" spans="1:11" x14ac:dyDescent="0.2">
      <c r="A81" s="19">
        <v>80</v>
      </c>
      <c r="B81" s="10" t="s">
        <v>135</v>
      </c>
      <c r="C81" s="10" t="s">
        <v>136</v>
      </c>
      <c r="D81" s="4">
        <v>50</v>
      </c>
      <c r="E81" s="17">
        <f t="shared" si="3"/>
        <v>3500</v>
      </c>
      <c r="F81" s="31" t="s">
        <v>5</v>
      </c>
      <c r="G81" s="70"/>
      <c r="H81" s="102">
        <f t="shared" si="4"/>
        <v>0</v>
      </c>
      <c r="I81" s="107"/>
      <c r="J81" s="7"/>
      <c r="K81" s="108"/>
    </row>
    <row r="82" spans="1:11" x14ac:dyDescent="0.2">
      <c r="A82" s="18">
        <v>81</v>
      </c>
      <c r="B82" s="12" t="s">
        <v>137</v>
      </c>
      <c r="C82" s="12" t="s">
        <v>138</v>
      </c>
      <c r="D82" s="13">
        <v>20</v>
      </c>
      <c r="E82" s="13">
        <f t="shared" si="3"/>
        <v>1400</v>
      </c>
      <c r="F82" s="32" t="s">
        <v>5</v>
      </c>
      <c r="G82" s="71"/>
      <c r="H82" s="101">
        <f t="shared" si="4"/>
        <v>0</v>
      </c>
      <c r="I82" s="109"/>
      <c r="J82" s="14"/>
      <c r="K82" s="110"/>
    </row>
    <row r="83" spans="1:11" ht="42" x14ac:dyDescent="0.2">
      <c r="A83" s="19">
        <v>82</v>
      </c>
      <c r="B83" s="10" t="s">
        <v>139</v>
      </c>
      <c r="C83" s="10" t="s">
        <v>140</v>
      </c>
      <c r="D83" s="4">
        <v>1</v>
      </c>
      <c r="E83" s="17">
        <f t="shared" si="3"/>
        <v>70</v>
      </c>
      <c r="F83" s="31" t="s">
        <v>25</v>
      </c>
      <c r="G83" s="70"/>
      <c r="H83" s="102">
        <f t="shared" si="4"/>
        <v>0</v>
      </c>
      <c r="I83" s="107"/>
      <c r="J83" s="7"/>
      <c r="K83" s="108"/>
    </row>
    <row r="84" spans="1:11" ht="42" x14ac:dyDescent="0.2">
      <c r="A84" s="18">
        <v>83</v>
      </c>
      <c r="B84" s="12" t="s">
        <v>141</v>
      </c>
      <c r="C84" s="12" t="s">
        <v>142</v>
      </c>
      <c r="D84" s="13">
        <v>1</v>
      </c>
      <c r="E84" s="13">
        <f t="shared" si="3"/>
        <v>70</v>
      </c>
      <c r="F84" s="32" t="s">
        <v>25</v>
      </c>
      <c r="G84" s="71"/>
      <c r="H84" s="101">
        <f t="shared" si="4"/>
        <v>0</v>
      </c>
      <c r="I84" s="109"/>
      <c r="J84" s="14"/>
      <c r="K84" s="110"/>
    </row>
    <row r="85" spans="1:11" ht="28" x14ac:dyDescent="0.2">
      <c r="A85" s="19">
        <v>84</v>
      </c>
      <c r="B85" s="10" t="s">
        <v>143</v>
      </c>
      <c r="C85" s="10" t="s">
        <v>144</v>
      </c>
      <c r="D85" s="4">
        <v>1</v>
      </c>
      <c r="E85" s="17">
        <f t="shared" si="3"/>
        <v>70</v>
      </c>
      <c r="F85" s="31" t="s">
        <v>5</v>
      </c>
      <c r="G85" s="70"/>
      <c r="H85" s="102">
        <f t="shared" si="4"/>
        <v>0</v>
      </c>
      <c r="I85" s="107"/>
      <c r="J85" s="7"/>
      <c r="K85" s="108"/>
    </row>
    <row r="86" spans="1:11" ht="28" x14ac:dyDescent="0.2">
      <c r="A86" s="18">
        <v>85</v>
      </c>
      <c r="B86" s="12" t="s">
        <v>145</v>
      </c>
      <c r="C86" s="12" t="s">
        <v>146</v>
      </c>
      <c r="D86" s="13">
        <v>10</v>
      </c>
      <c r="E86" s="13">
        <f t="shared" si="3"/>
        <v>700</v>
      </c>
      <c r="F86" s="32" t="s">
        <v>5</v>
      </c>
      <c r="G86" s="71"/>
      <c r="H86" s="101">
        <f t="shared" si="4"/>
        <v>0</v>
      </c>
      <c r="I86" s="109"/>
      <c r="J86" s="14"/>
      <c r="K86" s="110"/>
    </row>
    <row r="87" spans="1:11" x14ac:dyDescent="0.2">
      <c r="A87" s="19">
        <v>86</v>
      </c>
      <c r="B87" s="10" t="s">
        <v>147</v>
      </c>
      <c r="C87" s="10" t="s">
        <v>148</v>
      </c>
      <c r="D87" s="4">
        <v>5</v>
      </c>
      <c r="E87" s="17">
        <f t="shared" si="3"/>
        <v>350</v>
      </c>
      <c r="F87" s="31" t="s">
        <v>5</v>
      </c>
      <c r="G87" s="70"/>
      <c r="H87" s="102">
        <f t="shared" si="4"/>
        <v>0</v>
      </c>
      <c r="I87" s="107"/>
      <c r="J87" s="7"/>
      <c r="K87" s="108"/>
    </row>
    <row r="88" spans="1:11" x14ac:dyDescent="0.2">
      <c r="A88" s="18">
        <v>87</v>
      </c>
      <c r="B88" s="12" t="s">
        <v>149</v>
      </c>
      <c r="C88" s="12" t="s">
        <v>150</v>
      </c>
      <c r="D88" s="13">
        <v>2</v>
      </c>
      <c r="E88" s="13">
        <f t="shared" si="3"/>
        <v>140</v>
      </c>
      <c r="F88" s="32" t="s">
        <v>5</v>
      </c>
      <c r="G88" s="71"/>
      <c r="H88" s="101">
        <f t="shared" si="4"/>
        <v>0</v>
      </c>
      <c r="I88" s="109"/>
      <c r="J88" s="14"/>
      <c r="K88" s="110"/>
    </row>
    <row r="89" spans="1:11" x14ac:dyDescent="0.2">
      <c r="A89" s="19">
        <v>88</v>
      </c>
      <c r="B89" s="10" t="s">
        <v>151</v>
      </c>
      <c r="C89" s="10" t="s">
        <v>298</v>
      </c>
      <c r="D89" s="4">
        <v>10</v>
      </c>
      <c r="E89" s="17">
        <f t="shared" si="3"/>
        <v>700</v>
      </c>
      <c r="F89" s="31" t="s">
        <v>5</v>
      </c>
      <c r="G89" s="70"/>
      <c r="H89" s="102">
        <f t="shared" si="4"/>
        <v>0</v>
      </c>
      <c r="I89" s="107"/>
      <c r="J89" s="7"/>
      <c r="K89" s="108"/>
    </row>
    <row r="90" spans="1:11" x14ac:dyDescent="0.2">
      <c r="A90" s="18">
        <v>89</v>
      </c>
      <c r="B90" s="12" t="s">
        <v>152</v>
      </c>
      <c r="C90" s="12" t="s">
        <v>153</v>
      </c>
      <c r="D90" s="13">
        <v>50</v>
      </c>
      <c r="E90" s="13">
        <f t="shared" si="3"/>
        <v>3500</v>
      </c>
      <c r="F90" s="32" t="s">
        <v>5</v>
      </c>
      <c r="G90" s="71"/>
      <c r="H90" s="101">
        <f t="shared" si="4"/>
        <v>0</v>
      </c>
      <c r="I90" s="109"/>
      <c r="J90" s="14"/>
      <c r="K90" s="110"/>
    </row>
    <row r="91" spans="1:11" x14ac:dyDescent="0.2">
      <c r="A91" s="19">
        <v>90</v>
      </c>
      <c r="B91" s="10" t="s">
        <v>154</v>
      </c>
      <c r="C91" s="10" t="s">
        <v>155</v>
      </c>
      <c r="D91" s="4">
        <v>20</v>
      </c>
      <c r="E91" s="17">
        <f t="shared" si="3"/>
        <v>1400</v>
      </c>
      <c r="F91" s="31" t="s">
        <v>5</v>
      </c>
      <c r="G91" s="70"/>
      <c r="H91" s="102">
        <f t="shared" si="4"/>
        <v>0</v>
      </c>
      <c r="I91" s="107"/>
      <c r="J91" s="7"/>
      <c r="K91" s="108"/>
    </row>
    <row r="92" spans="1:11" ht="244" customHeight="1" thickBot="1" x14ac:dyDescent="0.25">
      <c r="A92" s="18">
        <v>91</v>
      </c>
      <c r="B92" s="12" t="s">
        <v>172</v>
      </c>
      <c r="C92" s="120" t="s">
        <v>315</v>
      </c>
      <c r="D92" s="13">
        <v>1</v>
      </c>
      <c r="E92" s="13">
        <f t="shared" si="3"/>
        <v>70</v>
      </c>
      <c r="F92" s="32" t="s">
        <v>7</v>
      </c>
      <c r="G92" s="94"/>
      <c r="H92" s="103">
        <f t="shared" si="4"/>
        <v>0</v>
      </c>
      <c r="I92" s="111"/>
      <c r="J92" s="112"/>
      <c r="K92" s="113"/>
    </row>
    <row r="93" spans="1:11" ht="48.75" customHeight="1" thickTop="1" thickBot="1" x14ac:dyDescent="0.25">
      <c r="A93" s="21"/>
      <c r="B93" s="16"/>
      <c r="C93" s="16"/>
      <c r="D93" s="15"/>
      <c r="E93" s="15"/>
      <c r="F93" s="15"/>
      <c r="G93" s="114" t="s">
        <v>174</v>
      </c>
      <c r="H93" s="83">
        <f>SUM(H2:H92)</f>
        <v>0</v>
      </c>
      <c r="I93" s="15"/>
      <c r="J93" s="15"/>
      <c r="K93" s="15"/>
    </row>
    <row r="94" spans="1:11" ht="24" customHeight="1" thickTop="1" x14ac:dyDescent="0.2">
      <c r="A94" s="22"/>
      <c r="B94" s="85" t="s">
        <v>299</v>
      </c>
      <c r="C94" s="86" t="s">
        <v>302</v>
      </c>
      <c r="D94" s="1"/>
      <c r="E94" s="1"/>
      <c r="F94" s="1"/>
      <c r="G94" s="95" t="s">
        <v>307</v>
      </c>
      <c r="H94" s="98">
        <v>0.2</v>
      </c>
      <c r="I94" s="1"/>
      <c r="J94" s="1"/>
      <c r="K94" s="1"/>
    </row>
    <row r="95" spans="1:11" ht="24" customHeight="1" x14ac:dyDescent="0.2">
      <c r="A95" s="22"/>
      <c r="B95" s="87" t="s">
        <v>300</v>
      </c>
      <c r="C95" s="89" t="s">
        <v>302</v>
      </c>
      <c r="D95" s="1"/>
      <c r="E95" s="1"/>
      <c r="F95" s="1"/>
      <c r="G95" s="115" t="s">
        <v>308</v>
      </c>
      <c r="H95" s="96">
        <f>H93*H94</f>
        <v>0</v>
      </c>
      <c r="I95" s="1"/>
      <c r="J95" s="1"/>
      <c r="K95" s="1"/>
    </row>
    <row r="96" spans="1:11" ht="46.5" customHeight="1" thickBot="1" x14ac:dyDescent="0.25">
      <c r="A96" s="22"/>
      <c r="B96" s="88" t="s">
        <v>301</v>
      </c>
      <c r="C96" s="90" t="s">
        <v>302</v>
      </c>
      <c r="D96" s="1"/>
      <c r="E96" s="1"/>
      <c r="F96" s="1"/>
      <c r="G96" s="116" t="s">
        <v>309</v>
      </c>
      <c r="H96" s="97">
        <f>H93+H95</f>
        <v>0</v>
      </c>
      <c r="I96" s="1"/>
      <c r="J96" s="1"/>
      <c r="K96" s="1"/>
    </row>
    <row r="97" spans="1:11" x14ac:dyDescent="0.2">
      <c r="A97" s="22"/>
      <c r="D97" s="11"/>
      <c r="E97" s="1"/>
      <c r="F97" s="1"/>
      <c r="G97" s="1"/>
      <c r="H97" s="1"/>
      <c r="I97" s="1"/>
      <c r="J97" s="1"/>
      <c r="K97" s="1"/>
    </row>
    <row r="98" spans="1:11" x14ac:dyDescent="0.2">
      <c r="A98" s="22"/>
      <c r="D98" s="11"/>
      <c r="E98" s="1"/>
      <c r="F98" s="1"/>
      <c r="G98" s="1"/>
      <c r="H98" s="1"/>
      <c r="I98" s="1"/>
      <c r="J98" s="1"/>
      <c r="K98" s="1"/>
    </row>
    <row r="99" spans="1:11" x14ac:dyDescent="0.2">
      <c r="D99" s="11"/>
    </row>
    <row r="100" spans="1:11" x14ac:dyDescent="0.2">
      <c r="D100" s="11"/>
    </row>
  </sheetData>
  <pageMargins left="0.7" right="0.7" top="0.75" bottom="0.75" header="0.3" footer="0.3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CDF8F-2D74-4837-928A-4C37CBDB33BE}">
  <dimension ref="A1:D25"/>
  <sheetViews>
    <sheetView workbookViewId="0">
      <selection activeCell="C24" sqref="C24"/>
    </sheetView>
  </sheetViews>
  <sheetFormatPr baseColWidth="10" defaultColWidth="8.83203125" defaultRowHeight="15" x14ac:dyDescent="0.2"/>
  <cols>
    <col min="1" max="1" width="7" customWidth="1"/>
    <col min="2" max="2" width="58.5" customWidth="1"/>
    <col min="3" max="3" width="13.6640625" style="37" customWidth="1"/>
    <col min="4" max="4" width="20.1640625" style="37" customWidth="1"/>
  </cols>
  <sheetData>
    <row r="1" spans="1:4" x14ac:dyDescent="0.2">
      <c r="A1" s="124" t="s">
        <v>232</v>
      </c>
      <c r="B1" s="125"/>
      <c r="C1" s="125"/>
      <c r="D1" s="126"/>
    </row>
    <row r="2" spans="1:4" ht="16" thickBot="1" x14ac:dyDescent="0.25">
      <c r="A2" s="127"/>
      <c r="B2" s="128"/>
      <c r="C2" s="128"/>
      <c r="D2" s="129"/>
    </row>
    <row r="3" spans="1:4" ht="25" thickBot="1" x14ac:dyDescent="0.25">
      <c r="A3" s="40" t="s">
        <v>180</v>
      </c>
      <c r="B3" s="41" t="s">
        <v>227</v>
      </c>
      <c r="C3" s="41" t="s">
        <v>229</v>
      </c>
      <c r="D3" s="42" t="s">
        <v>228</v>
      </c>
    </row>
    <row r="4" spans="1:4" x14ac:dyDescent="0.2">
      <c r="A4" s="46" t="s">
        <v>181</v>
      </c>
      <c r="B4" s="47" t="s">
        <v>51</v>
      </c>
      <c r="C4" s="44" t="s">
        <v>182</v>
      </c>
      <c r="D4" s="45">
        <v>33</v>
      </c>
    </row>
    <row r="5" spans="1:4" x14ac:dyDescent="0.2">
      <c r="A5" s="48" t="s">
        <v>183</v>
      </c>
      <c r="B5" s="49" t="s">
        <v>45</v>
      </c>
      <c r="C5" s="3" t="s">
        <v>182</v>
      </c>
      <c r="D5" s="38">
        <v>30</v>
      </c>
    </row>
    <row r="6" spans="1:4" x14ac:dyDescent="0.2">
      <c r="A6" s="48" t="s">
        <v>184</v>
      </c>
      <c r="B6" s="49" t="s">
        <v>47</v>
      </c>
      <c r="C6" s="3" t="s">
        <v>182</v>
      </c>
      <c r="D6" s="38">
        <v>31</v>
      </c>
    </row>
    <row r="7" spans="1:4" x14ac:dyDescent="0.2">
      <c r="A7" s="48" t="s">
        <v>185</v>
      </c>
      <c r="B7" s="49" t="s">
        <v>49</v>
      </c>
      <c r="C7" s="3" t="s">
        <v>182</v>
      </c>
      <c r="D7" s="38">
        <v>32</v>
      </c>
    </row>
    <row r="8" spans="1:4" x14ac:dyDescent="0.2">
      <c r="A8" s="48" t="s">
        <v>186</v>
      </c>
      <c r="B8" s="49" t="s">
        <v>187</v>
      </c>
      <c r="C8" s="3" t="s">
        <v>188</v>
      </c>
      <c r="D8" s="38">
        <v>34</v>
      </c>
    </row>
    <row r="9" spans="1:4" x14ac:dyDescent="0.2">
      <c r="A9" s="48" t="s">
        <v>189</v>
      </c>
      <c r="B9" s="49" t="s">
        <v>190</v>
      </c>
      <c r="C9" s="3" t="s">
        <v>188</v>
      </c>
      <c r="D9" s="38">
        <v>35</v>
      </c>
    </row>
    <row r="10" spans="1:4" x14ac:dyDescent="0.2">
      <c r="A10" s="48" t="s">
        <v>191</v>
      </c>
      <c r="B10" s="49" t="s">
        <v>57</v>
      </c>
      <c r="C10" s="3" t="s">
        <v>188</v>
      </c>
      <c r="D10" s="38">
        <v>36</v>
      </c>
    </row>
    <row r="11" spans="1:4" x14ac:dyDescent="0.2">
      <c r="A11" s="48" t="s">
        <v>192</v>
      </c>
      <c r="B11" s="49" t="s">
        <v>193</v>
      </c>
      <c r="C11" s="3" t="s">
        <v>188</v>
      </c>
      <c r="D11" s="38">
        <v>37</v>
      </c>
    </row>
    <row r="12" spans="1:4" x14ac:dyDescent="0.2">
      <c r="A12" s="48" t="s">
        <v>194</v>
      </c>
      <c r="B12" s="49" t="s">
        <v>195</v>
      </c>
      <c r="C12" s="3" t="s">
        <v>188</v>
      </c>
      <c r="D12" s="38">
        <v>38</v>
      </c>
    </row>
    <row r="13" spans="1:4" x14ac:dyDescent="0.2">
      <c r="A13" s="48" t="s">
        <v>196</v>
      </c>
      <c r="B13" s="49" t="s">
        <v>197</v>
      </c>
      <c r="C13" s="3" t="s">
        <v>188</v>
      </c>
      <c r="D13" s="38">
        <v>39</v>
      </c>
    </row>
    <row r="14" spans="1:4" x14ac:dyDescent="0.2">
      <c r="A14" s="48" t="s">
        <v>198</v>
      </c>
      <c r="B14" s="49" t="s">
        <v>64</v>
      </c>
      <c r="C14" s="3" t="s">
        <v>188</v>
      </c>
      <c r="D14" s="38">
        <v>41</v>
      </c>
    </row>
    <row r="15" spans="1:4" x14ac:dyDescent="0.2">
      <c r="A15" s="48" t="s">
        <v>199</v>
      </c>
      <c r="B15" s="49" t="s">
        <v>201</v>
      </c>
      <c r="C15" s="3" t="s">
        <v>188</v>
      </c>
      <c r="D15" s="38">
        <v>42</v>
      </c>
    </row>
    <row r="16" spans="1:4" x14ac:dyDescent="0.2">
      <c r="A16" s="48" t="s">
        <v>200</v>
      </c>
      <c r="B16" s="49" t="s">
        <v>203</v>
      </c>
      <c r="C16" s="3" t="s">
        <v>188</v>
      </c>
      <c r="D16" s="38">
        <v>43</v>
      </c>
    </row>
    <row r="17" spans="1:4" x14ac:dyDescent="0.2">
      <c r="A17" s="48" t="s">
        <v>202</v>
      </c>
      <c r="B17" s="49" t="s">
        <v>205</v>
      </c>
      <c r="C17" s="3" t="s">
        <v>188</v>
      </c>
      <c r="D17" s="38">
        <v>44</v>
      </c>
    </row>
    <row r="18" spans="1:4" x14ac:dyDescent="0.2">
      <c r="A18" s="48" t="s">
        <v>204</v>
      </c>
      <c r="B18" s="49" t="s">
        <v>207</v>
      </c>
      <c r="C18" s="3" t="s">
        <v>188</v>
      </c>
      <c r="D18" s="38">
        <v>45</v>
      </c>
    </row>
    <row r="19" spans="1:4" x14ac:dyDescent="0.2">
      <c r="A19" s="48" t="s">
        <v>206</v>
      </c>
      <c r="B19" s="49" t="s">
        <v>71</v>
      </c>
      <c r="C19" s="3" t="s">
        <v>188</v>
      </c>
      <c r="D19" s="38">
        <v>46</v>
      </c>
    </row>
    <row r="20" spans="1:4" x14ac:dyDescent="0.2">
      <c r="A20" s="48" t="s">
        <v>208</v>
      </c>
      <c r="B20" s="49" t="s">
        <v>73</v>
      </c>
      <c r="C20" s="3" t="s">
        <v>188</v>
      </c>
      <c r="D20" s="38">
        <v>47</v>
      </c>
    </row>
    <row r="21" spans="1:4" x14ac:dyDescent="0.2">
      <c r="A21" s="48" t="s">
        <v>209</v>
      </c>
      <c r="B21" s="49" t="s">
        <v>211</v>
      </c>
      <c r="C21" s="3" t="s">
        <v>188</v>
      </c>
      <c r="D21" s="38">
        <v>53</v>
      </c>
    </row>
    <row r="22" spans="1:4" x14ac:dyDescent="0.2">
      <c r="A22" s="48" t="s">
        <v>210</v>
      </c>
      <c r="B22" s="49" t="s">
        <v>92</v>
      </c>
      <c r="C22" s="3" t="s">
        <v>188</v>
      </c>
      <c r="D22" s="38">
        <v>57</v>
      </c>
    </row>
    <row r="23" spans="1:4" x14ac:dyDescent="0.2">
      <c r="A23" s="48" t="s">
        <v>212</v>
      </c>
      <c r="B23" s="49" t="s">
        <v>214</v>
      </c>
      <c r="C23" s="3" t="s">
        <v>188</v>
      </c>
      <c r="D23" s="38">
        <v>62</v>
      </c>
    </row>
    <row r="24" spans="1:4" ht="16" thickBot="1" x14ac:dyDescent="0.25">
      <c r="A24" s="50" t="s">
        <v>213</v>
      </c>
      <c r="B24" s="51" t="s">
        <v>30</v>
      </c>
      <c r="C24" s="43" t="s">
        <v>216</v>
      </c>
      <c r="D24" s="39">
        <v>20</v>
      </c>
    </row>
    <row r="25" spans="1:4" ht="24.75" customHeight="1" x14ac:dyDescent="0.2">
      <c r="A25" s="33"/>
      <c r="B25" s="33"/>
      <c r="C25" s="2"/>
      <c r="D25" s="2"/>
    </row>
  </sheetData>
  <mergeCells count="1">
    <mergeCell ref="A1:D2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9F663-70DA-4811-AD6C-937E55364C70}">
  <dimension ref="A1:D16"/>
  <sheetViews>
    <sheetView workbookViewId="0">
      <selection activeCell="A15" sqref="A15"/>
    </sheetView>
  </sheetViews>
  <sheetFormatPr baseColWidth="10" defaultColWidth="8.83203125" defaultRowHeight="15" x14ac:dyDescent="0.2"/>
  <cols>
    <col min="1" max="1" width="7" customWidth="1"/>
    <col min="2" max="2" width="58.5" customWidth="1"/>
    <col min="3" max="3" width="13.6640625" customWidth="1"/>
    <col min="4" max="4" width="20.1640625" customWidth="1"/>
  </cols>
  <sheetData>
    <row r="1" spans="1:4" x14ac:dyDescent="0.2">
      <c r="A1" s="124" t="s">
        <v>233</v>
      </c>
      <c r="B1" s="125"/>
      <c r="C1" s="125"/>
      <c r="D1" s="126"/>
    </row>
    <row r="2" spans="1:4" ht="16" thickBot="1" x14ac:dyDescent="0.25">
      <c r="A2" s="127"/>
      <c r="B2" s="128"/>
      <c r="C2" s="128"/>
      <c r="D2" s="129"/>
    </row>
    <row r="3" spans="1:4" ht="25" thickBot="1" x14ac:dyDescent="0.25">
      <c r="A3" s="52" t="s">
        <v>180</v>
      </c>
      <c r="B3" s="53" t="s">
        <v>227</v>
      </c>
      <c r="C3" s="53" t="s">
        <v>229</v>
      </c>
      <c r="D3" s="54" t="s">
        <v>228</v>
      </c>
    </row>
    <row r="4" spans="1:4" x14ac:dyDescent="0.2">
      <c r="A4" s="58" t="s">
        <v>181</v>
      </c>
      <c r="B4" s="59" t="s">
        <v>9</v>
      </c>
      <c r="C4" s="60" t="s">
        <v>188</v>
      </c>
      <c r="D4" s="61">
        <v>5</v>
      </c>
    </row>
    <row r="5" spans="1:4" x14ac:dyDescent="0.2">
      <c r="A5" s="62" t="s">
        <v>183</v>
      </c>
      <c r="B5" s="56" t="s">
        <v>217</v>
      </c>
      <c r="C5" s="57" t="s">
        <v>188</v>
      </c>
      <c r="D5" s="63">
        <v>6</v>
      </c>
    </row>
    <row r="6" spans="1:4" x14ac:dyDescent="0.2">
      <c r="A6" s="62" t="s">
        <v>184</v>
      </c>
      <c r="B6" s="56" t="s">
        <v>14</v>
      </c>
      <c r="C6" s="57" t="s">
        <v>188</v>
      </c>
      <c r="D6" s="63">
        <v>7</v>
      </c>
    </row>
    <row r="7" spans="1:4" x14ac:dyDescent="0.2">
      <c r="A7" s="62" t="s">
        <v>185</v>
      </c>
      <c r="B7" s="56" t="s">
        <v>15</v>
      </c>
      <c r="C7" s="57" t="s">
        <v>188</v>
      </c>
      <c r="D7" s="63">
        <v>8</v>
      </c>
    </row>
    <row r="8" spans="1:4" x14ac:dyDescent="0.2">
      <c r="A8" s="62" t="s">
        <v>186</v>
      </c>
      <c r="B8" s="56" t="s">
        <v>218</v>
      </c>
      <c r="C8" s="57" t="s">
        <v>188</v>
      </c>
      <c r="D8" s="63">
        <v>9</v>
      </c>
    </row>
    <row r="9" spans="1:4" x14ac:dyDescent="0.2">
      <c r="A9" s="62" t="s">
        <v>189</v>
      </c>
      <c r="B9" s="56" t="s">
        <v>219</v>
      </c>
      <c r="C9" s="57" t="s">
        <v>188</v>
      </c>
      <c r="D9" s="63">
        <v>54</v>
      </c>
    </row>
    <row r="10" spans="1:4" x14ac:dyDescent="0.2">
      <c r="A10" s="62" t="s">
        <v>191</v>
      </c>
      <c r="B10" s="56" t="s">
        <v>220</v>
      </c>
      <c r="C10" s="57" t="s">
        <v>188</v>
      </c>
      <c r="D10" s="63">
        <v>66</v>
      </c>
    </row>
    <row r="11" spans="1:4" x14ac:dyDescent="0.2">
      <c r="A11" s="62" t="s">
        <v>192</v>
      </c>
      <c r="B11" s="56" t="s">
        <v>221</v>
      </c>
      <c r="C11" s="57" t="s">
        <v>188</v>
      </c>
      <c r="D11" s="63">
        <v>11</v>
      </c>
    </row>
    <row r="12" spans="1:4" x14ac:dyDescent="0.2">
      <c r="A12" s="62" t="s">
        <v>194</v>
      </c>
      <c r="B12" s="56" t="s">
        <v>222</v>
      </c>
      <c r="C12" s="57" t="s">
        <v>223</v>
      </c>
      <c r="D12" s="63">
        <v>1</v>
      </c>
    </row>
    <row r="13" spans="1:4" x14ac:dyDescent="0.2">
      <c r="A13" s="62" t="s">
        <v>196</v>
      </c>
      <c r="B13" s="56" t="s">
        <v>224</v>
      </c>
      <c r="C13" s="57" t="s">
        <v>188</v>
      </c>
      <c r="D13" s="63">
        <v>2</v>
      </c>
    </row>
    <row r="14" spans="1:4" x14ac:dyDescent="0.2">
      <c r="A14" s="62" t="s">
        <v>198</v>
      </c>
      <c r="B14" s="56" t="s">
        <v>225</v>
      </c>
      <c r="C14" s="57" t="s">
        <v>188</v>
      </c>
      <c r="D14" s="63">
        <v>4</v>
      </c>
    </row>
    <row r="15" spans="1:4" ht="16" thickBot="1" x14ac:dyDescent="0.25">
      <c r="A15" s="64" t="s">
        <v>199</v>
      </c>
      <c r="B15" s="65" t="s">
        <v>226</v>
      </c>
      <c r="C15" s="66" t="s">
        <v>188</v>
      </c>
      <c r="D15" s="67">
        <v>10</v>
      </c>
    </row>
    <row r="16" spans="1:4" x14ac:dyDescent="0.2">
      <c r="A16" s="33"/>
      <c r="B16" s="33"/>
      <c r="C16" s="2"/>
      <c r="D16" s="2"/>
    </row>
  </sheetData>
  <mergeCells count="1">
    <mergeCell ref="A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3FEC5-4BE1-4D98-BC61-9FCF2D6635B8}">
  <dimension ref="A1:D20"/>
  <sheetViews>
    <sheetView workbookViewId="0">
      <selection activeCell="C30" sqref="C30"/>
    </sheetView>
  </sheetViews>
  <sheetFormatPr baseColWidth="10" defaultColWidth="8.83203125" defaultRowHeight="15" x14ac:dyDescent="0.2"/>
  <cols>
    <col min="1" max="1" width="7" customWidth="1"/>
    <col min="2" max="2" width="58.5" customWidth="1"/>
    <col min="3" max="3" width="13.6640625" customWidth="1"/>
    <col min="4" max="4" width="20.1640625" customWidth="1"/>
  </cols>
  <sheetData>
    <row r="1" spans="1:4" x14ac:dyDescent="0.2">
      <c r="A1" s="124" t="s">
        <v>234</v>
      </c>
      <c r="B1" s="125"/>
      <c r="C1" s="125"/>
      <c r="D1" s="126"/>
    </row>
    <row r="2" spans="1:4" ht="16" thickBot="1" x14ac:dyDescent="0.25">
      <c r="A2" s="127"/>
      <c r="B2" s="128"/>
      <c r="C2" s="128"/>
      <c r="D2" s="129"/>
    </row>
    <row r="3" spans="1:4" ht="25" thickBot="1" x14ac:dyDescent="0.25">
      <c r="A3" s="52" t="s">
        <v>180</v>
      </c>
      <c r="B3" s="53" t="s">
        <v>227</v>
      </c>
      <c r="C3" s="53" t="s">
        <v>229</v>
      </c>
      <c r="D3" s="54" t="s">
        <v>228</v>
      </c>
    </row>
    <row r="4" spans="1:4" x14ac:dyDescent="0.2">
      <c r="A4" s="77" t="s">
        <v>181</v>
      </c>
      <c r="B4" s="78" t="s">
        <v>31</v>
      </c>
      <c r="C4" s="79" t="s">
        <v>188</v>
      </c>
      <c r="D4" s="61">
        <v>21</v>
      </c>
    </row>
    <row r="5" spans="1:4" x14ac:dyDescent="0.2">
      <c r="A5" s="75" t="s">
        <v>183</v>
      </c>
      <c r="B5" s="72" t="s">
        <v>37</v>
      </c>
      <c r="C5" s="55" t="s">
        <v>188</v>
      </c>
      <c r="D5" s="63">
        <v>25</v>
      </c>
    </row>
    <row r="6" spans="1:4" x14ac:dyDescent="0.2">
      <c r="A6" s="75" t="s">
        <v>184</v>
      </c>
      <c r="B6" s="72" t="s">
        <v>235</v>
      </c>
      <c r="C6" s="55" t="s">
        <v>188</v>
      </c>
      <c r="D6" s="63">
        <v>26</v>
      </c>
    </row>
    <row r="7" spans="1:4" x14ac:dyDescent="0.2">
      <c r="A7" s="75" t="s">
        <v>185</v>
      </c>
      <c r="B7" s="72" t="s">
        <v>39</v>
      </c>
      <c r="C7" s="55" t="s">
        <v>188</v>
      </c>
      <c r="D7" s="63">
        <v>27</v>
      </c>
    </row>
    <row r="8" spans="1:4" x14ac:dyDescent="0.2">
      <c r="A8" s="75" t="s">
        <v>186</v>
      </c>
      <c r="B8" s="72" t="s">
        <v>41</v>
      </c>
      <c r="C8" s="55" t="s">
        <v>182</v>
      </c>
      <c r="D8" s="63">
        <v>28</v>
      </c>
    </row>
    <row r="9" spans="1:4" x14ac:dyDescent="0.2">
      <c r="A9" s="75" t="s">
        <v>189</v>
      </c>
      <c r="B9" s="72" t="s">
        <v>43</v>
      </c>
      <c r="C9" s="55" t="s">
        <v>182</v>
      </c>
      <c r="D9" s="63">
        <v>29</v>
      </c>
    </row>
    <row r="10" spans="1:4" x14ac:dyDescent="0.2">
      <c r="A10" s="75" t="s">
        <v>191</v>
      </c>
      <c r="B10" s="72" t="s">
        <v>75</v>
      </c>
      <c r="C10" s="55" t="s">
        <v>188</v>
      </c>
      <c r="D10" s="63">
        <v>48</v>
      </c>
    </row>
    <row r="11" spans="1:4" x14ac:dyDescent="0.2">
      <c r="A11" s="75" t="s">
        <v>192</v>
      </c>
      <c r="B11" s="72" t="s">
        <v>236</v>
      </c>
      <c r="C11" s="55" t="s">
        <v>237</v>
      </c>
      <c r="D11" s="63">
        <v>49</v>
      </c>
    </row>
    <row r="12" spans="1:4" x14ac:dyDescent="0.2">
      <c r="A12" s="75" t="s">
        <v>194</v>
      </c>
      <c r="B12" s="72" t="s">
        <v>79</v>
      </c>
      <c r="C12" s="55" t="s">
        <v>188</v>
      </c>
      <c r="D12" s="63">
        <v>50</v>
      </c>
    </row>
    <row r="13" spans="1:4" x14ac:dyDescent="0.2">
      <c r="A13" s="75" t="s">
        <v>196</v>
      </c>
      <c r="B13" s="72" t="s">
        <v>241</v>
      </c>
      <c r="C13" s="55" t="s">
        <v>182</v>
      </c>
      <c r="D13" s="63">
        <v>51</v>
      </c>
    </row>
    <row r="14" spans="1:4" x14ac:dyDescent="0.2">
      <c r="A14" s="75" t="s">
        <v>198</v>
      </c>
      <c r="B14" s="72" t="s">
        <v>82</v>
      </c>
      <c r="C14" s="55" t="s">
        <v>188</v>
      </c>
      <c r="D14" s="63">
        <v>52</v>
      </c>
    </row>
    <row r="15" spans="1:4" x14ac:dyDescent="0.2">
      <c r="A15" s="75" t="s">
        <v>199</v>
      </c>
      <c r="B15" s="72" t="s">
        <v>238</v>
      </c>
      <c r="C15" s="55" t="s">
        <v>188</v>
      </c>
      <c r="D15" s="63">
        <v>58</v>
      </c>
    </row>
    <row r="16" spans="1:4" x14ac:dyDescent="0.2">
      <c r="A16" s="75" t="s">
        <v>200</v>
      </c>
      <c r="B16" s="72" t="s">
        <v>239</v>
      </c>
      <c r="C16" s="55" t="s">
        <v>188</v>
      </c>
      <c r="D16" s="63">
        <v>59</v>
      </c>
    </row>
    <row r="17" spans="1:4" x14ac:dyDescent="0.2">
      <c r="A17" s="75" t="s">
        <v>202</v>
      </c>
      <c r="B17" s="72" t="s">
        <v>98</v>
      </c>
      <c r="C17" s="55" t="s">
        <v>188</v>
      </c>
      <c r="D17" s="63">
        <v>60</v>
      </c>
    </row>
    <row r="18" spans="1:4" x14ac:dyDescent="0.2">
      <c r="A18" s="75" t="s">
        <v>204</v>
      </c>
      <c r="B18" s="72" t="s">
        <v>100</v>
      </c>
      <c r="C18" s="55" t="s">
        <v>188</v>
      </c>
      <c r="D18" s="63">
        <v>61</v>
      </c>
    </row>
    <row r="19" spans="1:4" ht="16" thickBot="1" x14ac:dyDescent="0.25">
      <c r="A19" s="76" t="s">
        <v>206</v>
      </c>
      <c r="B19" s="73" t="s">
        <v>107</v>
      </c>
      <c r="C19" s="74" t="s">
        <v>188</v>
      </c>
      <c r="D19" s="67">
        <v>65</v>
      </c>
    </row>
    <row r="20" spans="1:4" x14ac:dyDescent="0.2">
      <c r="A20" s="33"/>
      <c r="B20" s="33"/>
      <c r="C20" s="2"/>
      <c r="D20" s="2"/>
    </row>
  </sheetData>
  <mergeCells count="1">
    <mergeCell ref="A1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369B-433B-4DB5-83FA-B5F7F384DB13}">
  <dimension ref="A1:D19"/>
  <sheetViews>
    <sheetView workbookViewId="0">
      <selection activeCell="D8" sqref="D8"/>
    </sheetView>
  </sheetViews>
  <sheetFormatPr baseColWidth="10" defaultColWidth="8.83203125" defaultRowHeight="15" x14ac:dyDescent="0.2"/>
  <cols>
    <col min="1" max="1" width="7" customWidth="1"/>
    <col min="2" max="2" width="58.5" customWidth="1"/>
    <col min="3" max="3" width="13.6640625" customWidth="1"/>
    <col min="4" max="4" width="18.6640625" customWidth="1"/>
  </cols>
  <sheetData>
    <row r="1" spans="1:4" x14ac:dyDescent="0.2">
      <c r="A1" s="124" t="s">
        <v>265</v>
      </c>
      <c r="B1" s="125"/>
      <c r="C1" s="125"/>
      <c r="D1" s="126"/>
    </row>
    <row r="2" spans="1:4" ht="16" thickBot="1" x14ac:dyDescent="0.25">
      <c r="A2" s="130"/>
      <c r="B2" s="131"/>
      <c r="C2" s="131"/>
      <c r="D2" s="132"/>
    </row>
    <row r="3" spans="1:4" ht="25" thickBot="1" x14ac:dyDescent="0.25">
      <c r="A3" s="52" t="s">
        <v>180</v>
      </c>
      <c r="B3" s="53" t="s">
        <v>227</v>
      </c>
      <c r="C3" s="53" t="s">
        <v>229</v>
      </c>
      <c r="D3" s="54" t="s">
        <v>228</v>
      </c>
    </row>
    <row r="4" spans="1:4" x14ac:dyDescent="0.2">
      <c r="A4" s="77" t="s">
        <v>181</v>
      </c>
      <c r="B4" s="78" t="s">
        <v>6</v>
      </c>
      <c r="C4" s="79" t="s">
        <v>188</v>
      </c>
      <c r="D4" s="61">
        <v>3</v>
      </c>
    </row>
    <row r="5" spans="1:4" x14ac:dyDescent="0.2">
      <c r="A5" s="75" t="s">
        <v>183</v>
      </c>
      <c r="B5" s="72" t="s">
        <v>242</v>
      </c>
      <c r="C5" s="55" t="s">
        <v>263</v>
      </c>
      <c r="D5" s="63">
        <v>13</v>
      </c>
    </row>
    <row r="6" spans="1:4" x14ac:dyDescent="0.2">
      <c r="A6" s="75" t="s">
        <v>184</v>
      </c>
      <c r="B6" s="72" t="s">
        <v>243</v>
      </c>
      <c r="C6" s="55" t="s">
        <v>188</v>
      </c>
      <c r="D6" s="63">
        <v>14</v>
      </c>
    </row>
    <row r="7" spans="1:4" x14ac:dyDescent="0.2">
      <c r="A7" s="75" t="s">
        <v>185</v>
      </c>
      <c r="B7" s="72" t="s">
        <v>24</v>
      </c>
      <c r="C7" s="55" t="s">
        <v>263</v>
      </c>
      <c r="D7" s="63">
        <v>15</v>
      </c>
    </row>
    <row r="8" spans="1:4" x14ac:dyDescent="0.2">
      <c r="A8" s="75" t="s">
        <v>186</v>
      </c>
      <c r="B8" s="72" t="s">
        <v>26</v>
      </c>
      <c r="C8" s="55" t="s">
        <v>263</v>
      </c>
      <c r="D8" s="63">
        <v>16</v>
      </c>
    </row>
    <row r="9" spans="1:4" x14ac:dyDescent="0.2">
      <c r="A9" s="75" t="s">
        <v>189</v>
      </c>
      <c r="B9" s="72" t="s">
        <v>244</v>
      </c>
      <c r="C9" s="55" t="s">
        <v>263</v>
      </c>
      <c r="D9" s="63">
        <v>17</v>
      </c>
    </row>
    <row r="10" spans="1:4" x14ac:dyDescent="0.2">
      <c r="A10" s="75" t="s">
        <v>191</v>
      </c>
      <c r="B10" s="72" t="s">
        <v>20</v>
      </c>
      <c r="C10" s="55" t="s">
        <v>188</v>
      </c>
      <c r="D10" s="63">
        <v>12</v>
      </c>
    </row>
    <row r="11" spans="1:4" x14ac:dyDescent="0.2">
      <c r="A11" s="75" t="s">
        <v>192</v>
      </c>
      <c r="B11" s="72" t="s">
        <v>245</v>
      </c>
      <c r="C11" s="55" t="s">
        <v>188</v>
      </c>
      <c r="D11" s="63">
        <v>64</v>
      </c>
    </row>
    <row r="12" spans="1:4" x14ac:dyDescent="0.2">
      <c r="A12" s="75" t="s">
        <v>194</v>
      </c>
      <c r="B12" s="72" t="s">
        <v>246</v>
      </c>
      <c r="C12" s="55" t="s">
        <v>249</v>
      </c>
      <c r="D12" s="63">
        <v>80</v>
      </c>
    </row>
    <row r="13" spans="1:4" x14ac:dyDescent="0.2">
      <c r="A13" s="75" t="s">
        <v>196</v>
      </c>
      <c r="B13" s="72" t="s">
        <v>133</v>
      </c>
      <c r="C13" s="55" t="s">
        <v>250</v>
      </c>
      <c r="D13" s="63">
        <v>79</v>
      </c>
    </row>
    <row r="14" spans="1:4" x14ac:dyDescent="0.2">
      <c r="A14" s="75" t="s">
        <v>198</v>
      </c>
      <c r="B14" s="72" t="s">
        <v>247</v>
      </c>
      <c r="C14" s="55" t="s">
        <v>251</v>
      </c>
      <c r="D14" s="63">
        <v>82</v>
      </c>
    </row>
    <row r="15" spans="1:4" x14ac:dyDescent="0.2">
      <c r="A15" s="75" t="s">
        <v>199</v>
      </c>
      <c r="B15" s="72" t="s">
        <v>141</v>
      </c>
      <c r="C15" s="55" t="s">
        <v>263</v>
      </c>
      <c r="D15" s="63">
        <v>83</v>
      </c>
    </row>
    <row r="16" spans="1:4" x14ac:dyDescent="0.2">
      <c r="A16" s="75" t="s">
        <v>200</v>
      </c>
      <c r="B16" s="72" t="s">
        <v>143</v>
      </c>
      <c r="C16" s="55" t="s">
        <v>188</v>
      </c>
      <c r="D16" s="63">
        <v>84</v>
      </c>
    </row>
    <row r="17" spans="1:4" x14ac:dyDescent="0.2">
      <c r="A17" s="75" t="s">
        <v>202</v>
      </c>
      <c r="B17" s="72" t="s">
        <v>248</v>
      </c>
      <c r="C17" s="55" t="s">
        <v>237</v>
      </c>
      <c r="D17" s="63">
        <v>19</v>
      </c>
    </row>
    <row r="18" spans="1:4" ht="16" thickBot="1" x14ac:dyDescent="0.25">
      <c r="A18" s="76" t="s">
        <v>204</v>
      </c>
      <c r="B18" s="73" t="s">
        <v>28</v>
      </c>
      <c r="C18" s="74" t="s">
        <v>188</v>
      </c>
      <c r="D18" s="67">
        <v>18</v>
      </c>
    </row>
    <row r="19" spans="1:4" x14ac:dyDescent="0.2">
      <c r="A19" s="33"/>
      <c r="B19" s="33"/>
      <c r="C19" s="2"/>
      <c r="D19" s="2"/>
    </row>
  </sheetData>
  <mergeCells count="1">
    <mergeCell ref="A1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15D4-DBE8-4805-942F-C7B9175C943A}">
  <dimension ref="A1:D24"/>
  <sheetViews>
    <sheetView workbookViewId="0">
      <selection activeCell="D22" sqref="D22"/>
    </sheetView>
  </sheetViews>
  <sheetFormatPr baseColWidth="10" defaultColWidth="8.83203125" defaultRowHeight="15" x14ac:dyDescent="0.2"/>
  <cols>
    <col min="1" max="1" width="7" customWidth="1"/>
    <col min="2" max="2" width="58.5" customWidth="1"/>
    <col min="3" max="3" width="13.6640625" customWidth="1"/>
    <col min="4" max="4" width="20.1640625" customWidth="1"/>
  </cols>
  <sheetData>
    <row r="1" spans="1:4" x14ac:dyDescent="0.2">
      <c r="A1" s="124" t="s">
        <v>266</v>
      </c>
      <c r="B1" s="125"/>
      <c r="C1" s="125"/>
      <c r="D1" s="126"/>
    </row>
    <row r="2" spans="1:4" ht="16" thickBot="1" x14ac:dyDescent="0.25">
      <c r="A2" s="127"/>
      <c r="B2" s="128"/>
      <c r="C2" s="128"/>
      <c r="D2" s="129"/>
    </row>
    <row r="3" spans="1:4" ht="25" thickBot="1" x14ac:dyDescent="0.25">
      <c r="A3" s="40" t="s">
        <v>180</v>
      </c>
      <c r="B3" s="41" t="s">
        <v>227</v>
      </c>
      <c r="C3" s="41" t="s">
        <v>229</v>
      </c>
      <c r="D3" s="42" t="s">
        <v>228</v>
      </c>
    </row>
    <row r="4" spans="1:4" x14ac:dyDescent="0.2">
      <c r="A4" s="46" t="s">
        <v>181</v>
      </c>
      <c r="B4" s="47" t="s">
        <v>252</v>
      </c>
      <c r="C4" s="44" t="s">
        <v>188</v>
      </c>
      <c r="D4" s="45">
        <v>56</v>
      </c>
    </row>
    <row r="5" spans="1:4" x14ac:dyDescent="0.2">
      <c r="A5" s="48" t="s">
        <v>183</v>
      </c>
      <c r="B5" s="49" t="s">
        <v>88</v>
      </c>
      <c r="C5" s="3" t="s">
        <v>188</v>
      </c>
      <c r="D5" s="38">
        <v>55</v>
      </c>
    </row>
    <row r="6" spans="1:4" x14ac:dyDescent="0.2">
      <c r="A6" s="48" t="s">
        <v>184</v>
      </c>
      <c r="B6" s="49" t="s">
        <v>253</v>
      </c>
      <c r="C6" s="3" t="s">
        <v>188</v>
      </c>
      <c r="D6" s="38">
        <v>69</v>
      </c>
    </row>
    <row r="7" spans="1:4" x14ac:dyDescent="0.2">
      <c r="A7" s="48" t="s">
        <v>185</v>
      </c>
      <c r="B7" s="49" t="s">
        <v>110</v>
      </c>
      <c r="C7" s="3" t="s">
        <v>237</v>
      </c>
      <c r="D7" s="38">
        <v>67</v>
      </c>
    </row>
    <row r="8" spans="1:4" x14ac:dyDescent="0.2">
      <c r="A8" s="48" t="s">
        <v>186</v>
      </c>
      <c r="B8" s="49" t="s">
        <v>111</v>
      </c>
      <c r="C8" s="3" t="s">
        <v>237</v>
      </c>
      <c r="D8" s="38">
        <v>68</v>
      </c>
    </row>
    <row r="9" spans="1:4" x14ac:dyDescent="0.2">
      <c r="A9" s="48" t="s">
        <v>189</v>
      </c>
      <c r="B9" s="49" t="s">
        <v>254</v>
      </c>
      <c r="C9" s="55" t="s">
        <v>263</v>
      </c>
      <c r="D9" s="38">
        <v>70</v>
      </c>
    </row>
    <row r="10" spans="1:4" x14ac:dyDescent="0.2">
      <c r="A10" s="48" t="s">
        <v>191</v>
      </c>
      <c r="B10" s="49" t="s">
        <v>255</v>
      </c>
      <c r="C10" s="3" t="s">
        <v>237</v>
      </c>
      <c r="D10" s="38">
        <v>72</v>
      </c>
    </row>
    <row r="11" spans="1:4" x14ac:dyDescent="0.2">
      <c r="A11" s="48" t="s">
        <v>192</v>
      </c>
      <c r="B11" s="49" t="s">
        <v>121</v>
      </c>
      <c r="C11" s="3" t="s">
        <v>237</v>
      </c>
      <c r="D11" s="38">
        <v>73</v>
      </c>
    </row>
    <row r="12" spans="1:4" x14ac:dyDescent="0.2">
      <c r="A12" s="48" t="s">
        <v>194</v>
      </c>
      <c r="B12" s="49" t="s">
        <v>256</v>
      </c>
      <c r="C12" s="3" t="s">
        <v>264</v>
      </c>
      <c r="D12" s="38">
        <v>74</v>
      </c>
    </row>
    <row r="13" spans="1:4" x14ac:dyDescent="0.2">
      <c r="A13" s="48" t="s">
        <v>196</v>
      </c>
      <c r="B13" s="49" t="s">
        <v>257</v>
      </c>
      <c r="C13" s="3" t="s">
        <v>250</v>
      </c>
      <c r="D13" s="38">
        <v>75</v>
      </c>
    </row>
    <row r="14" spans="1:4" x14ac:dyDescent="0.2">
      <c r="A14" s="48" t="s">
        <v>198</v>
      </c>
      <c r="B14" s="49" t="s">
        <v>258</v>
      </c>
      <c r="C14" s="3" t="s">
        <v>250</v>
      </c>
      <c r="D14" s="38">
        <v>76</v>
      </c>
    </row>
    <row r="15" spans="1:4" x14ac:dyDescent="0.2">
      <c r="A15" s="48" t="s">
        <v>199</v>
      </c>
      <c r="B15" s="49" t="s">
        <v>129</v>
      </c>
      <c r="C15" s="3" t="s">
        <v>250</v>
      </c>
      <c r="D15" s="38">
        <v>77</v>
      </c>
    </row>
    <row r="16" spans="1:4" x14ac:dyDescent="0.2">
      <c r="A16" s="48" t="s">
        <v>200</v>
      </c>
      <c r="B16" s="49" t="s">
        <v>131</v>
      </c>
      <c r="C16" s="3" t="s">
        <v>250</v>
      </c>
      <c r="D16" s="38">
        <v>78</v>
      </c>
    </row>
    <row r="17" spans="1:4" x14ac:dyDescent="0.2">
      <c r="A17" s="48" t="s">
        <v>202</v>
      </c>
      <c r="B17" s="49" t="s">
        <v>259</v>
      </c>
      <c r="C17" s="3" t="s">
        <v>249</v>
      </c>
      <c r="D17" s="38">
        <v>85</v>
      </c>
    </row>
    <row r="18" spans="1:4" x14ac:dyDescent="0.2">
      <c r="A18" s="48" t="s">
        <v>204</v>
      </c>
      <c r="B18" s="49" t="s">
        <v>260</v>
      </c>
      <c r="C18" s="3" t="s">
        <v>249</v>
      </c>
      <c r="D18" s="38">
        <v>86</v>
      </c>
    </row>
    <row r="19" spans="1:4" x14ac:dyDescent="0.2">
      <c r="A19" s="48" t="s">
        <v>206</v>
      </c>
      <c r="B19" s="49" t="s">
        <v>149</v>
      </c>
      <c r="C19" s="3" t="s">
        <v>237</v>
      </c>
      <c r="D19" s="38">
        <v>87</v>
      </c>
    </row>
    <row r="20" spans="1:4" x14ac:dyDescent="0.2">
      <c r="A20" s="48" t="s">
        <v>208</v>
      </c>
      <c r="B20" s="49" t="s">
        <v>151</v>
      </c>
      <c r="C20" s="55" t="s">
        <v>250</v>
      </c>
      <c r="D20" s="38">
        <v>88</v>
      </c>
    </row>
    <row r="21" spans="1:4" x14ac:dyDescent="0.2">
      <c r="A21" s="48" t="s">
        <v>209</v>
      </c>
      <c r="B21" s="49" t="s">
        <v>152</v>
      </c>
      <c r="C21" s="3" t="s">
        <v>250</v>
      </c>
      <c r="D21" s="38">
        <v>89</v>
      </c>
    </row>
    <row r="22" spans="1:4" x14ac:dyDescent="0.2">
      <c r="A22" s="48" t="s">
        <v>210</v>
      </c>
      <c r="B22" s="49" t="s">
        <v>261</v>
      </c>
      <c r="C22" s="3" t="s">
        <v>250</v>
      </c>
      <c r="D22" s="38">
        <v>90</v>
      </c>
    </row>
    <row r="23" spans="1:4" ht="16" thickBot="1" x14ac:dyDescent="0.25">
      <c r="A23" s="50" t="s">
        <v>212</v>
      </c>
      <c r="B23" s="51" t="s">
        <v>262</v>
      </c>
      <c r="C23" s="43" t="s">
        <v>237</v>
      </c>
      <c r="D23" s="39">
        <v>71</v>
      </c>
    </row>
    <row r="24" spans="1:4" x14ac:dyDescent="0.2">
      <c r="A24" s="33"/>
      <c r="B24" s="33"/>
      <c r="C24" s="2"/>
      <c r="D24" s="2"/>
    </row>
  </sheetData>
  <mergeCells count="1">
    <mergeCell ref="A1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01552-BF6A-4187-B92C-BBA6917B8174}">
  <dimension ref="A1:D4"/>
  <sheetViews>
    <sheetView workbookViewId="0">
      <selection activeCell="B14" sqref="B14"/>
    </sheetView>
  </sheetViews>
  <sheetFormatPr baseColWidth="10" defaultColWidth="8.83203125" defaultRowHeight="15" x14ac:dyDescent="0.2"/>
  <cols>
    <col min="1" max="1" width="7" customWidth="1"/>
    <col min="2" max="2" width="58.5" customWidth="1"/>
    <col min="3" max="3" width="13.6640625" customWidth="1"/>
    <col min="4" max="4" width="20.1640625" customWidth="1"/>
  </cols>
  <sheetData>
    <row r="1" spans="1:4" x14ac:dyDescent="0.2">
      <c r="A1" s="124" t="s">
        <v>267</v>
      </c>
      <c r="B1" s="125"/>
      <c r="C1" s="125"/>
      <c r="D1" s="126"/>
    </row>
    <row r="2" spans="1:4" ht="16" thickBot="1" x14ac:dyDescent="0.25">
      <c r="A2" s="127"/>
      <c r="B2" s="128"/>
      <c r="C2" s="128"/>
      <c r="D2" s="129"/>
    </row>
    <row r="3" spans="1:4" ht="25" thickBot="1" x14ac:dyDescent="0.25">
      <c r="A3" s="40" t="s">
        <v>180</v>
      </c>
      <c r="B3" s="41" t="s">
        <v>227</v>
      </c>
      <c r="C3" s="41" t="s">
        <v>229</v>
      </c>
      <c r="D3" s="42" t="s">
        <v>228</v>
      </c>
    </row>
    <row r="4" spans="1:4" ht="16" thickBot="1" x14ac:dyDescent="0.25">
      <c r="A4" s="80"/>
      <c r="B4" s="81" t="s">
        <v>268</v>
      </c>
      <c r="C4" s="81"/>
      <c r="D4" s="82"/>
    </row>
  </sheetData>
  <mergeCells count="1">
    <mergeCell ref="A1:D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544B9-77CD-4029-92BF-0613CC51E650}">
  <dimension ref="A1:D9"/>
  <sheetViews>
    <sheetView workbookViewId="0">
      <selection activeCell="B12" sqref="B12"/>
    </sheetView>
  </sheetViews>
  <sheetFormatPr baseColWidth="10" defaultColWidth="8.83203125" defaultRowHeight="15" x14ac:dyDescent="0.2"/>
  <cols>
    <col min="1" max="1" width="7" customWidth="1"/>
    <col min="2" max="2" width="58.5" customWidth="1"/>
    <col min="3" max="3" width="13.6640625" customWidth="1"/>
    <col min="4" max="4" width="20.1640625" customWidth="1"/>
  </cols>
  <sheetData>
    <row r="1" spans="1:4" x14ac:dyDescent="0.2">
      <c r="A1" s="124" t="s">
        <v>269</v>
      </c>
      <c r="B1" s="125"/>
      <c r="C1" s="125"/>
      <c r="D1" s="126"/>
    </row>
    <row r="2" spans="1:4" ht="16" thickBot="1" x14ac:dyDescent="0.25">
      <c r="A2" s="127"/>
      <c r="B2" s="128"/>
      <c r="C2" s="128"/>
      <c r="D2" s="129"/>
    </row>
    <row r="3" spans="1:4" ht="25" thickBot="1" x14ac:dyDescent="0.25">
      <c r="A3" s="52" t="s">
        <v>180</v>
      </c>
      <c r="B3" s="53" t="s">
        <v>270</v>
      </c>
      <c r="C3" s="53" t="s">
        <v>229</v>
      </c>
      <c r="D3" s="54" t="s">
        <v>228</v>
      </c>
    </row>
    <row r="4" spans="1:4" x14ac:dyDescent="0.2">
      <c r="A4" s="46" t="s">
        <v>181</v>
      </c>
      <c r="B4" s="47" t="s">
        <v>271</v>
      </c>
      <c r="C4" s="44" t="s">
        <v>188</v>
      </c>
      <c r="D4" s="45">
        <v>22</v>
      </c>
    </row>
    <row r="5" spans="1:4" x14ac:dyDescent="0.2">
      <c r="A5" s="48" t="s">
        <v>183</v>
      </c>
      <c r="B5" s="49" t="s">
        <v>272</v>
      </c>
      <c r="C5" s="3" t="s">
        <v>188</v>
      </c>
      <c r="D5" s="38">
        <v>23</v>
      </c>
    </row>
    <row r="6" spans="1:4" x14ac:dyDescent="0.2">
      <c r="A6" s="48" t="s">
        <v>184</v>
      </c>
      <c r="B6" s="49" t="s">
        <v>273</v>
      </c>
      <c r="C6" s="3" t="s">
        <v>188</v>
      </c>
      <c r="D6" s="38">
        <v>63</v>
      </c>
    </row>
    <row r="7" spans="1:4" x14ac:dyDescent="0.2">
      <c r="A7" s="48" t="s">
        <v>185</v>
      </c>
      <c r="B7" s="49" t="s">
        <v>137</v>
      </c>
      <c r="C7" s="3" t="s">
        <v>237</v>
      </c>
      <c r="D7" s="38">
        <v>81</v>
      </c>
    </row>
    <row r="8" spans="1:4" x14ac:dyDescent="0.2">
      <c r="A8" s="48" t="s">
        <v>186</v>
      </c>
      <c r="B8" s="49" t="s">
        <v>36</v>
      </c>
      <c r="C8" s="3" t="s">
        <v>188</v>
      </c>
      <c r="D8" s="38">
        <v>24</v>
      </c>
    </row>
    <row r="9" spans="1:4" ht="16" thickBot="1" x14ac:dyDescent="0.25">
      <c r="A9" s="50" t="s">
        <v>189</v>
      </c>
      <c r="B9" s="51" t="s">
        <v>62</v>
      </c>
      <c r="C9" s="43" t="s">
        <v>188</v>
      </c>
      <c r="D9" s="39">
        <v>40</v>
      </c>
    </row>
  </sheetData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Opis predmetu zákazky</vt:lpstr>
      <vt:lpstr>špecifikácia+rozpočet</vt:lpstr>
      <vt:lpstr>Kufrík č. 1</vt:lpstr>
      <vt:lpstr>Kufrík č. 2</vt:lpstr>
      <vt:lpstr>Kufrík č. 3</vt:lpstr>
      <vt:lpstr>Kufrík č. 4</vt:lpstr>
      <vt:lpstr>Kufrík č. 5</vt:lpstr>
      <vt:lpstr>Kufrík č. 6</vt:lpstr>
      <vt:lpstr>materiál vo vozidle</vt:lpstr>
      <vt:lpstr>materiál na sklade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2021-05-18T07:18:07Z</cp:lastPrinted>
  <dcterms:created xsi:type="dcterms:W3CDTF">2015-06-05T18:17:20Z</dcterms:created>
  <dcterms:modified xsi:type="dcterms:W3CDTF">2021-06-23T12:40:12Z</dcterms:modified>
</cp:coreProperties>
</file>