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Chemikalie pre identitu protein"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11" i="1" l="1"/>
  <c r="K11" i="1" l="1"/>
  <c r="M12" i="1" l="1"/>
  <c r="M13" i="1"/>
  <c r="M14" i="1"/>
  <c r="N14" i="1" s="1"/>
  <c r="M15" i="1"/>
  <c r="M16" i="1"/>
  <c r="N16" i="1" s="1"/>
  <c r="M17" i="1"/>
  <c r="M18" i="1"/>
  <c r="N18" i="1" s="1"/>
  <c r="M19" i="1"/>
  <c r="M20" i="1"/>
  <c r="N20" i="1" s="1"/>
  <c r="M21" i="1"/>
  <c r="M22" i="1"/>
  <c r="M23" i="1"/>
  <c r="M11" i="1"/>
  <c r="L11" i="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N12" i="1" l="1"/>
  <c r="O12" i="1" s="1"/>
  <c r="L25" i="1"/>
  <c r="N11" i="1"/>
  <c r="O11" i="1" s="1"/>
  <c r="N19" i="1"/>
  <c r="O19" i="1" s="1"/>
  <c r="N15" i="1"/>
  <c r="O15" i="1" s="1"/>
  <c r="N23" i="1"/>
  <c r="O23" i="1" s="1"/>
  <c r="O18" i="1"/>
  <c r="O14" i="1"/>
  <c r="N22" i="1"/>
  <c r="O22" i="1" s="1"/>
  <c r="N21" i="1"/>
  <c r="O21" i="1" s="1"/>
  <c r="N17" i="1"/>
  <c r="O17" i="1" s="1"/>
  <c r="N13" i="1"/>
  <c r="O13" i="1" s="1"/>
  <c r="O20" i="1"/>
  <c r="O16" i="1"/>
  <c r="N26" i="1" l="1"/>
</calcChain>
</file>

<file path=xl/sharedStrings.xml><?xml version="1.0" encoding="utf-8"?>
<sst xmlns="http://schemas.openxmlformats.org/spreadsheetml/2006/main" count="77" uniqueCount="52">
  <si>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</si>
  <si>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</si>
  <si>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</si>
  <si>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</si>
  <si>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</si>
  <si>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</si>
  <si>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</si>
  <si>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</si>
  <si>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</si>
  <si>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</si>
  <si>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</si>
  <si>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</si>
  <si>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s DPH</t>
  </si>
  <si>
    <t>v eurách           bez DPH</t>
  </si>
  <si>
    <t>Meno, priezvisko, podpis osoby zodpovednej za uchádzača/dodávateľa</t>
  </si>
  <si>
    <r>
      <t xml:space="preserve">Verejný obstarávateľ/Kupujúci:  </t>
    </r>
    <r>
      <rPr>
        <b/>
        <sz val="11"/>
        <color theme="1"/>
        <rFont val="Calibri"/>
        <family val="2"/>
        <charset val="238"/>
        <scheme val="minor"/>
      </rPr>
      <t>Univerzita Pavla Jozefa Šafárika v Košiciach</t>
    </r>
  </si>
  <si>
    <t>Predpokladané odberné množstvo predpokladaného balenia    (ks/bal)</t>
  </si>
  <si>
    <t>...................................................</t>
  </si>
  <si>
    <t>Celková cena za dodanie požadovaného predmetu zákazky                                                v eurách s DPH</t>
  </si>
  <si>
    <r>
      <t>Celková cena za dodanie požadovaného predmetu zákazky v</t>
    </r>
    <r>
      <rPr>
        <b/>
        <sz val="10"/>
        <color rgb="FFFF0000"/>
        <rFont val="Calibri"/>
        <family val="2"/>
        <charset val="238"/>
        <scheme val="minor"/>
      </rPr>
      <t xml:space="preserve"> EUR bez DPH</t>
    </r>
  </si>
  <si>
    <t>Príloha č. 5  časť G: súťažných podkladov</t>
  </si>
  <si>
    <t>A</t>
  </si>
  <si>
    <t>B</t>
  </si>
  <si>
    <t>C</t>
  </si>
  <si>
    <t>D</t>
  </si>
  <si>
    <t>E</t>
  </si>
  <si>
    <t>F</t>
  </si>
  <si>
    <t>G</t>
  </si>
  <si>
    <t>H</t>
  </si>
  <si>
    <t>I</t>
  </si>
  <si>
    <t>J</t>
  </si>
  <si>
    <t>I/100xJ</t>
  </si>
  <si>
    <t>I + K</t>
  </si>
  <si>
    <t>H x I</t>
  </si>
  <si>
    <t>M/100xJ</t>
  </si>
  <si>
    <t>M + N</t>
  </si>
  <si>
    <t>Projekt</t>
  </si>
  <si>
    <t>Číslo rozpočtovej položky</t>
  </si>
  <si>
    <t>Uchádzač/Predávajúci:</t>
  </si>
  <si>
    <t>LISPER
313011V44</t>
  </si>
  <si>
    <t>2H4P37</t>
  </si>
  <si>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</si>
  <si>
    <t xml:space="preserve">Balenie </t>
  </si>
  <si>
    <t xml:space="preserve">Časť G:  Chemikálie pre potvrdenie identity proteínov  imunoblotovacou technikou  
</t>
  </si>
  <si>
    <t>Ponuka</t>
  </si>
  <si>
    <t>Katalógové číslo</t>
  </si>
  <si>
    <t>Link na web produktu</t>
  </si>
  <si>
    <r>
      <t xml:space="preserve">Názov zákazky:  </t>
    </r>
    <r>
      <rPr>
        <b/>
        <sz val="11"/>
        <color theme="1"/>
        <rFont val="Calibri"/>
        <family val="2"/>
        <charset val="238"/>
        <scheme val="minor"/>
      </rPr>
      <t xml:space="preserve"> - Spotrebný laboratórny a zdravotnícky  materiál pre projekty dlhodobého strategického výskumu OPENMED, LISPER a Drive4SIFood - </t>
    </r>
    <r>
      <rPr>
        <b/>
        <sz val="11"/>
        <color rgb="FFFF0000"/>
        <rFont val="Calibri"/>
        <family val="2"/>
        <charset val="238"/>
        <scheme val="minor"/>
      </rPr>
      <t xml:space="preserve">Časť G:  Chemikálie pre potvrdenie identity proteínov 
                                                                                                                                                                                                                                                                                                                                   imunoblotovacou technikou  
</t>
    </r>
  </si>
  <si>
    <t>Stĺpec  B - uchádzač doplní názov produktu</t>
  </si>
  <si>
    <t>Stĺpec C - uchádzač doplní technickú špecifikáciu ním ponúkaného produktu</t>
  </si>
  <si>
    <t>P</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</si>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</sst>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sz val="11"/>
      <name val="Calibri"/>
      <family val="2"/>
      <charset val="238"/>
      <scheme val="minor"/>
    </font>
    <font>
      <b/>
      <sz val="1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FF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0"/>
      <color rgb="FFFF0000"/>
      <name val="Calibri"/>
      <family val="2"/>
      <charset val="238"/>
      <scheme val="minor"/>
    </font>
    <font>
      <i/>
      <sz val="8"/>
      <color theme="0" tint="-0.499984740745262"/>
      <name val="Calibri"/>
      <family val="2"/>
      <charset val="238"/>
      <scheme val="minor"/>
    </font>
    <font>
      <sz val="9"/>
      <color rgb="FFFF0000"/>
      <name val="Arial"/>
      <family val="2"/>
      <charset val="238"/>
    </font>
    <font>
      <b/>
      <sz val="9"/>
      <color theme="1"/>
      <name val="Arial"/>
      <family val="2"/>
      <charset val="238"/>
    </font>
    <font>
      <b/>
      <sz val="10"/>
      <name val="Arial"/>
      <family val="2"/>
      <charset val="238"/>
    </font>
    <font>
      <sz val="8"/>
      <color theme="1"/>
      <name val="Arial"/>
      <family val="2"/>
      <charset val="238"/>
    </font>
    <font>
      <sz val="8"/>
      <name val="Arial"/>
      <family val="2"/>
      <charset val="238"/>
    </font>
    <font>
      <b/>
      <sz val="10"/>
      <color theme="1"/>
      <name val="Arial"/>
      <family val="2"/>
      <charset val="238"/>
    </font>
    <font>
      <b/>
      <sz val="10"/>
      <color rgb="FFFF0000"/>
      <name val="Arial"/>
      <family val="2"/>
      <charset val="238"/>
    </font>
    <font>
      <i/>
      <sz val="10"/>
      <color theme="0" tint="-0.499984740745262"/>
      <name val="Arial"/>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0"/>
        <bgColor indexed="64"/>
      </patternFill>
    </fill>
    <fill>
      <patternFill patternType="solid">
        <fgColor theme="7" tint="-0.249977111117893"/>
        <bgColor indexed="64"/>
      </patternFill>
    </fill>
    <fill>
      <patternFill patternType="solid">
        <fgColor theme="7"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3">
    <xf numFmtId="0" fontId="0" fillId="0" borderId="0"/>
    <xf numFmtId="0" fontId="2" fillId="0" borderId="0"/>
    <xf numFmtId="0" fontId="1" fillId="0" borderId="0"/>
  </cellStyleXfs>
  <cellXfs count="75">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8" fillId="0" borderId="0" xfId="0" applyFont="1" applyFill="1" applyAlignment="1">
      <alignment vertical="center" wrapText="1"/>
    </xf>
    <xf numFmtId="2" fontId="8" fillId="0" borderId="0"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7" borderId="25" xfId="0" applyFont="1" applyFill="1" applyBorder="1" applyAlignment="1">
      <alignment horizontal="center" vertical="center"/>
    </xf>
    <xf numFmtId="0" fontId="16" fillId="0" borderId="25" xfId="0" applyFont="1" applyFill="1" applyBorder="1" applyAlignment="1">
      <alignment horizontal="center" vertical="center"/>
    </xf>
    <xf numFmtId="0" fontId="17" fillId="0" borderId="25" xfId="0" applyFont="1" applyFill="1" applyBorder="1" applyAlignment="1">
      <alignment horizontal="center" vertical="center"/>
    </xf>
    <xf numFmtId="2" fontId="16" fillId="4" borderId="13" xfId="0" applyNumberFormat="1" applyFont="1" applyFill="1" applyBorder="1" applyAlignment="1">
      <alignment horizontal="center" vertical="center" wrapText="1"/>
    </xf>
    <xf numFmtId="1" fontId="16" fillId="4" borderId="14" xfId="0" applyNumberFormat="1" applyFont="1" applyFill="1" applyBorder="1" applyAlignment="1">
      <alignment horizontal="center" vertical="center" wrapText="1"/>
    </xf>
    <xf numFmtId="2" fontId="16" fillId="2" borderId="14" xfId="0" applyNumberFormat="1" applyFont="1" applyFill="1" applyBorder="1" applyAlignment="1">
      <alignment horizontal="center" vertical="center" wrapText="1"/>
    </xf>
    <xf numFmtId="2" fontId="16" fillId="2" borderId="15" xfId="0" applyNumberFormat="1" applyFont="1" applyFill="1" applyBorder="1" applyAlignment="1">
      <alignment horizontal="center" vertical="center" wrapText="1"/>
    </xf>
    <xf numFmtId="2" fontId="16" fillId="2" borderId="13" xfId="0" applyNumberFormat="1" applyFont="1" applyFill="1" applyBorder="1" applyAlignment="1">
      <alignment horizontal="center" vertical="center" wrapText="1"/>
    </xf>
    <xf numFmtId="2" fontId="16" fillId="4" borderId="16" xfId="0" applyNumberFormat="1" applyFont="1" applyFill="1" applyBorder="1" applyAlignment="1">
      <alignment horizontal="center" vertical="center" wrapText="1"/>
    </xf>
    <xf numFmtId="1" fontId="16" fillId="4" borderId="5"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wrapText="1"/>
    </xf>
    <xf numFmtId="2" fontId="16" fillId="2" borderId="17" xfId="0" applyNumberFormat="1" applyFont="1" applyFill="1" applyBorder="1" applyAlignment="1">
      <alignment horizontal="center" vertical="center" wrapText="1"/>
    </xf>
    <xf numFmtId="2" fontId="16" fillId="2" borderId="16"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2" fontId="16" fillId="2" borderId="28" xfId="0" applyNumberFormat="1" applyFont="1" applyFill="1" applyBorder="1" applyAlignment="1">
      <alignment horizontal="center" vertical="center" wrapText="1"/>
    </xf>
    <xf numFmtId="2" fontId="16" fillId="2" borderId="18" xfId="0" applyNumberFormat="1" applyFont="1" applyFill="1" applyBorder="1" applyAlignment="1">
      <alignment horizontal="center" vertical="center" wrapText="1"/>
    </xf>
    <xf numFmtId="0" fontId="16" fillId="0" borderId="25" xfId="0" applyFont="1" applyFill="1" applyBorder="1"/>
    <xf numFmtId="0" fontId="15" fillId="9" borderId="4"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horizontal="center" wrapText="1"/>
    </xf>
    <xf numFmtId="0" fontId="10" fillId="0" borderId="4"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2" fontId="5" fillId="3" borderId="10"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 xfId="0" applyFont="1" applyFill="1" applyBorder="1" applyAlignment="1">
      <alignment horizontal="center" wrapText="1"/>
    </xf>
    <xf numFmtId="0" fontId="15" fillId="6" borderId="2" xfId="0" applyFont="1" applyFill="1" applyBorder="1" applyAlignment="1">
      <alignment horizontal="center" wrapText="1"/>
    </xf>
    <xf numFmtId="0" fontId="15" fillId="6" borderId="3" xfId="0" applyFont="1" applyFill="1" applyBorder="1" applyAlignment="1">
      <alignment horizontal="center" wrapText="1"/>
    </xf>
    <xf numFmtId="0" fontId="13" fillId="0" borderId="0" xfId="0" applyFont="1" applyFill="1" applyAlignment="1">
      <alignment horizontal="center" vertical="center" wrapText="1"/>
    </xf>
    <xf numFmtId="0" fontId="0" fillId="0" borderId="0" xfId="0" applyFont="1" applyFill="1" applyAlignment="1">
      <alignment horizontal="left" vertical="center"/>
    </xf>
    <xf numFmtId="0" fontId="18" fillId="8" borderId="1" xfId="0" applyFont="1" applyFill="1" applyBorder="1" applyAlignment="1">
      <alignment horizontal="center" vertical="center"/>
    </xf>
    <xf numFmtId="0" fontId="18" fillId="8" borderId="3" xfId="0" applyFont="1" applyFill="1" applyBorder="1" applyAlignment="1">
      <alignment horizontal="center" vertical="center"/>
    </xf>
    <xf numFmtId="0" fontId="19" fillId="0" borderId="0" xfId="0" applyFont="1" applyFill="1" applyAlignment="1">
      <alignment horizontal="left" vertical="center" wrapText="1"/>
    </xf>
    <xf numFmtId="0" fontId="20" fillId="0" borderId="25" xfId="0" applyFont="1" applyFill="1" applyBorder="1" applyAlignment="1">
      <alignment horizontal="center"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workbookViewId="0">
      <selection activeCell="R11" sqref="R11"/>
    </sheetView>
  </sheetViews>
  <sheetFormatPr defaultColWidth="9.140625" defaultRowHeight="15" x14ac:dyDescent="0.25"/>
  <cols>
    <col min="1" max="1" width="8.140625" style="3" customWidth="1"/>
    <col min="2" max="2" width="18.28515625" style="4" customWidth="1"/>
    <col min="3" max="3" width="39.140625" style="4" customWidth="1"/>
    <col min="4" max="4" width="13.85546875" style="11" customWidth="1"/>
    <col min="5" max="5" width="10.85546875" style="11" customWidth="1"/>
    <col min="6" max="6" width="9" style="3" customWidth="1"/>
    <col min="7" max="7" width="10.42578125" style="3" customWidth="1"/>
    <col min="8"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1.140625" style="2" customWidth="1"/>
    <col min="17" max="17" width="12.5703125" style="2" customWidth="1"/>
    <col min="18" max="16384" width="9.140625" style="2"/>
  </cols>
  <sheetData>
    <row r="1" spans="1:19" ht="18.75" customHeight="1" x14ac:dyDescent="0.25">
      <c r="A1" s="49" t="s">
        <v>15</v>
      </c>
      <c r="B1" s="49"/>
      <c r="C1" s="49"/>
      <c r="D1" s="49"/>
      <c r="E1" s="49"/>
    </row>
    <row r="2" spans="1:19" ht="30" customHeight="1" x14ac:dyDescent="0.25">
      <c r="A2" s="49" t="s">
        <v>47</v>
      </c>
      <c r="B2" s="70"/>
      <c r="C2" s="70"/>
      <c r="D2" s="70"/>
      <c r="E2" s="70"/>
      <c r="F2" s="70"/>
      <c r="G2" s="70"/>
      <c r="H2" s="70"/>
      <c r="I2" s="70"/>
      <c r="J2" s="70"/>
      <c r="K2" s="70"/>
      <c r="L2" s="70"/>
      <c r="M2" s="70"/>
      <c r="N2" s="70"/>
      <c r="O2" s="70"/>
      <c r="P2" s="70"/>
      <c r="Q2" s="70"/>
      <c r="R2" s="70"/>
      <c r="S2" s="70"/>
    </row>
    <row r="3" spans="1:19" x14ac:dyDescent="0.25">
      <c r="A3" s="49" t="s">
        <v>38</v>
      </c>
      <c r="B3" s="49"/>
      <c r="C3" s="49"/>
      <c r="D3" s="49"/>
      <c r="E3" s="49"/>
      <c r="F3" s="49"/>
      <c r="G3" s="49"/>
      <c r="H3" s="49"/>
    </row>
    <row r="4" spans="1:19" x14ac:dyDescent="0.25">
      <c r="A4" s="4"/>
      <c r="F4" s="4"/>
      <c r="G4" s="4"/>
      <c r="H4" s="4"/>
    </row>
    <row r="5" spans="1:19" x14ac:dyDescent="0.25">
      <c r="A5" s="49" t="s">
        <v>20</v>
      </c>
      <c r="B5" s="49"/>
      <c r="C5" s="49"/>
      <c r="D5" s="49"/>
      <c r="E5" s="49"/>
      <c r="F5" s="49"/>
      <c r="G5" s="49"/>
      <c r="H5" s="49"/>
    </row>
    <row r="6" spans="1:19" x14ac:dyDescent="0.25">
      <c r="A6" s="49" t="s">
        <v>11</v>
      </c>
      <c r="B6" s="49"/>
      <c r="C6" s="49"/>
      <c r="D6" s="49"/>
      <c r="E6" s="49"/>
      <c r="F6" s="49"/>
      <c r="G6" s="49"/>
      <c r="H6" s="49"/>
    </row>
    <row r="7" spans="1:19" ht="13.5" customHeight="1" thickBot="1" x14ac:dyDescent="0.3">
      <c r="A7" s="5"/>
      <c r="B7" s="6"/>
      <c r="C7" s="6"/>
      <c r="D7" s="6"/>
      <c r="E7" s="6"/>
      <c r="F7" s="5"/>
      <c r="G7" s="5"/>
      <c r="H7" s="5"/>
      <c r="I7" s="5"/>
      <c r="J7" s="5"/>
      <c r="K7" s="5"/>
      <c r="L7" s="5"/>
      <c r="M7" s="8"/>
      <c r="N7" s="8"/>
      <c r="O7" s="8"/>
    </row>
    <row r="8" spans="1:19" ht="35.25" customHeight="1" thickBot="1" x14ac:dyDescent="0.3">
      <c r="A8" s="66" t="s">
        <v>43</v>
      </c>
      <c r="B8" s="67"/>
      <c r="C8" s="67"/>
      <c r="D8" s="67"/>
      <c r="E8" s="67"/>
      <c r="F8" s="67"/>
      <c r="G8" s="67"/>
      <c r="H8" s="68"/>
      <c r="I8" s="60" t="s">
        <v>5</v>
      </c>
      <c r="J8" s="61"/>
      <c r="K8" s="61"/>
      <c r="L8" s="62"/>
      <c r="M8" s="63" t="s">
        <v>6</v>
      </c>
      <c r="N8" s="64"/>
      <c r="O8" s="65"/>
      <c r="P8" s="71" t="s">
        <v>44</v>
      </c>
      <c r="Q8" s="72"/>
    </row>
    <row r="9" spans="1:19" s="7" customFormat="1" ht="95.25" customHeight="1" thickBot="1" x14ac:dyDescent="0.3">
      <c r="A9" s="20" t="s">
        <v>0</v>
      </c>
      <c r="B9" s="21" t="s">
        <v>1</v>
      </c>
      <c r="C9" s="20" t="s">
        <v>2</v>
      </c>
      <c r="D9" s="20" t="s">
        <v>36</v>
      </c>
      <c r="E9" s="20" t="s">
        <v>37</v>
      </c>
      <c r="F9" s="20" t="s">
        <v>3</v>
      </c>
      <c r="G9" s="20" t="s">
        <v>42</v>
      </c>
      <c r="H9" s="22" t="s">
        <v>16</v>
      </c>
      <c r="I9" s="23" t="s">
        <v>7</v>
      </c>
      <c r="J9" s="24" t="s">
        <v>4</v>
      </c>
      <c r="K9" s="24" t="s">
        <v>9</v>
      </c>
      <c r="L9" s="25" t="s">
        <v>8</v>
      </c>
      <c r="M9" s="23" t="s">
        <v>13</v>
      </c>
      <c r="N9" s="24" t="s">
        <v>9</v>
      </c>
      <c r="O9" s="43" t="s">
        <v>12</v>
      </c>
      <c r="P9" s="48" t="s">
        <v>45</v>
      </c>
      <c r="Q9" s="48" t="s">
        <v>46</v>
      </c>
    </row>
    <row r="10" spans="1:19" s="7" customFormat="1" ht="11.25" customHeight="1" thickBot="1" x14ac:dyDescent="0.3">
      <c r="A10" s="12" t="s">
        <v>21</v>
      </c>
      <c r="B10" s="13" t="s">
        <v>22</v>
      </c>
      <c r="C10" s="14" t="s">
        <v>23</v>
      </c>
      <c r="D10" s="14" t="s">
        <v>24</v>
      </c>
      <c r="E10" s="14" t="s">
        <v>25</v>
      </c>
      <c r="F10" s="15" t="s">
        <v>26</v>
      </c>
      <c r="G10" s="15" t="s">
        <v>27</v>
      </c>
      <c r="H10" s="16" t="s">
        <v>28</v>
      </c>
      <c r="I10" s="17" t="s">
        <v>29</v>
      </c>
      <c r="J10" s="18" t="s">
        <v>30</v>
      </c>
      <c r="K10" s="18" t="s">
        <v>31</v>
      </c>
      <c r="L10" s="19" t="s">
        <v>32</v>
      </c>
      <c r="M10" s="17" t="s">
        <v>33</v>
      </c>
      <c r="N10" s="18" t="s">
        <v>34</v>
      </c>
      <c r="O10" s="44" t="s">
        <v>35</v>
      </c>
      <c r="P10" s="74" t="s">
        <v>50</v>
      </c>
      <c r="Q10" s="74" t="s">
        <v>51</v>
      </c>
    </row>
    <row r="11" spans="1:19" ht="24.75" customHeight="1" x14ac:dyDescent="0.25">
      <c r="A11" s="26">
        <f>ROW(A1)</f>
        <v>1</v>
      </c>
      <c r="B11" s="27"/>
      <c r="C11" s="28"/>
      <c r="D11" s="29" t="s">
        <v>39</v>
      </c>
      <c r="E11" s="30" t="s">
        <v>40</v>
      </c>
      <c r="F11" s="31"/>
      <c r="G11" s="32"/>
      <c r="H11" s="31">
        <v>1</v>
      </c>
      <c r="I11" s="33"/>
      <c r="J11" s="34"/>
      <c r="K11" s="35">
        <f>I11/100*J11</f>
        <v>0</v>
      </c>
      <c r="L11" s="36">
        <f>I11+K11</f>
        <v>0</v>
      </c>
      <c r="M11" s="37">
        <f>H11*I11</f>
        <v>0</v>
      </c>
      <c r="N11" s="35">
        <f>M11/100*J11</f>
        <v>0</v>
      </c>
      <c r="O11" s="45">
        <f>M11+N11</f>
        <v>0</v>
      </c>
      <c r="P11" s="47"/>
      <c r="Q11" s="47"/>
    </row>
    <row r="12" spans="1:19" ht="29.25" customHeight="1" x14ac:dyDescent="0.25">
      <c r="A12" s="26">
        <f t="shared" ref="A12:A23" si="0">ROW(A2)</f>
        <v>2</v>
      </c>
      <c r="B12" s="27"/>
      <c r="C12" s="28"/>
      <c r="D12" s="29" t="s">
        <v>39</v>
      </c>
      <c r="E12" s="30" t="s">
        <v>40</v>
      </c>
      <c r="F12" s="31"/>
      <c r="G12" s="32"/>
      <c r="H12" s="31">
        <v>10</v>
      </c>
      <c r="I12" s="38"/>
      <c r="J12" s="39"/>
      <c r="K12" s="40">
        <f t="shared" ref="K12:K23" si="1">I12/100*J12</f>
        <v>0</v>
      </c>
      <c r="L12" s="41">
        <f t="shared" ref="L12:L23" si="2">I12+K12</f>
        <v>0</v>
      </c>
      <c r="M12" s="42">
        <f t="shared" ref="M12:M23" si="3">H12*I12</f>
        <v>0</v>
      </c>
      <c r="N12" s="40">
        <f t="shared" ref="N12:N23" si="4">M12/100*J12</f>
        <v>0</v>
      </c>
      <c r="O12" s="46">
        <f t="shared" ref="O12:O23" si="5">M12+N12</f>
        <v>0</v>
      </c>
      <c r="P12" s="47"/>
      <c r="Q12" s="47"/>
    </row>
    <row r="13" spans="1:19" ht="22.5" x14ac:dyDescent="0.25">
      <c r="A13" s="26">
        <f t="shared" si="0"/>
        <v>3</v>
      </c>
      <c r="B13" s="27"/>
      <c r="C13" s="28"/>
      <c r="D13" s="29" t="s">
        <v>39</v>
      </c>
      <c r="E13" s="30" t="s">
        <v>40</v>
      </c>
      <c r="F13" s="31"/>
      <c r="G13" s="32"/>
      <c r="H13" s="31">
        <v>5</v>
      </c>
      <c r="I13" s="38"/>
      <c r="J13" s="39"/>
      <c r="K13" s="40">
        <f t="shared" si="1"/>
        <v>0</v>
      </c>
      <c r="L13" s="41">
        <f t="shared" si="2"/>
        <v>0</v>
      </c>
      <c r="M13" s="42">
        <f t="shared" si="3"/>
        <v>0</v>
      </c>
      <c r="N13" s="40">
        <f t="shared" si="4"/>
        <v>0</v>
      </c>
      <c r="O13" s="46">
        <f t="shared" si="5"/>
        <v>0</v>
      </c>
      <c r="P13" s="47"/>
      <c r="Q13" s="47"/>
    </row>
    <row r="14" spans="1:19" ht="21" customHeight="1" x14ac:dyDescent="0.25">
      <c r="A14" s="26">
        <f t="shared" si="0"/>
        <v>4</v>
      </c>
      <c r="B14" s="28"/>
      <c r="C14" s="28"/>
      <c r="D14" s="29" t="s">
        <v>39</v>
      </c>
      <c r="E14" s="30" t="s">
        <v>40</v>
      </c>
      <c r="F14" s="31"/>
      <c r="G14" s="32"/>
      <c r="H14" s="31">
        <v>4</v>
      </c>
      <c r="I14" s="38"/>
      <c r="J14" s="39"/>
      <c r="K14" s="40">
        <f t="shared" si="1"/>
        <v>0</v>
      </c>
      <c r="L14" s="41">
        <f t="shared" si="2"/>
        <v>0</v>
      </c>
      <c r="M14" s="42">
        <f t="shared" si="3"/>
        <v>0</v>
      </c>
      <c r="N14" s="40">
        <f t="shared" si="4"/>
        <v>0</v>
      </c>
      <c r="O14" s="46">
        <f t="shared" si="5"/>
        <v>0</v>
      </c>
      <c r="P14" s="47"/>
      <c r="Q14" s="47"/>
    </row>
    <row r="15" spans="1:19" ht="25.5" customHeight="1" x14ac:dyDescent="0.25">
      <c r="A15" s="26">
        <f t="shared" si="0"/>
        <v>5</v>
      </c>
      <c r="B15" s="27"/>
      <c r="C15" s="28"/>
      <c r="D15" s="29" t="s">
        <v>39</v>
      </c>
      <c r="E15" s="30" t="s">
        <v>40</v>
      </c>
      <c r="F15" s="31"/>
      <c r="G15" s="32"/>
      <c r="H15" s="31">
        <v>4</v>
      </c>
      <c r="I15" s="38"/>
      <c r="J15" s="39"/>
      <c r="K15" s="40">
        <f t="shared" si="1"/>
        <v>0</v>
      </c>
      <c r="L15" s="41">
        <f t="shared" si="2"/>
        <v>0</v>
      </c>
      <c r="M15" s="42">
        <f t="shared" si="3"/>
        <v>0</v>
      </c>
      <c r="N15" s="40">
        <f t="shared" si="4"/>
        <v>0</v>
      </c>
      <c r="O15" s="46">
        <f t="shared" si="5"/>
        <v>0</v>
      </c>
      <c r="P15" s="47"/>
      <c r="Q15" s="47"/>
    </row>
    <row r="16" spans="1:19" ht="27" customHeight="1" x14ac:dyDescent="0.25">
      <c r="A16" s="26">
        <f t="shared" si="0"/>
        <v>6</v>
      </c>
      <c r="B16" s="27"/>
      <c r="C16" s="28"/>
      <c r="D16" s="29" t="s">
        <v>39</v>
      </c>
      <c r="E16" s="30" t="s">
        <v>40</v>
      </c>
      <c r="F16" s="31"/>
      <c r="G16" s="32"/>
      <c r="H16" s="31">
        <v>4</v>
      </c>
      <c r="I16" s="38"/>
      <c r="J16" s="39"/>
      <c r="K16" s="40">
        <f t="shared" si="1"/>
        <v>0</v>
      </c>
      <c r="L16" s="41">
        <f t="shared" si="2"/>
        <v>0</v>
      </c>
      <c r="M16" s="42">
        <f t="shared" si="3"/>
        <v>0</v>
      </c>
      <c r="N16" s="40">
        <f t="shared" si="4"/>
        <v>0</v>
      </c>
      <c r="O16" s="46">
        <f t="shared" si="5"/>
        <v>0</v>
      </c>
      <c r="P16" s="47"/>
      <c r="Q16" s="47"/>
    </row>
    <row r="17" spans="1:17" ht="26.25" customHeight="1" x14ac:dyDescent="0.25">
      <c r="A17" s="26">
        <f t="shared" si="0"/>
        <v>7</v>
      </c>
      <c r="B17" s="27"/>
      <c r="C17" s="28"/>
      <c r="D17" s="29" t="s">
        <v>39</v>
      </c>
      <c r="E17" s="30" t="s">
        <v>40</v>
      </c>
      <c r="F17" s="31"/>
      <c r="G17" s="32"/>
      <c r="H17" s="31">
        <v>1</v>
      </c>
      <c r="I17" s="38"/>
      <c r="J17" s="39"/>
      <c r="K17" s="40">
        <f t="shared" si="1"/>
        <v>0</v>
      </c>
      <c r="L17" s="41">
        <f t="shared" si="2"/>
        <v>0</v>
      </c>
      <c r="M17" s="42">
        <f t="shared" si="3"/>
        <v>0</v>
      </c>
      <c r="N17" s="40">
        <f t="shared" si="4"/>
        <v>0</v>
      </c>
      <c r="O17" s="46">
        <f t="shared" si="5"/>
        <v>0</v>
      </c>
      <c r="P17" s="47"/>
      <c r="Q17" s="47"/>
    </row>
    <row r="18" spans="1:17" ht="26.25" customHeight="1" x14ac:dyDescent="0.25">
      <c r="A18" s="26">
        <f t="shared" si="0"/>
        <v>8</v>
      </c>
      <c r="B18" s="27"/>
      <c r="C18" s="28"/>
      <c r="D18" s="29" t="s">
        <v>39</v>
      </c>
      <c r="E18" s="30" t="s">
        <v>40</v>
      </c>
      <c r="F18" s="31"/>
      <c r="G18" s="32"/>
      <c r="H18" s="31">
        <v>1</v>
      </c>
      <c r="I18" s="38"/>
      <c r="J18" s="39"/>
      <c r="K18" s="40">
        <f t="shared" si="1"/>
        <v>0</v>
      </c>
      <c r="L18" s="41">
        <f t="shared" si="2"/>
        <v>0</v>
      </c>
      <c r="M18" s="42">
        <f t="shared" si="3"/>
        <v>0</v>
      </c>
      <c r="N18" s="40">
        <f t="shared" si="4"/>
        <v>0</v>
      </c>
      <c r="O18" s="46">
        <f t="shared" si="5"/>
        <v>0</v>
      </c>
      <c r="P18" s="47"/>
      <c r="Q18" s="47"/>
    </row>
    <row r="19" spans="1:17" ht="27" customHeight="1" x14ac:dyDescent="0.25">
      <c r="A19" s="26">
        <f t="shared" si="0"/>
        <v>9</v>
      </c>
      <c r="B19" s="27"/>
      <c r="C19" s="28"/>
      <c r="D19" s="29" t="s">
        <v>39</v>
      </c>
      <c r="E19" s="30" t="s">
        <v>40</v>
      </c>
      <c r="F19" s="31"/>
      <c r="G19" s="32"/>
      <c r="H19" s="31">
        <v>1</v>
      </c>
      <c r="I19" s="38"/>
      <c r="J19" s="39"/>
      <c r="K19" s="40">
        <f t="shared" si="1"/>
        <v>0</v>
      </c>
      <c r="L19" s="41">
        <f t="shared" si="2"/>
        <v>0</v>
      </c>
      <c r="M19" s="42">
        <f t="shared" si="3"/>
        <v>0</v>
      </c>
      <c r="N19" s="40">
        <f t="shared" si="4"/>
        <v>0</v>
      </c>
      <c r="O19" s="46">
        <f t="shared" si="5"/>
        <v>0</v>
      </c>
      <c r="P19" s="47"/>
      <c r="Q19" s="47"/>
    </row>
    <row r="20" spans="1:17" ht="27" customHeight="1" x14ac:dyDescent="0.25">
      <c r="A20" s="26">
        <f t="shared" si="0"/>
        <v>10</v>
      </c>
      <c r="B20" s="27"/>
      <c r="C20" s="28"/>
      <c r="D20" s="29" t="s">
        <v>39</v>
      </c>
      <c r="E20" s="30" t="s">
        <v>40</v>
      </c>
      <c r="F20" s="31"/>
      <c r="G20" s="32"/>
      <c r="H20" s="31">
        <v>1</v>
      </c>
      <c r="I20" s="38"/>
      <c r="J20" s="39"/>
      <c r="K20" s="40">
        <f t="shared" si="1"/>
        <v>0</v>
      </c>
      <c r="L20" s="41">
        <f t="shared" si="2"/>
        <v>0</v>
      </c>
      <c r="M20" s="42">
        <f t="shared" si="3"/>
        <v>0</v>
      </c>
      <c r="N20" s="40">
        <f t="shared" si="4"/>
        <v>0</v>
      </c>
      <c r="O20" s="46">
        <f t="shared" si="5"/>
        <v>0</v>
      </c>
      <c r="P20" s="47"/>
      <c r="Q20" s="47"/>
    </row>
    <row r="21" spans="1:17" ht="27" customHeight="1" x14ac:dyDescent="0.25">
      <c r="A21" s="26">
        <f t="shared" si="0"/>
        <v>11</v>
      </c>
      <c r="B21" s="28"/>
      <c r="C21" s="28"/>
      <c r="D21" s="29" t="s">
        <v>39</v>
      </c>
      <c r="E21" s="30" t="s">
        <v>40</v>
      </c>
      <c r="F21" s="31"/>
      <c r="G21" s="32"/>
      <c r="H21" s="31">
        <v>4</v>
      </c>
      <c r="I21" s="38"/>
      <c r="J21" s="39"/>
      <c r="K21" s="40">
        <f t="shared" si="1"/>
        <v>0</v>
      </c>
      <c r="L21" s="41">
        <f t="shared" si="2"/>
        <v>0</v>
      </c>
      <c r="M21" s="42">
        <f t="shared" si="3"/>
        <v>0</v>
      </c>
      <c r="N21" s="40">
        <f t="shared" si="4"/>
        <v>0</v>
      </c>
      <c r="O21" s="46">
        <f t="shared" si="5"/>
        <v>0</v>
      </c>
      <c r="P21" s="47"/>
      <c r="Q21" s="47"/>
    </row>
    <row r="22" spans="1:17" ht="21.75" customHeight="1" x14ac:dyDescent="0.25">
      <c r="A22" s="26">
        <f t="shared" si="0"/>
        <v>12</v>
      </c>
      <c r="B22" s="27"/>
      <c r="C22" s="28"/>
      <c r="D22" s="29" t="s">
        <v>39</v>
      </c>
      <c r="E22" s="30" t="s">
        <v>40</v>
      </c>
      <c r="F22" s="31"/>
      <c r="G22" s="32"/>
      <c r="H22" s="31">
        <v>4</v>
      </c>
      <c r="I22" s="38"/>
      <c r="J22" s="39"/>
      <c r="K22" s="40">
        <f t="shared" si="1"/>
        <v>0</v>
      </c>
      <c r="L22" s="41">
        <f t="shared" si="2"/>
        <v>0</v>
      </c>
      <c r="M22" s="42">
        <f t="shared" si="3"/>
        <v>0</v>
      </c>
      <c r="N22" s="40">
        <f t="shared" si="4"/>
        <v>0</v>
      </c>
      <c r="O22" s="46">
        <f t="shared" si="5"/>
        <v>0</v>
      </c>
      <c r="P22" s="47"/>
      <c r="Q22" s="47"/>
    </row>
    <row r="23" spans="1:17" ht="24" customHeight="1" x14ac:dyDescent="0.25">
      <c r="A23" s="26">
        <f t="shared" si="0"/>
        <v>13</v>
      </c>
      <c r="B23" s="27"/>
      <c r="C23" s="28"/>
      <c r="D23" s="29" t="s">
        <v>39</v>
      </c>
      <c r="E23" s="30" t="s">
        <v>40</v>
      </c>
      <c r="F23" s="31"/>
      <c r="G23" s="32"/>
      <c r="H23" s="31">
        <v>10</v>
      </c>
      <c r="I23" s="38"/>
      <c r="J23" s="39"/>
      <c r="K23" s="40">
        <f t="shared" si="1"/>
        <v>0</v>
      </c>
      <c r="L23" s="41">
        <f t="shared" si="2"/>
        <v>0</v>
      </c>
      <c r="M23" s="42">
        <f t="shared" si="3"/>
        <v>0</v>
      </c>
      <c r="N23" s="40">
        <f t="shared" si="4"/>
        <v>0</v>
      </c>
      <c r="O23" s="46">
        <f t="shared" si="5"/>
        <v>0</v>
      </c>
      <c r="P23" s="47"/>
      <c r="Q23" s="47"/>
    </row>
    <row r="24" spans="1:17" ht="15.75" thickBot="1" x14ac:dyDescent="0.3"/>
    <row r="25" spans="1:17" ht="81.75" customHeight="1" thickBot="1" x14ac:dyDescent="0.3">
      <c r="B25" s="69" t="s">
        <v>41</v>
      </c>
      <c r="C25" s="69"/>
      <c r="D25" s="69"/>
      <c r="I25" s="55" t="s">
        <v>19</v>
      </c>
      <c r="J25" s="56"/>
      <c r="K25" s="57"/>
      <c r="L25" s="58">
        <f>SUM(M11:M23)</f>
        <v>0</v>
      </c>
      <c r="M25" s="59"/>
      <c r="N25" s="5"/>
      <c r="O25" s="10"/>
    </row>
    <row r="26" spans="1:17" ht="48.75" customHeight="1" x14ac:dyDescent="0.25">
      <c r="B26" s="69"/>
      <c r="C26" s="69"/>
      <c r="D26" s="69"/>
      <c r="I26" s="52" t="s">
        <v>18</v>
      </c>
      <c r="J26" s="52"/>
      <c r="K26" s="52"/>
      <c r="L26" s="52"/>
      <c r="M26" s="52"/>
      <c r="N26" s="53">
        <f>SUM(O11:O23)</f>
        <v>0</v>
      </c>
      <c r="O26" s="54"/>
    </row>
    <row r="27" spans="1:17" x14ac:dyDescent="0.25">
      <c r="B27" s="2"/>
      <c r="C27" s="2"/>
      <c r="D27" s="2"/>
      <c r="E27" s="2"/>
      <c r="F27" s="2"/>
      <c r="G27" s="2"/>
      <c r="H27" s="2"/>
    </row>
    <row r="28" spans="1:17" ht="21.75" customHeight="1" x14ac:dyDescent="0.25">
      <c r="A28" s="49" t="s">
        <v>10</v>
      </c>
      <c r="B28" s="49"/>
      <c r="C28" s="49"/>
      <c r="F28" s="2"/>
      <c r="G28" s="2"/>
      <c r="H28" s="2"/>
      <c r="I28" s="9"/>
      <c r="J28" s="9"/>
      <c r="K28" s="9"/>
      <c r="L28" s="50" t="s">
        <v>17</v>
      </c>
      <c r="M28" s="50"/>
      <c r="N28" s="50"/>
      <c r="O28" s="50"/>
    </row>
    <row r="29" spans="1:17" ht="30" customHeight="1" x14ac:dyDescent="0.25">
      <c r="B29" s="2"/>
      <c r="C29" s="2"/>
      <c r="D29" s="2"/>
      <c r="E29" s="2"/>
      <c r="F29" s="2"/>
      <c r="G29" s="2"/>
      <c r="H29" s="2"/>
      <c r="L29" s="51" t="s">
        <v>14</v>
      </c>
      <c r="M29" s="51"/>
      <c r="N29" s="51"/>
      <c r="O29" s="51"/>
      <c r="P29" s="1"/>
    </row>
    <row r="30" spans="1:17" ht="15.75" customHeight="1" x14ac:dyDescent="0.25">
      <c r="A30" s="73" t="s">
        <v>48</v>
      </c>
      <c r="B30" s="73"/>
      <c r="C30" s="73"/>
      <c r="D30" s="73"/>
      <c r="E30" s="73"/>
      <c r="F30" s="73"/>
      <c r="G30" s="2"/>
      <c r="H30" s="2"/>
    </row>
    <row r="31" spans="1:17" ht="18" customHeight="1" x14ac:dyDescent="0.25">
      <c r="A31" s="73" t="s">
        <v>49</v>
      </c>
      <c r="B31" s="73"/>
      <c r="C31" s="73"/>
      <c r="D31" s="73"/>
      <c r="E31" s="73"/>
      <c r="F31" s="73"/>
      <c r="G31" s="2"/>
      <c r="H31" s="2"/>
    </row>
    <row r="32" spans="1:17" x14ac:dyDescent="0.25">
      <c r="B32" s="2"/>
      <c r="C32" s="2"/>
      <c r="D32" s="2"/>
      <c r="E32" s="2"/>
      <c r="F32" s="2"/>
      <c r="G32" s="2"/>
      <c r="H32" s="2"/>
    </row>
    <row r="33" spans="2:8" x14ac:dyDescent="0.25">
      <c r="B33" s="2"/>
      <c r="C33" s="2"/>
      <c r="D33" s="2"/>
      <c r="E33" s="2"/>
      <c r="F33" s="2"/>
      <c r="G33" s="2"/>
      <c r="H33" s="2"/>
    </row>
  </sheetData>
  <sortState ref="B4:G217">
    <sortCondition ref="B4:B217"/>
  </sortState>
  <mergeCells count="19">
    <mergeCell ref="A30:F30"/>
    <mergeCell ref="A31:F31"/>
    <mergeCell ref="A1:E1"/>
    <mergeCell ref="I25:K25"/>
    <mergeCell ref="L25:M25"/>
    <mergeCell ref="I8:L8"/>
    <mergeCell ref="M8:O8"/>
    <mergeCell ref="A3:H3"/>
    <mergeCell ref="A5:H5"/>
    <mergeCell ref="A6:H6"/>
    <mergeCell ref="A8:H8"/>
    <mergeCell ref="B25:D26"/>
    <mergeCell ref="A2:S2"/>
    <mergeCell ref="P8:Q8"/>
    <mergeCell ref="A28:C28"/>
    <mergeCell ref="L28:O28"/>
    <mergeCell ref="L29:O29"/>
    <mergeCell ref="I26:M26"/>
    <mergeCell ref="N26:O2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Chemikalie pre identitu protein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2021-12-17T08:27:50Z</dcterms:modified>
</cp:coreProperties>
</file>