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artin.choma\Desktop\DROBNE_LAB_PR_nadlimit\moje\SP\2 FINAL po kontrole od M\po revízii\"/>
    </mc:Choice>
  </mc:AlternateContent>
  <bookViews>
    <workbookView xWindow="0" yWindow="0" windowWidth="28800" windowHeight="12330"/>
  </bookViews>
  <sheets>
    <sheet name="Časť 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9" i="1" s="1"/>
  <c r="H67" i="1"/>
  <c r="I67" i="1" s="1"/>
  <c r="J66" i="1"/>
  <c r="H66" i="1"/>
  <c r="I66" i="1" s="1"/>
  <c r="J65" i="1"/>
  <c r="H65" i="1"/>
  <c r="I65" i="1" s="1"/>
  <c r="J64" i="1"/>
  <c r="H64" i="1"/>
  <c r="I64" i="1" s="1"/>
  <c r="J63" i="1"/>
  <c r="K63" i="1" s="1"/>
  <c r="H63" i="1"/>
  <c r="I63" i="1" s="1"/>
  <c r="J62" i="1"/>
  <c r="H62" i="1"/>
  <c r="I62" i="1" s="1"/>
  <c r="J61" i="1"/>
  <c r="K61" i="1" s="1"/>
  <c r="H61" i="1"/>
  <c r="I61" i="1" s="1"/>
  <c r="J60" i="1"/>
  <c r="K60" i="1" s="1"/>
  <c r="H60" i="1"/>
  <c r="I60" i="1" s="1"/>
  <c r="J59" i="1"/>
  <c r="H59" i="1"/>
  <c r="I59" i="1" s="1"/>
  <c r="J58" i="1"/>
  <c r="K58" i="1" s="1"/>
  <c r="H58" i="1"/>
  <c r="I58" i="1" s="1"/>
  <c r="J57" i="1"/>
  <c r="K57" i="1" s="1"/>
  <c r="I57" i="1"/>
  <c r="H57" i="1"/>
  <c r="J56" i="1"/>
  <c r="K56" i="1" s="1"/>
  <c r="H56" i="1"/>
  <c r="I56" i="1" s="1"/>
  <c r="J55" i="1"/>
  <c r="H55" i="1"/>
  <c r="I55" i="1" s="1"/>
  <c r="J54" i="1"/>
  <c r="H54" i="1"/>
  <c r="I54" i="1" s="1"/>
  <c r="J53" i="1"/>
  <c r="K53" i="1" s="1"/>
  <c r="H53" i="1"/>
  <c r="I53" i="1" s="1"/>
  <c r="J52" i="1"/>
  <c r="H52" i="1"/>
  <c r="I52" i="1" s="1"/>
  <c r="J51" i="1"/>
  <c r="H51" i="1"/>
  <c r="I51" i="1" s="1"/>
  <c r="J50" i="1"/>
  <c r="K50" i="1" s="1"/>
  <c r="H50" i="1"/>
  <c r="I50" i="1" s="1"/>
  <c r="J49" i="1"/>
  <c r="I49" i="1"/>
  <c r="H49" i="1"/>
  <c r="J48" i="1"/>
  <c r="K48" i="1" s="1"/>
  <c r="H48" i="1"/>
  <c r="I48" i="1" s="1"/>
  <c r="K47" i="1"/>
  <c r="J47" i="1"/>
  <c r="H47" i="1"/>
  <c r="I47" i="1" s="1"/>
  <c r="J46" i="1"/>
  <c r="H46" i="1"/>
  <c r="I46" i="1" s="1"/>
  <c r="J45" i="1"/>
  <c r="H45" i="1"/>
  <c r="I45" i="1" s="1"/>
  <c r="J44" i="1"/>
  <c r="H44" i="1"/>
  <c r="I44" i="1" s="1"/>
  <c r="J43" i="1"/>
  <c r="K43" i="1" s="1"/>
  <c r="H43" i="1"/>
  <c r="I43" i="1" s="1"/>
  <c r="J42" i="1"/>
  <c r="H42" i="1"/>
  <c r="I42" i="1" s="1"/>
  <c r="J41" i="1"/>
  <c r="K41" i="1" s="1"/>
  <c r="H41" i="1"/>
  <c r="I41" i="1" s="1"/>
  <c r="J40" i="1"/>
  <c r="K40" i="1" s="1"/>
  <c r="H40" i="1"/>
  <c r="I40" i="1" s="1"/>
  <c r="J39" i="1"/>
  <c r="H39" i="1"/>
  <c r="I39" i="1" s="1"/>
  <c r="J38" i="1"/>
  <c r="K38" i="1" s="1"/>
  <c r="H38" i="1"/>
  <c r="I38" i="1" s="1"/>
  <c r="J37" i="1"/>
  <c r="K37" i="1" s="1"/>
  <c r="H37" i="1"/>
  <c r="I37" i="1" s="1"/>
  <c r="J36" i="1"/>
  <c r="H36" i="1"/>
  <c r="I36" i="1" s="1"/>
  <c r="J35" i="1"/>
  <c r="K35" i="1" s="1"/>
  <c r="H35" i="1"/>
  <c r="I35" i="1" s="1"/>
  <c r="K34" i="1"/>
  <c r="J34" i="1"/>
  <c r="H34" i="1"/>
  <c r="I34" i="1" s="1"/>
  <c r="J33" i="1"/>
  <c r="H33" i="1"/>
  <c r="I33" i="1" s="1"/>
  <c r="J32" i="1"/>
  <c r="H32" i="1"/>
  <c r="I32" i="1" s="1"/>
  <c r="J31" i="1"/>
  <c r="H31" i="1"/>
  <c r="I31" i="1" s="1"/>
  <c r="J30" i="1"/>
  <c r="H30" i="1"/>
  <c r="I30" i="1" s="1"/>
  <c r="J29" i="1"/>
  <c r="H29" i="1"/>
  <c r="I29" i="1" s="1"/>
  <c r="J28" i="1"/>
  <c r="H28" i="1"/>
  <c r="I28" i="1" s="1"/>
  <c r="J27" i="1"/>
  <c r="H27" i="1"/>
  <c r="I27" i="1" s="1"/>
  <c r="J26" i="1"/>
  <c r="H26" i="1"/>
  <c r="I26" i="1" s="1"/>
  <c r="J25" i="1"/>
  <c r="K25" i="1" s="1"/>
  <c r="H25" i="1"/>
  <c r="I25" i="1" s="1"/>
  <c r="J24" i="1"/>
  <c r="H24" i="1"/>
  <c r="I24" i="1" s="1"/>
  <c r="K23" i="1"/>
  <c r="J23" i="1"/>
  <c r="H23" i="1"/>
  <c r="I23" i="1" s="1"/>
  <c r="J22" i="1"/>
  <c r="H22" i="1"/>
  <c r="I22" i="1" s="1"/>
  <c r="J21" i="1"/>
  <c r="H21" i="1"/>
  <c r="I21" i="1" s="1"/>
  <c r="J20" i="1"/>
  <c r="H20" i="1"/>
  <c r="I20" i="1" s="1"/>
  <c r="J19" i="1"/>
  <c r="H19" i="1"/>
  <c r="I19" i="1" s="1"/>
  <c r="J18" i="1"/>
  <c r="H18" i="1"/>
  <c r="I18" i="1" s="1"/>
  <c r="J17" i="1"/>
  <c r="H17" i="1"/>
  <c r="I17" i="1" s="1"/>
  <c r="J16" i="1"/>
  <c r="H16" i="1"/>
  <c r="I16" i="1" s="1"/>
  <c r="J15" i="1"/>
  <c r="H15" i="1"/>
  <c r="I15" i="1" s="1"/>
  <c r="L51" i="1" l="1"/>
  <c r="L54" i="1"/>
  <c r="L34" i="1"/>
  <c r="L37" i="1"/>
  <c r="L40" i="1"/>
  <c r="L43" i="1"/>
  <c r="K44" i="1"/>
  <c r="L44" i="1" s="1"/>
  <c r="L47" i="1"/>
  <c r="K51" i="1"/>
  <c r="K54" i="1"/>
  <c r="L57" i="1"/>
  <c r="L61" i="1"/>
  <c r="K62" i="1"/>
  <c r="L62" i="1" s="1"/>
  <c r="L25" i="1"/>
  <c r="L50" i="1"/>
  <c r="L53" i="1"/>
  <c r="L56" i="1"/>
  <c r="L60" i="1"/>
  <c r="L36" i="1"/>
  <c r="L65" i="1"/>
  <c r="K66" i="1"/>
  <c r="L66" i="1" s="1"/>
  <c r="K36" i="1"/>
  <c r="K42" i="1"/>
  <c r="L42" i="1" s="1"/>
  <c r="L45" i="1"/>
  <c r="K46" i="1"/>
  <c r="L46" i="1" s="1"/>
  <c r="L55" i="1"/>
  <c r="K59" i="1"/>
  <c r="L59" i="1" s="1"/>
  <c r="K65" i="1"/>
  <c r="K39" i="1"/>
  <c r="L39" i="1" s="1"/>
  <c r="L23" i="1"/>
  <c r="K24" i="1"/>
  <c r="L24" i="1" s="1"/>
  <c r="L35" i="1"/>
  <c r="L38" i="1"/>
  <c r="L41" i="1"/>
  <c r="K45" i="1"/>
  <c r="L48" i="1"/>
  <c r="K49" i="1"/>
  <c r="L49" i="1" s="1"/>
  <c r="K52" i="1"/>
  <c r="L52" i="1" s="1"/>
  <c r="K55" i="1"/>
  <c r="L58" i="1"/>
  <c r="L63" i="1"/>
  <c r="K64" i="1"/>
  <c r="L6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67" i="1"/>
  <c r="L67" i="1" s="1"/>
  <c r="L69" i="1" l="1"/>
</calcChain>
</file>

<file path=xl/sharedStrings.xml><?xml version="1.0" encoding="utf-8"?>
<sst xmlns="http://schemas.openxmlformats.org/spreadsheetml/2006/main" count="205" uniqueCount="146">
  <si>
    <t>A</t>
  </si>
  <si>
    <t>B</t>
  </si>
  <si>
    <t>C</t>
  </si>
  <si>
    <t>E</t>
  </si>
  <si>
    <t>F</t>
  </si>
  <si>
    <t>Drobné laboratórne prístroje</t>
  </si>
  <si>
    <t>Cena za MJ</t>
  </si>
  <si>
    <t>Cena za predpokladané množstvo MJ</t>
  </si>
  <si>
    <t xml:space="preserve">p. č. </t>
  </si>
  <si>
    <t>Názov položky</t>
  </si>
  <si>
    <t>Špecifikácia položky</t>
  </si>
  <si>
    <t xml:space="preserve">Merná 
jednotka (MJ) </t>
  </si>
  <si>
    <t xml:space="preserve">Predpokladané množstvo MJ </t>
  </si>
  <si>
    <t>bez DPH (EUR)</t>
  </si>
  <si>
    <t xml:space="preserve">Sadzba DPH (%) * </t>
  </si>
  <si>
    <t>DPH (EUR)</t>
  </si>
  <si>
    <t>s DPH (EUR)</t>
  </si>
  <si>
    <t>H</t>
  </si>
  <si>
    <t>I</t>
  </si>
  <si>
    <t>H/100 x I</t>
  </si>
  <si>
    <t>H + J</t>
  </si>
  <si>
    <t>F x H</t>
  </si>
  <si>
    <t>L/100 x I</t>
  </si>
  <si>
    <t>L + M</t>
  </si>
  <si>
    <t>Digitálna stolová váha, kontrolná, laboratórna I.</t>
  </si>
  <si>
    <t xml:space="preserve">Rozmery váhy (Š × H × V): 170 mm x 244 mm x 52 mm. 
Materiál puzdra: plast. 
Materiál vážiacej platne: plast alebo kov. 
Funkcia TARE.
Podsvietený displej. 
Napájanie alkalické batérie alebo AC adaptér, ktorý je súčasťou dodávky.
Referenčná vzorka spĺňajúca technickú špecifikáciu: Kern EMB 1000-2
</t>
  </si>
  <si>
    <t>ks</t>
  </si>
  <si>
    <t>Digitálna stolová váha, kontrolná, laboratórna II.</t>
  </si>
  <si>
    <t xml:space="preserve">Váži v jednotkách g, ct, ozt, dwt, oz, gn. 
Vážiaca plocha: nerezová oceľ.
podsvietený LCD displej. 
Nastavitelné nožičky a zabudovaná vodováha. 
Funkcia TARE. 
Napájanie 4x 1,5V AA batérie alebo AC adaptér, ktorý je súčasť ou dodávky. 
Referenčná vzorka spĺňajúca technickú špecifikáciu: JScale TB-500
</t>
  </si>
  <si>
    <t xml:space="preserve"> Analytické váhy I.</t>
  </si>
  <si>
    <t>16 mm LCD displej, pri laboratórnych podmienkach sa údaj váženej hmotnosti ustaľuje na displeji do 3 s. Veľký sklenený štít s 3 posuvnými dvierkami umožňuje ľahký prístup k váženým predmetom a neskrýva výhľad. 	Kalibrácia: interná (auto) 	Horná medza váživosti: 210 g. 	Odčítateľnosť: 0,100 mg. Linearita: 0,400 mg. 	Opakovateľnosť: 0,200 mg. 	Rozmery váh: 230 mm x 310 mm x 330 mm. 	Rozmery ochranného krytu: 175 mm x 175 mm x 230 mm. Funkcia počítania, Pohotovostná funkcia, Percentuálne určenie. 	Váhové jednotky: g, lb, ct, oz. 	Vstupné napätie: 100-265 V; 50-60 Hz; 2.0 A. 	Minimálna hmotnosť pri počítaní kusov: 1 mg. 	Vážiaca plocha: priemer 90 mm, nehrdzavejúca oceľ 
Referenčná vzorka spĺňajúca technickú špecifikáciu: KERN ADJ 200-4</t>
  </si>
  <si>
    <t>Analytické váhy II.</t>
  </si>
  <si>
    <t>Citlivosť: 0.0001g, opakovateľnosť: ± 0.0002g, priemer dosky: min 80 mm, Váženie v g, mg, Interná kalibrácia, Napájanie AC 110-220V / 50Hz.
Referenčná vzorka spĺňajúca technickú špecifikáciu: Analytické váhy, séria 5134</t>
  </si>
  <si>
    <t>Presné váhy s rýchlou odozvou</t>
  </si>
  <si>
    <t>Horná miera váživosti: min. 300 g. Citlivosť (zobraziteľný dielik): 0,001 g. Reprodukovateľnosť: 0,002 g. Bez internej kalibrácie. Podsvietený LCD displej. Rozmery vážiaceho priestoru cca: ŠxDxV 158x143x64 mm (alebo kovová platňa s priemerom cca 80 mm). Ochranný kryt s odnímateľným uzáverom v hornej časti a otvorom pre použitie pipety. Vodováha a nožné skrutky pre správne umiestenie váhy. Všetky základné funkcie majú vlastné klávesy na klávesnici.
Referenčná vzorka spĺňajúca technickú špecifikáciu: KERN PFB 300-3</t>
  </si>
  <si>
    <t>Presné váhy (0-1000g)</t>
  </si>
  <si>
    <t>Presný senzor zaťaženia; Kapacita 0-1000g. Plastový kryt, vážiaca plocha z nerezovej ocele. Výškovo nastaviteľné nožičky. Jednoduché ovládanie na 5 tlačidiel. Podsvietený LCD displej pre ľahké čítanie. Indikátor preťaženia na displeji. Automatická kalibrácia pomocou externého závažia (sú súčasťou balenia pre modely s kapacitou do 1000 g). Tara v celom rozsahu váženia. Háčik pre štandardné dolné váženie. Voliteľné jednotky merania: g, oz, ct, lb. Funkcia počítania kusov s výberom referenčného počtu kusov. Ochrana proti preťaženiu. Napájací adaptér dodávaný ako štandard. Možnosť napájania z batérií alebo pripojením na prívod elektrického prúdu. Doba ustálenia 1-1,5 sekundy. Rozmery(dxšxv): 265x200x80 mm.
Referenčná vzorka spĺňajúca technickú špecifikáciu: Presné váhy 5172</t>
  </si>
  <si>
    <t xml:space="preserve"> Príslušenstvo k elektroforéze I.</t>
  </si>
  <si>
    <t>Transparentná vanička na odlievanie a tuhnutie gélov (podnos na gélové liatie/gel casting tray) (Š x D) 10 x 11,5 cm, vanička na koncoch prispôsobená pre umiestnenie nalievacích zábran proti vytečeniu gélu, 4 polohy pre umiestnenie hrebeňov, Referenčná vzorka spĺňajúca technickú špecifikáciu: SciePLas HU10-UT</t>
  </si>
  <si>
    <t>Sada 4 automatických pipiet s kontinuálne nastaviteľným objemom I.</t>
  </si>
  <si>
    <t>Sada 4 automatických pipiet s kontinuálne nastaviteľným objemom, obsahuje 4 jednokanálové pipety s rozsahom: 0,5–10 μl, 2–20 μl, 20–200 μl, 100–1 000 μl, lineárny alebo otočný stojan na pipety, krabičku so špičkami. Jednokanálové pipety sú určené pre pravákov aj ľavákov.</t>
  </si>
  <si>
    <t>bal</t>
  </si>
  <si>
    <t>Aparatúra pre elektroforézu I.</t>
  </si>
  <si>
    <t>Aparatúra pre agarózovú a polyakrylamidovú elektroforézu maximálne kapacita: 48 jamiek pri použití 3 hrebeňov</t>
  </si>
  <si>
    <t xml:space="preserve"> Uhlíkové tlačené elektródy (referenčná elektróda Ag/AgCl)</t>
  </si>
  <si>
    <t>Rozmery: 3,4 cm (dĺžka) x1,0 cm (šírka) x0,05 cm (hrúbka).  Priemer pracovnej elektródy: 4 mm.  Materiál substrátu: keramika.  Materiál pracovnej elektródy: uhlík.  Materiál referenčnej elektródy: striebro/chlorid strieborný (Ag/AgCl).  Materiál pomocnej elektródy: uhlík. Kompatibilné s konektorom od firmy Metrohm. Referenčná vzorka spĺňajúca technickú špecifikáciu: Metrohm 11L.</t>
  </si>
  <si>
    <t>12-kanálová elektronická pipeta s variabilným objemom</t>
  </si>
  <si>
    <t>variabilné nastavenie objemu: 15 – 300 µl, multifunkčný kolískový prepínač s funkčnosťou „hore je hore a dole je dole“, koliesko voliča na rýchly a jednoduchý výber funkcií, farebný displej s ergonomickým uhlom pre optimálnu čitateľnosť v každej polohe, odpružený kónus na zabezpečenie minimálnej sily upevnenia špičky pomáha znižovať namáhanie, výkonná nabíjateľná batéria až na 8 hodín práce bez potreby nabíjania, osobitná elektrická zásuvka: počas nabíjania je možné pokračovať v práci, nastavenie okolitých podmienok (napr. nm. výška, kvapaliny s vysokou hustotou), dolná časť pipety: autoklávovateľná, odpružený kónus špičky, individuálne programovanie, nastavenia pevného objemu, ochrana heslom, tlačidlo zapnutia/vypnutia, ďalšie aplikácie, zobrazenie intervalov údržby. Referenčná vzorka spĺňajúca technickú špecifikáciu: Eppendorf Xplorer®/Eppendorf Xplorer® plus.</t>
  </si>
  <si>
    <t xml:space="preserve">Príslušenstvo k elektroforéze IV. </t>
  </si>
  <si>
    <t>2x silikónové odlievacie brány proti vytečeniu gélu pre uzavretie odlievacej vaničky na gél  (Š x D) 10 x 11,5 cm. Silikónové zábrany musia zapadať do drážok na každom konci odlievacej misky a vytvárať  tesnosť bez tesnosti. Referenčná vzorka spĺňajúca technickú špecifikáciu: HU10-SCG</t>
  </si>
  <si>
    <t>Aparatúra na elektroforézu II.</t>
  </si>
  <si>
    <t>1x UV transparentná vanička, 2x hrebienok 1mm/16 vzoriek, farebné pásy, recirkulačná koncovka. Rozmer gélu 128x150 mm, max počet vzoriek 112, spotreba pufra 900 ml. Referenčná vzorka spĺňajúca technickú špecifikáciu: FISHER Slovakia, Kód 8006.1004</t>
  </si>
  <si>
    <t>Nabíjací stojan</t>
  </si>
  <si>
    <t xml:space="preserve">Stojan na nabíjanie pipetora CappTempo 0,1 – 100 ml. Rozmery nabíjacieho stojana: 80g,  4 x 8 x 8 cm, Referenčná vzorka spĺňajúca technickú špecifikáciu: Katalógové číslo: T100-CS; Produkt: CappTempo </t>
  </si>
  <si>
    <t>Sada 4 automatických pipiet s kontinuálne nastaviteľným objemom II.</t>
  </si>
  <si>
    <t>Sada obsahuje: 4 jednokanálové pipety s rozsahom: 0,5–10 μl, 2–20 μl, 20–200 μl, 100–1 000 μl,lineárny alebo otočný stojan na pipety, krabičku so špičkami. Jednokanálové pipety sú určené pre pravákov aj ľavákov.Vlastnosti pipiet: -sú vyrobené z materiálov s vysokou odolnosťou proti chemikáliám a UV žiareniu, s tepelnou izoláciou vnútorných komponentov. - disponujú zámkom nastaveného objemu - sú plne autoklávovateľné bez demontáže pri teplote 121°C- majú farebné kódovanie jednotlivých rozsahov objemov- sú rozložiteľné na 3 časti pre čistenie- ich kalibrácia je možná používateľom- majú ergonomický dizajn, ľahký chod pri pipetovaní a odhadzovaní špičiek. Dodávané špičky sú kompatibilné s pipetami. Referenčná vzorka spĺňajúca technickú špecifikáciu: Pipety Sartorius mLINE® Pipette Multipacks</t>
  </si>
  <si>
    <t>Príslušenstvo k elektroforéze II.</t>
  </si>
  <si>
    <t xml:space="preserve"> 2 x Hrebene: hrúbka 1mm, priepustnosť 16 – jamkový , šírka  3.6 mm, medzery 2 mm, objem vzorky v 5 mm v hlbokej jamke 15 µl. Referenčná vzorka spĺňajúca technickú špecifikáciu: HU10-C1-16</t>
  </si>
  <si>
    <t>Príslušenstvo k elektroforéze III.</t>
  </si>
  <si>
    <t>Hrebene pre horizontálnu elektroforézu: 1. hrebeň pre horizontálnu elektroforézu B2-24 1.0/1.5 obojstranný hrebeň: áno 2. hrebeň pre horizontálnu elektroforézu B2-20 1.0/1.5 obojstranný hrebeň: áno 3. hrebeň pre horizontálnu elektroforézu 15-well, 1.0 mm, 26 μljednostranný hrebeň: áno 4. hrebeň pre horizontálnu elektroforézu 15-well, 1.5 mm, 40 μl jednostranný hrebeň: áno</t>
  </si>
  <si>
    <t>Teplomer digitálny bezdotykový</t>
  </si>
  <si>
    <t>digitálny bezkontaktný, meranie teploty ľudského tela aj povrchovej teploty prostredia, povrchov, presnosť +/- 0.2 °C, ochrana IP22, meranie zo vzdialenosti 5 – 8cm, odozva merania 0.5s, automatické vypnutie, pamäť na niekoľko meraní, zdravotnícka pomôcka</t>
  </si>
  <si>
    <t>Kalibračný set N-female</t>
  </si>
  <si>
    <t>Kalibračné prvky kompatibilné s VNA Siglent SVA1015X, obsahuje: Open load, Short-circuited load, Phase matched load (50 Ω), Through adapter, frekvenčný limit: 4.5 GHz, typ konektorov: N-male. Referenčná vzorka spĺňajúca technickú špecifikáciu: Siglent F503ME</t>
  </si>
  <si>
    <t xml:space="preserve"> Elektronický dávkovač s dobíjacím stojanom</t>
  </si>
  <si>
    <t>zväzok vrátane stojanu na nabíjačku, jednokanálové, s nabíjacím káblom a so sortimentným balením Combitips® advanced (1 Combitips® advanced z každej veľkosti), 1 µL – 50 m 	Automatické rozpoznávanie Combitips® advanced: Eliminuje časovo náročné výpočty objemov a zabraňuje nesprávnym objemom dávkovania 	Ergonomický ejektor špičiek ovládaný jedným tlačidlom: Pre obsluhu jednou rukou a bezkontaktné vytláčanie Combitips® advanced Nastavenie rýchlosti: Naprogramuje rýchlosť aspirácie a dávkovania pre najlepší výsledok v presnosti a správnosti, a pritom zabraňuje striekaniu 	Naplnenie špičky raz a dávkuje až 100 krát bez doplnenia Rozsah dávkovania od 1 µl do 50 ml umožňuje až 5 000 dávkovacích objemov v prírastkoch iba 100 nanolitrov 	Motorová funkcia znižuje výskyt ľudských chýb na minimum a znižuje sa aj riziko poranení v dôsledku opakovaného namáhania (RSI) 	Bezpečná a ergonomická obsluha s deviatimi rôznymi voliteľnými jazykmi Systém pozitívneho výtlaku: Nie je ovplyvnený vlastnosťami kvapaliny ani väčšinou chýb vyplývajúcich z manuálneho pipetovania a zabezpečuje ochranu pred kontamináciou aerosólom 	Eppendorf TrackIT kompatibilita: Editovateľný dátový čip obsahuje všetky dôležité informácie. Referenčná vzorka spĺňajúca technickú špecifikáciu: Multipette® E3 Výrobca: Eppendorf Czech &amp; Slovakia s.r.o., Kód výrobku: 4987000371</t>
  </si>
  <si>
    <t>kpl</t>
  </si>
  <si>
    <t xml:space="preserve">Tlakomer digitálny </t>
  </si>
  <si>
    <t>prehľadný displej zobrazuje všetky odmerané údaje súčasne (rozmer displeja cca  6,5 x 6,5 cm)detekcia arytmie - nepravidelných pulzov detekcia pohybu tela počas merania indikátor vysokého krvného tlaku kontrola správneho nasadenia manžety pamäť pre dvoch užívateľov na 2 x 60 nameraných hodnôt vrátane dátumu a času režim HOSŤ - meranie je možné aj bez uloženia výsledkov do pamäte priemer z posledných troch meraní klinicky overená presnosť cestovné puzdro. Referenčná vzorka spĺňajúca technickú špecifikáciu: Omron</t>
  </si>
  <si>
    <t>Argentochloridová elektróda</t>
  </si>
  <si>
    <t>Argentichloridová referenčná elektróda (Ag drôtik/AgCl); Koncentrácia referenčného elektrolytu (KCl: 3 mol/L); Priemer skleneného obalu: 12 mm; dl´žka 12.5 mm; Typ zapojenia: Metrohm socket B; kompatibilné s potenciostatmi zn. Metrohm. Referenčná vzorka spĺňajúca technickú špecifikáciu: zn. Metrohm. Typ: Ag/AgCl reference electrode with KCl (length 12.5 cm)</t>
  </si>
  <si>
    <t>Kalibračný set N-male</t>
  </si>
  <si>
    <t>Kalibračné prvky kompatibilné s VNA Siglent SVA1015X, obsahuje: Open load, Short-circuited load, Phase matched load (50 Ω), Through adapter, frekvenčný limit: 4.5 GHz, typ konektorov: N-male. Referenčná vzorka spĺňajúca technickú špecifikáciu: Siglent F503FE</t>
  </si>
  <si>
    <t>Pipetor</t>
  </si>
  <si>
    <t>Motorizovaný pipetový kontrolér 0,1 - 100 ml je vybavený jedinečným elektronickým brzdovým systémom (EBS) maximalizuje rýchlosť a presnosť pipetovania, umožňuje spomalenie v poslednej sekunde, čím umožní čo najpresnejšie pipetovanie objemu. Pipetor je vybavený digitálnzm LED displejom, ktorý zobrazuje rýchlosť nasávania a výdaja, zobrazuje zostávajúcu výdrž batérie a pri nízkom výkone bliká, vypne sa po 20 sekundách nepoužívania, aby sa šetrila batéria. Výkonný motor naplní 25 ml za 5 sekúnd (pri rýchlosti 6), šesť rôznych nastavení rýchlostí pre režim nasávania a výdaja, pipetor je vybavený lítiovo-iónovou batériou, úplné nabitie umožňuje 8 hodín nepretržitého používania, batériu je možné nabíjať, keď je pipeta v prevádzke. Rozmery pipetora:  190g,  15 x 15 x 3 cm. Referenčná vzorka spĺňajúca technickú špecifikáciu: CappTempo, Katalógové číslo: T100-V</t>
  </si>
  <si>
    <t>Laboratórny stolný pH meter</t>
  </si>
  <si>
    <t>Laboratórny stolný merač pH.
Kalibrácia: 2 bodová pH kalibrácia (5 definovaných kalibračných roztokov: 4,01; 6,86; 7,01; 9,18; 10,01).
Napájanie: 12 VDC
Podmienky pracovného prostredia: teplota 0 až 50 °C, relatívna vzdušná vlhkosť max 95 %
Sondy: HI1131B sklenená elektróda s BNC konektorom a 1 m káblom (v cene prístroja); HI7662 teplotné čidlo z nerezovej ocele s 1 m káblom (v cene prístroja)
Teplotná kompenzácia: automatická alebo manuálna od -9,9 °C do 120,0 °C
Rozmery: 235 x 220 x 109 mm
Hmotnosť: 1300 g</t>
  </si>
  <si>
    <t>Automatická pipeta I.</t>
  </si>
  <si>
    <t>jednokanálové, variabilný, vrát. epT.I.P.S.® vrecko na vzorku, 0,5 – 5 mL, sila vytlačenia špičky (3.6 N). Návrat k továrenským nastaveniam bez kalibrácie. Autoklávovanie celej pipety alebo len spodnej časti na zabezpečenie dekontaminácie. Referenčná vzorka spĺňajúca technickú špecifikáciu: Eppendorf Research® plus. Katalógové číslo 3123000071.</t>
  </si>
  <si>
    <t>Automatická pipeta II.</t>
  </si>
  <si>
    <t>jednokanálové, variabilný, vr. epT.I.P.S.® boxu, 100 – 1 000 µL, Mechanická pipeta so vzduchovým vankúšom na presné pipetovanie vodných roztokov, Odpružený kónus (k dispozícii pre všetky pipety s objemom do 1 ml) na zabezpečenie minimálnej sily upevnenia špičky. Sila vytlačenia špičky (3.6 N). Návrat k továrenským nastaveniam bez kalibrácie. Autoklávovanie celej pipety alebo len spodnej časti na zabezpečenie dekontaminácie. Referenčná vzorka spĺňajúca technickú špecifikáciu: Katalógové číslo 3123000063. Typ: Eppendorf Research® plus</t>
  </si>
  <si>
    <t>Elektróda</t>
  </si>
  <si>
    <t>Kombinovaná pH elektróda pre testovacie skúmavky a vialky, rozhranie: 1x keramická frit a, výtok 15-20 µl/hod, elektrolyt: 3,5 M + AgCl  Ag/AgCl, veľkosť: 120 x 5 mm (v x s). Referenčná vzorka spĺňajúca technickú špecifikáciu: HI1330B</t>
  </si>
  <si>
    <t>Elektrický pipetovací nástavec s nabíjačkou</t>
  </si>
  <si>
    <t>Elektrický pipetovací nástavec určený na prácu se sklenenými a plastovými pipetami od 0,1 do 200 ml, obsahuje membránový hydrofobní filter 0,2 µm., prbližne 8 hodin nepretržitého pipetovania bez dobíjania za pomoci akumulátorových batérií, LED kontrolka upozorňuje na vyčerpanou batériu. Referenčná vzorka spĺňajúca technickú špecifikáciu: Accu–Jet Pro, Brand BR26311-1EA</t>
  </si>
  <si>
    <t xml:space="preserve">Zdroj pre elektroforézu </t>
  </si>
  <si>
    <t xml:space="preserve">Zdroj pre agarózovú a polyakrylamidovú elektroforézu.
časovač: obsahuje časovač
funkcia pauza a pokračovať: áno
rozmery: 14,0 x 19,1 x 8,4 cm
váha: 0,9 kg
počet výstupov: dva paralelné sety
zdroj elektrického napätia: 100 – 240 V ± 10 %
</t>
  </si>
  <si>
    <t>Automatická pipeta III.</t>
  </si>
  <si>
    <t>jednokanálové, variabilný, vrát. epT.I.P.S.® vrecko na vzorku, 1 – 10 mL, Mechanická pipeta so vzduchovým vankúšom na presné pipetovanie vodných roztokov. Odpružený kónus (k dispozícii pre všetky pipety s objemom do 1 ml) na zabezpečenie minimálnej sily upevnenia špičky. Sila vytlačenia špičky (3.6 N). Návrat k továrenským nastaveniam bez kalibrácie. Autoklávovanie celej pipety alebo len spodnej časti na zabezpečenie dekontaminácie. Referenčná vzorka spĺňajúca technickú špecifikáciu: Katalógové číslo 3123000080. Eppendorf Research® plus, jednokanálové, variabilný, vrát. epT.I.P.S.® vrecko na vzorku, 1 – 10 m.</t>
  </si>
  <si>
    <t>Automatická pipeta IV.</t>
  </si>
  <si>
    <t>jednokanálové, variabilný, vr. epT.I.P.S.® boxu, 20 – 200 µL, žltá, Mechanická pipeta so vzduchovým vankúšom na presné pipetovanie vodných roztokov. Odpružený kónus (k dispozícii pre všetky pipety s objemom do 1 ml) na zabezpečenie minimálnej sily upevnenia špičky. Sila vytlačenia špičky (3.6 N). Návrat k továrenským nastaveniam bez kalibrácie. Autoklávovanie celej pipety alebo len spodnej časti na zabezpečenie dekontaminácie. Referenčná vzorka spĺňajúca technickú špecifikáciu: Katalógové číslo 3123000055. Eppendorf Research® plus, jednokanálové, variabilný, vr. epT.I.P.S.® boxu, 20 – 200 µL.</t>
  </si>
  <si>
    <t>Digitálny laboratórny pH meter</t>
  </si>
  <si>
    <t>Merací rozsah: 0 až 14,00 pH; 0 až ± 1999 mV, rozlíšenie: 0,01 pH; 1mV., kalibrácia pH automatická detekcia: 4,00, 7,00 a 10,01, rozsah teplotnej kompenzácie: 0 až 60 ° C, presnosť teplotnej kompenzácie: ± 0,01 pH, opakovateľnosť elektronickej jednotky: pH 0,01; 1mV, rozmery (dxšxh): 290 x 210 x 95 mm, hmotnosť: 1,5 kg, Podmienky použitia 5-40 ° C;  85% relatívna vlhkosť, Zdroj: AC (220 ± 22) V (50 ± 1) Hz . Referenčná vzorka spĺňajúca technickú špecifikáciu: Digitálny laboratórny pH meter 903</t>
  </si>
  <si>
    <t>Jednokanálová elektronická pipeta s variabilným objemom</t>
  </si>
  <si>
    <t>ergonomický tvar, vhodný aj pre ľavákov, bez vonkajších kovových častí, odpružený dolný kónus pipety, jednoduchý výber funkcie otočným kolieskom s popisom, jednoduché nastavenie objemu tlačidlovým spínačom, jednoduché ovládanie, nízka hmotnosť, prehľadný podsvietený farebný displej, pripomenutie servisu pipety, možnosti voľby výberu z 9 jazykov, nastavenie typu kvapaliny, nastaviteľná rýchlosť nasávania a vypúšťania kvapaliny: 8 rýchlostí, systém pre kalibrovanie a možnosť prepnúť (softvérová funkcia) nastavenia pipety pre iný typ kvapaliny než je voda (glycerol, etanol a iné), autoklávovateľná celá dolná časť pipety, automatické prepnutie do stand-by módu po 5 min. nečinnosti, až na 8 hodín práce bez potreby nabíjania, zobrazenie intervalov údržby, dodáva sa s nabíjacím adaptérom a dobíjateľnou Li-polymer batériou. Referenčná vzorka spĺňajúca technickú špecifikáciu: Eppendorf Xplorer, Katalógové číslo 4861000040</t>
  </si>
  <si>
    <t>Ručná termokamera</t>
  </si>
  <si>
    <t xml:space="preserve">Teplotný rozsah: -25 do +300 °C, snímač: min. 80x60 bodov, rozlíšenie displeja: 320x240 pixel, stupeň IP ochrany: IP54, obrazová frekvencia: 8.7 Hz/
Referenčná vzorka spĺňajúca technickú špecifikáciu: FLIR TG165-X
</t>
  </si>
  <si>
    <t>Digitálny teplomer s ponornou sondou</t>
  </si>
  <si>
    <t>Rozsah: 0/200°C, 32/392°F. Presnosť: 1°C, 1°F. Hodinky, časovač a funkcia alarmu. Sonda z nehrdzavejúcej ocele 170mm, kábel dlhý 1 meter. Referenčná vzorka spĺňajúca technickú špecifikáciu: Digitálny teplomer s kovovým senzorom.</t>
  </si>
  <si>
    <t>Kombinovaná pH elektroda pre testovacie skúmavky a vialky</t>
  </si>
  <si>
    <t>Rozhranie: 1x keramická frita, výtok 15-20 ul/hod elektrolyt 3,5M+AgCI Materiál: sklo Referencie: jednoduché rozhranie, Ag/AgCI Prostredie: -5 až70°C, pH: 0až 12, max.tlak: 0,1 baru Komunikácia BNC. Referenčná vzorka spĺňajúca technickú špecifikáciu: Hanna Instruments.</t>
  </si>
  <si>
    <t>Ručný LCR meter</t>
  </si>
  <si>
    <t xml:space="preserve">Testovacie frekvencie: 100 Hz / 120 Hz / 1 kHz / 10 kHz / 100 kHz, presnosť: 0,2 %, merané veličiny: L, C, R (AC/DC), D, Q, ESR, theta, testovací mód: sériový/paralelný, režim merania: 2-wire/5-wire, indikácia nízkeho stavu batérie, automatické vypnutie, USB rozhranie pre PC, obsahuje príslušenstvo: krokodílové svorky, SMD testovacia svorka, USB kábel, AC adaptér, napájanie: AA batérie alebo adaptér, rozmery: max. 95 x 207 x 52 mm/
Referenčná vzorka spĺňajúca technickú špecifikáciu: GW Instek LCR 916 hand held LCR meter
</t>
  </si>
  <si>
    <t xml:space="preserve">pH tester </t>
  </si>
  <si>
    <t>Rozsah 0 až 14 pH Rozlíšenie ± 0,1 pH Presnosť ± 0,2 pH Kalibrácia automatická, 2 bodová Napájanie 1 x CR2032 Prostredie 0 až 50 °C; RH max. 95% Elektróda HI1271, skrutkovacia, gélová, Ag/AgCl, bez teplotnej kompenzácie, Rozmery 50 x 174 x 21 mm, Hmotnosť 50 g, Rozsah dodávky pH tester, batéria, elektróda HI1271, návod, 2 x HI70007 Kalibračný roztok pH 7.01, 14 ml ; 2 x HI70004 Kalibračný roztok pH 4.01, 14 ml; 2 x HI70061 Čistiaci roztok, 14 ml a plastový kufrík. Referenčná vzorka spĺňajúca technickú špecifikáciu: HI98103 Checker Tester pH</t>
  </si>
  <si>
    <t>Ručný teplomer</t>
  </si>
  <si>
    <t xml:space="preserve">Vyhotovenie senzoru: zásuvné, typ senzora: K, prevedenie: 1-kanál, základná presnosť: (±) 0.3 %, základná presnosť merania (± ° C): 1 °C, rozlíšenie teploty: 0.1 °C, reakčná doba: 2 s, dĺžka senzora: 225 mm, napájanie: batéria 9 V (1x), max. teplota: +1370 °C, min. teplota: -200 °C, hmotnosť: max: 180 g, kalibrované podľa: DAkkS, rozmery (d x š x v): max. 164 x 54 x 34 mm/
Referenčná vzorka spĺňajúca technickú špecifikáciu: VOLTCRAFT K101 + TP 208 teplomer Kalibrované podľa (DAkkS) Typ senzora K
</t>
  </si>
  <si>
    <t>Mikropipeta</t>
  </si>
  <si>
    <t>Viackanálová (8) elektronická mikropipeta. Spodná časť so špičkami je otočná, čo obsluhe umožňuje voliť vhodný uhol, resp. polohu mikropipety voči ruke a titračnej doštičke. Dodáva sa s nabíjacím adaptérom, ktorý je v cene mikropipety.  objem 5-100 µl, delenie 0.1µl. Referenčná vzorka spĺňajúca technickú špecifikáciu: Epp Research Xplorer 8-kanál. 4055.4028</t>
  </si>
  <si>
    <t>Set konektorov k vektorovému sieťovému analyzátoru</t>
  </si>
  <si>
    <t xml:space="preserve">Obsahuje konektory a káble: 1x N (Male) - SMA (Male) kábel, 1x N (Male) - N (Male) kábel, 2x N (Male) - BNC (Female ) adaptér, 2x N (Male) - SMA (Female) adaptér, 1x 10 dB atenuátor. 
Referenčná vzorka spĺňajúca technickú špecifikáciu: Siglent UKitSSA3X SSA / VNA utility kit
</t>
  </si>
  <si>
    <t>Mikropipeta 8 - kanálová I.</t>
  </si>
  <si>
    <t>obsahuje multifunkčný kolískový prepínač s funkčnosťou „hore je hore a dole je dole“, koliesko voliča na rýchly a jednoduchý výber funkcií, farebný displej, odpružený kónus pre všetky pipety s objemom do 1 000 µl na zabezpečenie minimálnej sily upevnenia špičky. Výkonná nabíjateľná batéria až na 8 hodín práce bez potreby nabíjania. Osobitná elektrická zásuvka, počas nabíjania je možné pokračovať v práci. Nastavenie okolitých podmienok (napr. nm. výška, kvapaliny s vysokou hustotou). Dolnú časť pipety je možné autoklávovať na zabezpečenie dekontaminácie. Odpružený kónus špičky. Individuálne programovanie, nastavenia pevného objemu, ochrana heslom, tlačidlo zapnutia/vypnutia, zobrazenie intervalov údržby. Objem 0.5 - 10 µl. Referenčná vzorka spĺňajúca technickú špecifikáciu: Eppendorf Xplorer 4861000104</t>
  </si>
  <si>
    <t>Spektrálny a vektorový sieťový analyzátor</t>
  </si>
  <si>
    <t xml:space="preserve">Rozsah spektrálneho analyzátora: 9 kHz - 1.5 GHz, rozsah vektorového sieťového analyzátora: 10 MHz - 1.5 GHz, rozlíšenie šírky pásma: 1 Hz - 1 MHz, zobrazený stredný level šumu: -156 dBm/Hz, SSB fázový šum: &lt;-99 dBc/Hz, celková presnosť amplitúdy: &lt; 1.2 dB, displej: 10.1" dotykový, podpora ovládania pomocou myši a klávesnice, merané parametre: vektor S11, vektor S21, VNA analýza v časovej doméne, komunikačné rozhranie: LAN, USB Device, USB Host (USB-GPIB), vzdialené riadenie: SCPI/Labview/IVI based on USB-TMC/VXI-11/Socket/Telnet, rozmery: max. 393 x 207 x 116.5 mm. Referenčná vzorka spĺňajúca technickú špecifikáciu:  Siglent SVA1015X 
</t>
  </si>
  <si>
    <t>Mikropipeta 8 - kanálová II.</t>
  </si>
  <si>
    <t>obsahuje multifunkčný kolískový prepínač s funkčnosťou „hore je hore a dole je dole“, koliesko voliča na rýchly a jednoduchý výber funkcií, farebný displej, odpružený kónus pre všetky pipety s objemom do 1 000 µl na zabezpečenie minimálnej sily upevnenia špičky. Výkonná nabíjateľná batéria až na 8 hodín práce bez potreby nabíjania. Osobitná elektrická zásuvka, počas nabíjania je možné pokračovať v práci. Nastavenie okolitých podmienok (napr. nm. výška, kvapaliny s vysokou hustotou). Dolnú časť pipety je možné autoklávovať na zabezpečenie dekontaminácie. Odpružený kónus špičky. Individuálne programovanie, nastavenia pevného objemu, ochrana heslom, tlačidlo zapnutia/vypnutia, zobrazenie intervalov údržby. Objem 15 - 300 µl. Referenčná vzorka spĺňajúca technickú špecifikáciu: Eppendorf Xplorer 4861000147</t>
  </si>
  <si>
    <t>Mikropipeta 8 - kanálová III.</t>
  </si>
  <si>
    <t>obsahuje multifunkčný kolískový prepínač s funkčnosťou „hore je hore a dole je dole“, koliesko voliča na rýchly a jednoduchý výber funkcií, farebný displej. Výkonná nabíjateľná batéria až na 8 hodín práce bez potreby nabíjania. Osobitná elektrická zásuvka, počas nabíjania je možné pokračovať v práci. Nastavenie okolitých podmienok (napr. nm. výška, kvapaliny s vysokou hustotou). Dolnú časť pipety je možné autoklávovať na zabezpečenie dekontaminácie. Individuálne programovanie, nastavenia pevného objemu, ochrana heslom, tlačidlo zapnutia/vypnutia, zobrazenie intervalov údržby. Objem 50 - 1200 µl. Referenčná vzorka spĺňajúca technickú špecifikáciu: Eppendorf Xplorer 4861000163</t>
  </si>
  <si>
    <t>Mikropipeta, kontinuálne nastaviteľná s objemom 2-20 µl</t>
  </si>
  <si>
    <t>Pipeta s ergonomickým tvarom. Nastavovanie pipetovaného objemu a ďalších funkcií je pomocou štvortlačidlovej klávesnice, odhadzovanie špičiek je mechanické. Konus pre nasadenie špičky je osadený prstencom, ktorý možno v prípade potreby odobrať a tak sa lepšie prispôsobiť tvaru špičky. Využívať možno programy bežného pipetovania, reverzného pipetovania, miešanie vzoriek a mód pre elektroforézu. Spodnú časť mikropipety možno jednoducho oddeliť a autoklávovať. Pipeta sa napája z aku-batérie, ktorá vydrží  cca 8 hodín nepretržitej práce, v cene dodanej pipety je adaptér na dobíjanie batérie. Objem 2-20 µl. Krok 0, 02  µl.. Referenčná vzorka spĺňajúca technickú špecifikáciu: Transferpette electronic 4053.4010</t>
  </si>
  <si>
    <t>Pipetový regulátor s nabíjacím stojanom</t>
  </si>
  <si>
    <t>Vhodný pre pipety s objemom 0,5 až 100 ml, ergonomický tvarovaná rukoväť s hladkými tlačidlami pre pohodlné pipetovanie,  stojan pre nabíjanie a ukladanie pipetového regulátora, keď sa nepoužíva, ľahko prístupné spínače umožňujú výber rôznych režimov prevádzky v závislosti od objemu pipety a viskozity kvapaliny, chránený PTFE filtrom zabraňujúcim vniknutiu kvapaliny do zariadenia,  autoklávovateľný filter, držiak pipety a hlavica, telo odolné voči UV žiareniu pre bezpečnú sterilizáciu, výkonné a ekologické 3 Ni-MH batérie umožňujú mnoho hodín nepretržitej práce, LCD displej zobrazujúci úroveň nabitia batérie, schopnosť pracovať pri nabíjaní. Referenčná vzorka spĺňajúca technickú špecifikáciu: SWIFTPET PRO.</t>
  </si>
  <si>
    <t>Stolný pH meter</t>
  </si>
  <si>
    <t xml:space="preserve">Parameter - pH; ORP, Kanál - Jednokanálový, Elektróda (2)  - InLab Expert Pro-ISM Rozsah merania pH: -2 – 20 Rozlíšenie pH: 0,001; 0,01; 0,1 Presnosť merania pH (±): 0,002 Rozsah merania mV: 0 Rozlíšenie mV:  0,1; 1 Presnosť merania mV (±): 0,1 Rozsah teploty: -30 °C – 130 °C Rozlíšenie merania teploty: 0,1 °C Presnosť merania teploty (±): 0.1 °C Prenosný: Nie Podpora ISM: Áno Veľkosť pamäte: 1 000 meraní Prenos údajov PC; Tlačiareň; USB stick Rozmery:  204x174x74 mm, Hmotnosť: 890 g, Krytie: IP54, SevenCompact S210-Kit, pH meter je dodávaný s elektródou InLab Expert Pro ISM, stojanovým držiakom elektród, ochranným krytom, napájacím adaptérom a štartovacím balíčkom pH pufrov. Referenčná vzorka spĺňajúca technickú špecifikáciu: Mettler Toledo </t>
  </si>
  <si>
    <t>Platinová elektróda</t>
  </si>
  <si>
    <t>Platinová elektróda zložená z Pt pliešku vložená do skleneného obalu; Plocha Pt elektródy: cca 1 cm2; kompatibilná s potenciostatmi značky Metrohm, typ zapojenia: Metrohm socket. Referenčná vzorka spĺňajúca technickú špecifikáciu: Platinum sheet electrode.</t>
  </si>
  <si>
    <t>Mikropipeta, kontinuálne nastaviteľná s objemom 100-1000 µl</t>
  </si>
  <si>
    <t>Pipeta s ergonomickým tvarom. Nastavovanie pipetovaného objemu a ďalších funkcií je pomocou štvortlačidlovej klávesnice, odhadzovanie špičiek je mechanické. Konus pre nasadenie špičky je osadený prstencom, ktorý možno v prípade potreby odobrať a tak sa lepšie prispôsobiť tvaru špičky. Používať sa dajú vďaka tomu dajú špičky väčšiny značiek. Využívať možno programy bežného pipetovania, reverzného pipetovania, miešanie vzoriek a mód pre elektroforézu. Spodnú časť mikropipety možno jednoducho oddeliť a autoklávovať. Pipeta sa napája z aku-batérie, ktorá vydrží cca 8 hodín nepretržitej práce, v cene dodanej pipety je adaptér na dobíjanie batérie. Objem 100-1000 µl. Krok 1 µl. Referenčná vzorka spĺňajúca technickú špecifikáciu: Transferpette electronic 4053.4017</t>
  </si>
  <si>
    <t>Mikropipeta, kontinuálne nastaviteľná s objemom 20-200 µl</t>
  </si>
  <si>
    <t>Pipeta s ergonomickým tvarom. Nastavovanie pipetovaného objemu a ďalších funkcií je pomocou štvortlačidlovej klávesnice, odhadzovanie špičiek je mechanické. Konus pre nasadenie špičky je osadený prstencom, ktorý možno v prípade potreby odobrať a tak sa lepšie prispôsobiť tvaru špičky. Používať sa dajú vďaka tomu dajú špičky väčšiny  značiek. Využívať možno programy bežného pipetovania, reverzného pipetovania, miešanie vzoriek a mód pre elektroforézu. Spodnú časť mikropipety možno jednoducho oddeliť a autoklávovať. Pipeta sa napája z aku-batérie, ktorá vydrží  cca 8 hodín nepretržitej práce, v cene dodanej pipety je adaptér na dobíjanie batérie. Objem 20-200 µl. Krok 0, 2  µl.. Referenčná vzorka spĺňajúca technickú špecifikáciu: Transferpette electronic 4053.4013</t>
  </si>
  <si>
    <t xml:space="preserve">Uhlíkové tlačené elektródy modifikované streptavidínom </t>
  </si>
  <si>
    <t>Rozmery: 3,4 cm (dĺžka) x1,0 cm (šírka) x0,05 cm (hrúbka).  Priemer pracovnej elektródy: 4 mm.   Materiál substrátu: keramika.  Materiál pracovnej elektródy: uhlík modifikovaný streptavidínom.  Materiál referenčnej elektródy: striebro.  Materiál pomocnej elektródy: uhlík.  Kompatibilné s konektorom od firmy Metrohm. Referenčná vzorka spĺňajúca technickú špecifikáciu: 110STR</t>
  </si>
  <si>
    <r>
      <t xml:space="preserve">Príloha č. 1 k rámcovej dohode – Špecifikácia a cena predmetu zmluvy - </t>
    </r>
    <r>
      <rPr>
        <b/>
        <sz val="11"/>
        <color indexed="30"/>
        <rFont val="Calibri"/>
        <family val="2"/>
        <charset val="238"/>
        <scheme val="minor"/>
      </rPr>
      <t>Časť A - Prístroje na kontrolu fyzikálnych vlastností</t>
    </r>
  </si>
  <si>
    <t>Verejný obstarávateľ/kupujúci:</t>
  </si>
  <si>
    <t>Univerzita Pavla Jozefa Šafárika v Košiciach, Šrobárova 2, 041 80 Košice</t>
  </si>
  <si>
    <t>Uchádzač/predávajúci:</t>
  </si>
  <si>
    <t>vyplní uchádzač</t>
  </si>
  <si>
    <t>Predmet zákazky:</t>
  </si>
  <si>
    <r>
      <rPr>
        <b/>
        <sz val="10"/>
        <color theme="1"/>
        <rFont val="Arial"/>
        <family val="2"/>
        <charset val="238"/>
      </rPr>
      <t>Za uchádzača/predávajúceho                                podpis: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  .............................................</t>
    </r>
  </si>
  <si>
    <r>
      <rPr>
        <b/>
        <sz val="10"/>
        <color theme="1"/>
        <rFont val="Arial"/>
        <family val="2"/>
        <charset val="238"/>
      </rPr>
      <t>Za kupujúceho:                                                             podpis:</t>
    </r>
    <r>
      <rPr>
        <sz val="10"/>
        <color theme="1"/>
        <rFont val="Arial"/>
        <family val="2"/>
        <charset val="238"/>
      </rPr>
      <t xml:space="preserve">
V Košiciach, dňa .................................                           .................................................... 
                                                                                         prof. RNDr. Pavol Sovák, CSc.
                                                                                                         rektor</t>
    </r>
  </si>
  <si>
    <t>Celková cena za dodanie časti predmetu zákazky</t>
  </si>
  <si>
    <t>*poznámka - cena vrátane balného, cla, dopravných nákladov, vykládky, vynesenia a montáže na mieste určenom kupujúcim, likvidácie obalového materiálu a všetkých nákladov súvisiacich s dodaním tovaru alebo jeho časti na miesto plnenia</t>
  </si>
  <si>
    <t>**poznámka - inštalácia, resp. montáž a uvedenie do prevádzky, počiatočná kalibrácia a adjustácia pri uvedení prístroja do prevádzky s vytvorením protokolu, funkčné odskúšanie jednotlivých položiek, zaškolenie zamestnancov s vytvorením zápisu - ak relevantné pre jednotlivé položky</t>
  </si>
  <si>
    <t xml:space="preserve">***uchádzač uvedie a vyčísli navrhovanú cenu podľa pokynov v súťažných podkladoch, v časti A. 1 v bode 13    </t>
  </si>
  <si>
    <r>
      <t xml:space="preserve">Ponuka uchádzača (názov produktu, opis technických parametrov, príp. internetový odkaz na produkt)       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</si>
</sst>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0" tint="-0.499984740745262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indexed="3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27"/>
      </patternFill>
    </fill>
    <fill>
      <patternFill patternType="solid">
        <fgColor rgb="FFFBE5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4" fillId="2" borderId="0" xfId="2" applyFont="1" applyFill="1" applyBorder="1" applyAlignment="1">
      <alignment horizontal="center" vertical="center" wrapText="1"/>
    </xf>
    <xf numFmtId="4" fontId="5" fillId="0" borderId="0" xfId="2" applyNumberFormat="1" applyFont="1" applyBorder="1" applyAlignment="1">
      <alignment wrapText="1"/>
    </xf>
    <xf numFmtId="0" fontId="6" fillId="0" borderId="0" xfId="2" applyFont="1"/>
    <xf numFmtId="0" fontId="7" fillId="2" borderId="0" xfId="2" applyFont="1" applyFill="1" applyBorder="1" applyAlignment="1">
      <alignment horizontal="center" vertical="center"/>
    </xf>
    <xf numFmtId="4" fontId="8" fillId="0" borderId="0" xfId="2" applyNumberFormat="1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4" fontId="8" fillId="0" borderId="0" xfId="2" applyNumberFormat="1" applyFont="1" applyBorder="1" applyAlignment="1">
      <alignment horizontal="center" vertical="center" wrapText="1"/>
    </xf>
    <xf numFmtId="4" fontId="5" fillId="0" borderId="0" xfId="2" applyNumberFormat="1" applyFont="1" applyBorder="1" applyAlignment="1">
      <alignment horizontal="center" wrapText="1"/>
    </xf>
    <xf numFmtId="0" fontId="8" fillId="0" borderId="3" xfId="2" applyFont="1" applyBorder="1" applyAlignment="1">
      <alignment horizontal="center" vertical="center" wrapText="1"/>
    </xf>
    <xf numFmtId="0" fontId="4" fillId="6" borderId="10" xfId="2" applyFont="1" applyFill="1" applyBorder="1" applyAlignment="1">
      <alignment horizontal="center" vertical="center" wrapText="1"/>
    </xf>
    <xf numFmtId="0" fontId="5" fillId="7" borderId="10" xfId="2" applyFont="1" applyFill="1" applyBorder="1" applyAlignment="1">
      <alignment horizontal="center" vertical="center" wrapText="1"/>
    </xf>
    <xf numFmtId="0" fontId="5" fillId="7" borderId="11" xfId="2" applyFont="1" applyFill="1" applyBorder="1" applyAlignment="1">
      <alignment horizontal="center" vertical="center" wrapText="1"/>
    </xf>
    <xf numFmtId="0" fontId="5" fillId="8" borderId="10" xfId="2" applyFont="1" applyFill="1" applyBorder="1" applyAlignment="1">
      <alignment horizontal="center" vertical="center" wrapText="1"/>
    </xf>
    <xf numFmtId="4" fontId="10" fillId="5" borderId="10" xfId="2" applyNumberFormat="1" applyFont="1" applyFill="1" applyBorder="1" applyAlignment="1">
      <alignment horizontal="center" vertical="center" wrapText="1"/>
    </xf>
    <xf numFmtId="3" fontId="10" fillId="5" borderId="10" xfId="2" applyNumberFormat="1" applyFont="1" applyFill="1" applyBorder="1" applyAlignment="1">
      <alignment horizontal="center" vertical="center" wrapText="1"/>
    </xf>
    <xf numFmtId="4" fontId="11" fillId="5" borderId="10" xfId="2" applyNumberFormat="1" applyFont="1" applyFill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4" fontId="14" fillId="0" borderId="12" xfId="2" applyNumberFormat="1" applyFont="1" applyBorder="1" applyAlignment="1">
      <alignment horizontal="center" vertical="center"/>
    </xf>
    <xf numFmtId="4" fontId="14" fillId="0" borderId="3" xfId="2" applyNumberFormat="1" applyFont="1" applyBorder="1" applyAlignment="1">
      <alignment horizontal="center" vertical="center"/>
    </xf>
    <xf numFmtId="4" fontId="14" fillId="0" borderId="3" xfId="2" applyNumberFormat="1" applyFont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6" fillId="0" borderId="13" xfId="2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/>
    <xf numFmtId="0" fontId="5" fillId="6" borderId="14" xfId="2" applyFont="1" applyFill="1" applyBorder="1" applyAlignment="1">
      <alignment horizontal="center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left" vertical="center" wrapText="1"/>
    </xf>
    <xf numFmtId="0" fontId="6" fillId="2" borderId="15" xfId="2" applyFont="1" applyFill="1" applyBorder="1" applyAlignment="1">
      <alignment horizontal="center" vertical="center" wrapText="1"/>
    </xf>
    <xf numFmtId="4" fontId="6" fillId="9" borderId="15" xfId="2" applyNumberFormat="1" applyFont="1" applyFill="1" applyBorder="1" applyAlignment="1">
      <alignment horizontal="center" vertical="center"/>
    </xf>
    <xf numFmtId="1" fontId="6" fillId="9" borderId="15" xfId="2" applyNumberFormat="1" applyFont="1" applyFill="1" applyBorder="1" applyAlignment="1">
      <alignment horizontal="center" vertical="center"/>
    </xf>
    <xf numFmtId="4" fontId="6" fillId="0" borderId="15" xfId="2" applyNumberFormat="1" applyFont="1" applyBorder="1" applyAlignment="1">
      <alignment horizontal="center" vertical="center"/>
    </xf>
    <xf numFmtId="4" fontId="6" fillId="2" borderId="15" xfId="2" applyNumberFormat="1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4" fontId="6" fillId="0" borderId="0" xfId="2" applyNumberFormat="1" applyFont="1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4" fontId="0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21" fillId="9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4" fontId="6" fillId="8" borderId="15" xfId="2" applyNumberFormat="1" applyFont="1" applyFill="1" applyBorder="1"/>
    <xf numFmtId="0" fontId="6" fillId="8" borderId="15" xfId="2" applyFont="1" applyFill="1" applyBorder="1"/>
    <xf numFmtId="0" fontId="6" fillId="0" borderId="15" xfId="2" applyFont="1" applyBorder="1"/>
    <xf numFmtId="0" fontId="3" fillId="8" borderId="15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left" vertical="top" wrapText="1"/>
    </xf>
    <xf numFmtId="0" fontId="6" fillId="10" borderId="9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left" vertical="top" wrapText="1"/>
    </xf>
    <xf numFmtId="0" fontId="6" fillId="7" borderId="9" xfId="0" applyFont="1" applyFill="1" applyBorder="1" applyAlignment="1">
      <alignment horizontal="left" vertical="top" wrapText="1"/>
    </xf>
    <xf numFmtId="0" fontId="3" fillId="8" borderId="15" xfId="0" applyFont="1" applyFill="1" applyBorder="1" applyAlignment="1">
      <alignment horizontal="center" wrapText="1"/>
    </xf>
    <xf numFmtId="0" fontId="7" fillId="0" borderId="0" xfId="2" applyFont="1" applyBorder="1" applyAlignment="1">
      <alignment horizontal="left" vertic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4" fontId="9" fillId="5" borderId="7" xfId="2" applyNumberFormat="1" applyFont="1" applyFill="1" applyBorder="1" applyAlignment="1">
      <alignment horizontal="center" vertical="center" wrapText="1"/>
    </xf>
    <xf numFmtId="4" fontId="9" fillId="5" borderId="8" xfId="2" applyNumberFormat="1" applyFont="1" applyFill="1" applyBorder="1" applyAlignment="1">
      <alignment horizontal="center" vertical="center" wrapText="1"/>
    </xf>
    <xf numFmtId="4" fontId="9" fillId="5" borderId="9" xfId="2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2" fillId="2" borderId="0" xfId="0" applyFont="1" applyFill="1"/>
  </cellXfs>
  <cellStyles count="3">
    <cellStyle name="Mena" xfId="1" builtinId="4"/>
    <cellStyle name="Normálna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zoomScale="70" zoomScaleNormal="70" workbookViewId="0">
      <selection activeCell="O8" sqref="O8"/>
    </sheetView>
  </sheetViews>
  <sheetFormatPr defaultColWidth="9.140625" defaultRowHeight="12.75" x14ac:dyDescent="0.2"/>
  <cols>
    <col min="1" max="1" width="5.140625" style="3" customWidth="1"/>
    <col min="2" max="2" width="25.42578125" style="51" customWidth="1"/>
    <col min="3" max="3" width="68.7109375" style="51" customWidth="1"/>
    <col min="4" max="4" width="9.140625" style="48" customWidth="1"/>
    <col min="5" max="5" width="14.28515625" style="49" customWidth="1"/>
    <col min="6" max="6" width="12.85546875" style="51" customWidth="1"/>
    <col min="7" max="7" width="10.5703125" style="3" customWidth="1"/>
    <col min="8" max="8" width="6.5703125" style="3" customWidth="1"/>
    <col min="9" max="9" width="15.28515625" style="3" customWidth="1"/>
    <col min="10" max="10" width="14" style="3" customWidth="1"/>
    <col min="11" max="11" width="12.85546875" style="3" customWidth="1"/>
    <col min="12" max="12" width="17.140625" style="3" customWidth="1"/>
    <col min="13" max="13" width="49" style="3" customWidth="1"/>
    <col min="14" max="16384" width="9.140625" style="3"/>
  </cols>
  <sheetData>
    <row r="1" spans="1:13" s="55" customFormat="1" ht="15" x14ac:dyDescent="0.25">
      <c r="A1" s="52" t="s">
        <v>133</v>
      </c>
      <c r="B1" s="52"/>
      <c r="C1" s="52"/>
      <c r="D1" s="52"/>
      <c r="E1" s="52"/>
      <c r="F1" s="52"/>
      <c r="G1" s="53"/>
      <c r="H1" s="54"/>
      <c r="I1" s="54"/>
      <c r="J1" s="54"/>
    </row>
    <row r="2" spans="1:13" s="55" customFormat="1" ht="15" x14ac:dyDescent="0.25">
      <c r="A2" s="56" t="s">
        <v>134</v>
      </c>
      <c r="B2" s="56"/>
      <c r="C2" s="52" t="s">
        <v>135</v>
      </c>
      <c r="D2" s="52"/>
      <c r="E2" s="52"/>
      <c r="F2" s="52"/>
      <c r="G2" s="53"/>
      <c r="H2" s="54"/>
      <c r="I2" s="54"/>
      <c r="J2" s="54"/>
    </row>
    <row r="3" spans="1:13" s="55" customFormat="1" ht="15" x14ac:dyDescent="0.25">
      <c r="A3" s="56" t="s">
        <v>136</v>
      </c>
      <c r="B3" s="56"/>
      <c r="C3" s="57" t="s">
        <v>137</v>
      </c>
      <c r="D3" s="57"/>
      <c r="E3" s="57"/>
      <c r="F3" s="57"/>
      <c r="G3" s="58"/>
      <c r="H3" s="54"/>
      <c r="I3" s="54"/>
      <c r="J3" s="54"/>
    </row>
    <row r="4" spans="1:13" s="55" customFormat="1" ht="15" x14ac:dyDescent="0.25">
      <c r="A4" s="56" t="s">
        <v>138</v>
      </c>
      <c r="B4" s="56"/>
      <c r="C4" s="52" t="s">
        <v>5</v>
      </c>
      <c r="D4" s="52"/>
      <c r="E4" s="52"/>
      <c r="F4" s="52"/>
      <c r="G4" s="53"/>
      <c r="H4" s="54"/>
      <c r="I4" s="54"/>
      <c r="J4" s="54"/>
    </row>
    <row r="5" spans="1:13" customFormat="1" ht="15" x14ac:dyDescent="0.25">
      <c r="A5" s="59"/>
      <c r="B5" s="59"/>
      <c r="C5" s="59"/>
      <c r="D5" s="59"/>
      <c r="E5" s="59"/>
      <c r="F5" s="59"/>
      <c r="G5" s="53"/>
      <c r="H5" s="60"/>
      <c r="I5" s="60"/>
      <c r="J5" s="60"/>
    </row>
    <row r="6" spans="1:13" customFormat="1" ht="21.75" customHeight="1" x14ac:dyDescent="0.25">
      <c r="A6" s="61" t="s">
        <v>142</v>
      </c>
      <c r="B6" s="60"/>
      <c r="C6" s="60"/>
      <c r="D6" s="60"/>
      <c r="E6" s="60"/>
      <c r="F6" s="60"/>
      <c r="G6" s="62"/>
      <c r="H6" s="60"/>
      <c r="I6" s="60"/>
      <c r="J6" s="63"/>
      <c r="K6" s="63"/>
      <c r="L6" s="63"/>
    </row>
    <row r="7" spans="1:13" customFormat="1" ht="21.75" customHeight="1" x14ac:dyDescent="0.25">
      <c r="A7" s="61" t="s">
        <v>143</v>
      </c>
      <c r="B7" s="60"/>
      <c r="C7" s="60"/>
      <c r="D7" s="60"/>
      <c r="E7" s="60"/>
      <c r="F7" s="60"/>
      <c r="G7" s="62"/>
      <c r="H7" s="60"/>
      <c r="I7" s="60"/>
      <c r="J7" s="63"/>
      <c r="K7" s="63"/>
      <c r="L7" s="63"/>
    </row>
    <row r="8" spans="1:13" customFormat="1" ht="21.75" customHeight="1" x14ac:dyDescent="0.25">
      <c r="A8" s="83" t="s">
        <v>144</v>
      </c>
      <c r="B8" s="82"/>
      <c r="C8" s="82"/>
      <c r="D8" s="60"/>
      <c r="E8" s="60"/>
      <c r="F8" s="60"/>
      <c r="G8" s="62"/>
      <c r="H8" s="60"/>
      <c r="I8" s="60"/>
      <c r="J8" s="64"/>
      <c r="K8" s="64"/>
      <c r="L8" s="64"/>
    </row>
    <row r="9" spans="1:13" ht="13.35" customHeight="1" x14ac:dyDescent="0.2">
      <c r="A9" s="75"/>
      <c r="B9" s="75"/>
      <c r="C9" s="75"/>
      <c r="D9" s="75"/>
      <c r="E9" s="4"/>
      <c r="F9" s="5"/>
      <c r="G9" s="2"/>
    </row>
    <row r="10" spans="1:13" s="11" customFormat="1" x14ac:dyDescent="0.2">
      <c r="A10" s="6" t="s">
        <v>0</v>
      </c>
      <c r="B10" s="6" t="s">
        <v>1</v>
      </c>
      <c r="C10" s="7" t="s">
        <v>2</v>
      </c>
      <c r="D10" s="7" t="s">
        <v>3</v>
      </c>
      <c r="E10" s="8" t="s">
        <v>4</v>
      </c>
      <c r="F10" s="9"/>
      <c r="G10" s="10"/>
      <c r="H10" s="3"/>
    </row>
    <row r="11" spans="1:13" ht="54.75" customHeight="1" x14ac:dyDescent="0.2">
      <c r="A11" s="76" t="s">
        <v>5</v>
      </c>
      <c r="B11" s="77"/>
      <c r="C11" s="77"/>
      <c r="D11" s="77"/>
      <c r="E11" s="78"/>
      <c r="F11" s="79" t="s">
        <v>6</v>
      </c>
      <c r="G11" s="80"/>
      <c r="H11" s="80"/>
      <c r="I11" s="81"/>
      <c r="J11" s="79" t="s">
        <v>7</v>
      </c>
      <c r="K11" s="80"/>
      <c r="L11" s="81"/>
      <c r="M11" s="68" t="s">
        <v>145</v>
      </c>
    </row>
    <row r="12" spans="1:13" ht="54.75" customHeight="1" x14ac:dyDescent="0.2">
      <c r="A12" s="12" t="s">
        <v>8</v>
      </c>
      <c r="B12" s="13" t="s">
        <v>9</v>
      </c>
      <c r="C12" s="13" t="s">
        <v>10</v>
      </c>
      <c r="D12" s="14" t="s">
        <v>11</v>
      </c>
      <c r="E12" s="15" t="s">
        <v>12</v>
      </c>
      <c r="F12" s="16" t="s">
        <v>13</v>
      </c>
      <c r="G12" s="17" t="s">
        <v>14</v>
      </c>
      <c r="H12" s="18" t="s">
        <v>15</v>
      </c>
      <c r="I12" s="18" t="s">
        <v>16</v>
      </c>
      <c r="J12" s="18" t="s">
        <v>13</v>
      </c>
      <c r="K12" s="18" t="s">
        <v>15</v>
      </c>
      <c r="L12" s="18" t="s">
        <v>16</v>
      </c>
      <c r="M12" s="68"/>
    </row>
    <row r="13" spans="1:13" s="25" customFormat="1" x14ac:dyDescent="0.25">
      <c r="A13" s="19" t="s">
        <v>0</v>
      </c>
      <c r="B13" s="20" t="s">
        <v>1</v>
      </c>
      <c r="C13" s="21" t="s">
        <v>2</v>
      </c>
      <c r="D13" s="21" t="s">
        <v>3</v>
      </c>
      <c r="E13" s="22" t="s">
        <v>4</v>
      </c>
      <c r="F13" s="23" t="s">
        <v>17</v>
      </c>
      <c r="G13" s="24" t="s">
        <v>18</v>
      </c>
      <c r="H13" s="24" t="s">
        <v>19</v>
      </c>
      <c r="I13" s="24" t="s">
        <v>20</v>
      </c>
      <c r="J13" s="24" t="s">
        <v>21</v>
      </c>
      <c r="K13" s="24" t="s">
        <v>22</v>
      </c>
      <c r="L13" s="24" t="s">
        <v>23</v>
      </c>
    </row>
    <row r="14" spans="1:13" s="31" customFormat="1" ht="9" customHeight="1" x14ac:dyDescent="0.2">
      <c r="A14" s="26"/>
      <c r="B14" s="27"/>
      <c r="C14" s="27"/>
      <c r="D14" s="26"/>
      <c r="E14" s="1"/>
      <c r="F14" s="28"/>
      <c r="G14" s="29"/>
      <c r="H14" s="30"/>
      <c r="I14" s="30"/>
      <c r="J14" s="30"/>
      <c r="K14" s="30"/>
      <c r="L14" s="30"/>
    </row>
    <row r="15" spans="1:13" ht="129" customHeight="1" x14ac:dyDescent="0.2">
      <c r="A15" s="32">
        <v>1</v>
      </c>
      <c r="B15" s="33" t="s">
        <v>24</v>
      </c>
      <c r="C15" s="34" t="s">
        <v>25</v>
      </c>
      <c r="D15" s="35" t="s">
        <v>26</v>
      </c>
      <c r="E15" s="35">
        <v>4</v>
      </c>
      <c r="F15" s="36">
        <v>0</v>
      </c>
      <c r="G15" s="37">
        <v>0</v>
      </c>
      <c r="H15" s="38">
        <f t="shared" ref="H15:H67" si="0">F15/100*G15</f>
        <v>0</v>
      </c>
      <c r="I15" s="38">
        <f t="shared" ref="I15:I67" si="1">F15+H15</f>
        <v>0</v>
      </c>
      <c r="J15" s="39">
        <f t="shared" ref="J15:J67" si="2">E15*F15</f>
        <v>0</v>
      </c>
      <c r="K15" s="38">
        <f t="shared" ref="K15:K67" si="3">J15/100*G15</f>
        <v>0</v>
      </c>
      <c r="L15" s="38">
        <f t="shared" ref="L15:L67" si="4">J15+K15</f>
        <v>0</v>
      </c>
      <c r="M15" s="67"/>
    </row>
    <row r="16" spans="1:13" ht="123.75" customHeight="1" x14ac:dyDescent="0.2">
      <c r="A16" s="32">
        <v>2</v>
      </c>
      <c r="B16" s="33" t="s">
        <v>27</v>
      </c>
      <c r="C16" s="34" t="s">
        <v>28</v>
      </c>
      <c r="D16" s="35" t="s">
        <v>26</v>
      </c>
      <c r="E16" s="35">
        <v>4</v>
      </c>
      <c r="F16" s="36">
        <v>0</v>
      </c>
      <c r="G16" s="37">
        <v>0</v>
      </c>
      <c r="H16" s="38">
        <f t="shared" si="0"/>
        <v>0</v>
      </c>
      <c r="I16" s="38">
        <f t="shared" si="1"/>
        <v>0</v>
      </c>
      <c r="J16" s="39">
        <f t="shared" si="2"/>
        <v>0</v>
      </c>
      <c r="K16" s="38">
        <f t="shared" si="3"/>
        <v>0</v>
      </c>
      <c r="L16" s="38">
        <f t="shared" si="4"/>
        <v>0</v>
      </c>
      <c r="M16" s="67"/>
    </row>
    <row r="17" spans="1:13" ht="185.25" customHeight="1" x14ac:dyDescent="0.2">
      <c r="A17" s="32">
        <v>3</v>
      </c>
      <c r="B17" s="33" t="s">
        <v>29</v>
      </c>
      <c r="C17" s="34" t="s">
        <v>30</v>
      </c>
      <c r="D17" s="35" t="s">
        <v>26</v>
      </c>
      <c r="E17" s="35">
        <v>4</v>
      </c>
      <c r="F17" s="36">
        <v>0</v>
      </c>
      <c r="G17" s="37">
        <v>0</v>
      </c>
      <c r="H17" s="38">
        <f t="shared" si="0"/>
        <v>0</v>
      </c>
      <c r="I17" s="38">
        <f t="shared" si="1"/>
        <v>0</v>
      </c>
      <c r="J17" s="39">
        <f t="shared" si="2"/>
        <v>0</v>
      </c>
      <c r="K17" s="38">
        <f t="shared" si="3"/>
        <v>0</v>
      </c>
      <c r="L17" s="38">
        <f t="shared" si="4"/>
        <v>0</v>
      </c>
      <c r="M17" s="67"/>
    </row>
    <row r="18" spans="1:13" ht="80.25" customHeight="1" x14ac:dyDescent="0.2">
      <c r="A18" s="32">
        <v>4</v>
      </c>
      <c r="B18" s="33" t="s">
        <v>31</v>
      </c>
      <c r="C18" s="34" t="s">
        <v>32</v>
      </c>
      <c r="D18" s="35" t="s">
        <v>26</v>
      </c>
      <c r="E18" s="35">
        <v>4</v>
      </c>
      <c r="F18" s="36">
        <v>0</v>
      </c>
      <c r="G18" s="37">
        <v>0</v>
      </c>
      <c r="H18" s="38">
        <f t="shared" si="0"/>
        <v>0</v>
      </c>
      <c r="I18" s="38">
        <f t="shared" si="1"/>
        <v>0</v>
      </c>
      <c r="J18" s="39">
        <f t="shared" si="2"/>
        <v>0</v>
      </c>
      <c r="K18" s="38">
        <f t="shared" si="3"/>
        <v>0</v>
      </c>
      <c r="L18" s="38">
        <f t="shared" si="4"/>
        <v>0</v>
      </c>
      <c r="M18" s="67"/>
    </row>
    <row r="19" spans="1:13" ht="130.5" customHeight="1" x14ac:dyDescent="0.2">
      <c r="A19" s="32">
        <v>5</v>
      </c>
      <c r="B19" s="33" t="s">
        <v>33</v>
      </c>
      <c r="C19" s="34" t="s">
        <v>34</v>
      </c>
      <c r="D19" s="35" t="s">
        <v>26</v>
      </c>
      <c r="E19" s="35">
        <v>5</v>
      </c>
      <c r="F19" s="36">
        <v>0</v>
      </c>
      <c r="G19" s="37">
        <v>0</v>
      </c>
      <c r="H19" s="38">
        <f t="shared" si="0"/>
        <v>0</v>
      </c>
      <c r="I19" s="38">
        <f t="shared" si="1"/>
        <v>0</v>
      </c>
      <c r="J19" s="39">
        <f t="shared" si="2"/>
        <v>0</v>
      </c>
      <c r="K19" s="38">
        <f t="shared" si="3"/>
        <v>0</v>
      </c>
      <c r="L19" s="38">
        <f t="shared" si="4"/>
        <v>0</v>
      </c>
      <c r="M19" s="67"/>
    </row>
    <row r="20" spans="1:13" ht="183.75" customHeight="1" x14ac:dyDescent="0.2">
      <c r="A20" s="32">
        <v>6</v>
      </c>
      <c r="B20" s="33" t="s">
        <v>35</v>
      </c>
      <c r="C20" s="40" t="s">
        <v>36</v>
      </c>
      <c r="D20" s="35" t="s">
        <v>26</v>
      </c>
      <c r="E20" s="35">
        <v>4</v>
      </c>
      <c r="F20" s="36">
        <v>0</v>
      </c>
      <c r="G20" s="37">
        <v>0</v>
      </c>
      <c r="H20" s="38">
        <f t="shared" si="0"/>
        <v>0</v>
      </c>
      <c r="I20" s="38">
        <f t="shared" si="1"/>
        <v>0</v>
      </c>
      <c r="J20" s="39">
        <f t="shared" si="2"/>
        <v>0</v>
      </c>
      <c r="K20" s="38">
        <f t="shared" si="3"/>
        <v>0</v>
      </c>
      <c r="L20" s="38">
        <f t="shared" si="4"/>
        <v>0</v>
      </c>
      <c r="M20" s="67"/>
    </row>
    <row r="21" spans="1:13" ht="78" customHeight="1" x14ac:dyDescent="0.2">
      <c r="A21" s="32">
        <v>7</v>
      </c>
      <c r="B21" s="41" t="s">
        <v>37</v>
      </c>
      <c r="C21" s="42" t="s">
        <v>38</v>
      </c>
      <c r="D21" s="35" t="s">
        <v>26</v>
      </c>
      <c r="E21" s="43">
        <v>6</v>
      </c>
      <c r="F21" s="36">
        <v>0</v>
      </c>
      <c r="G21" s="37">
        <v>0</v>
      </c>
      <c r="H21" s="38">
        <f t="shared" si="0"/>
        <v>0</v>
      </c>
      <c r="I21" s="38">
        <f t="shared" si="1"/>
        <v>0</v>
      </c>
      <c r="J21" s="39">
        <f t="shared" si="2"/>
        <v>0</v>
      </c>
      <c r="K21" s="38">
        <f t="shared" si="3"/>
        <v>0</v>
      </c>
      <c r="L21" s="38">
        <f t="shared" si="4"/>
        <v>0</v>
      </c>
      <c r="M21" s="67"/>
    </row>
    <row r="22" spans="1:13" ht="84.75" customHeight="1" x14ac:dyDescent="0.2">
      <c r="A22" s="32">
        <v>8</v>
      </c>
      <c r="B22" s="41" t="s">
        <v>39</v>
      </c>
      <c r="C22" s="42" t="s">
        <v>40</v>
      </c>
      <c r="D22" s="35" t="s">
        <v>41</v>
      </c>
      <c r="E22" s="43">
        <v>5</v>
      </c>
      <c r="F22" s="36">
        <v>0</v>
      </c>
      <c r="G22" s="37">
        <v>0</v>
      </c>
      <c r="H22" s="38">
        <f t="shared" si="0"/>
        <v>0</v>
      </c>
      <c r="I22" s="38">
        <f t="shared" si="1"/>
        <v>0</v>
      </c>
      <c r="J22" s="39">
        <f t="shared" si="2"/>
        <v>0</v>
      </c>
      <c r="K22" s="38">
        <f t="shared" si="3"/>
        <v>0</v>
      </c>
      <c r="L22" s="38">
        <f t="shared" si="4"/>
        <v>0</v>
      </c>
      <c r="M22" s="67"/>
    </row>
    <row r="23" spans="1:13" ht="45.75" customHeight="1" x14ac:dyDescent="0.2">
      <c r="A23" s="32">
        <v>9</v>
      </c>
      <c r="B23" s="41" t="s">
        <v>42</v>
      </c>
      <c r="C23" s="42" t="s">
        <v>43</v>
      </c>
      <c r="D23" s="35" t="s">
        <v>26</v>
      </c>
      <c r="E23" s="43">
        <v>4</v>
      </c>
      <c r="F23" s="36">
        <v>0</v>
      </c>
      <c r="G23" s="37">
        <v>0</v>
      </c>
      <c r="H23" s="38">
        <f t="shared" si="0"/>
        <v>0</v>
      </c>
      <c r="I23" s="38">
        <f t="shared" si="1"/>
        <v>0</v>
      </c>
      <c r="J23" s="39">
        <f t="shared" si="2"/>
        <v>0</v>
      </c>
      <c r="K23" s="38">
        <f t="shared" si="3"/>
        <v>0</v>
      </c>
      <c r="L23" s="38">
        <f t="shared" si="4"/>
        <v>0</v>
      </c>
      <c r="M23" s="67"/>
    </row>
    <row r="24" spans="1:13" ht="92.25" customHeight="1" x14ac:dyDescent="0.2">
      <c r="A24" s="32">
        <v>10</v>
      </c>
      <c r="B24" s="41" t="s">
        <v>44</v>
      </c>
      <c r="C24" s="42" t="s">
        <v>45</v>
      </c>
      <c r="D24" s="35" t="s">
        <v>26</v>
      </c>
      <c r="E24" s="43">
        <v>4</v>
      </c>
      <c r="F24" s="36">
        <v>0</v>
      </c>
      <c r="G24" s="37">
        <v>0</v>
      </c>
      <c r="H24" s="38">
        <f t="shared" si="0"/>
        <v>0</v>
      </c>
      <c r="I24" s="38">
        <f t="shared" si="1"/>
        <v>0</v>
      </c>
      <c r="J24" s="39">
        <f t="shared" si="2"/>
        <v>0</v>
      </c>
      <c r="K24" s="38">
        <f t="shared" si="3"/>
        <v>0</v>
      </c>
      <c r="L24" s="38">
        <f t="shared" si="4"/>
        <v>0</v>
      </c>
      <c r="M24" s="67"/>
    </row>
    <row r="25" spans="1:13" ht="170.25" customHeight="1" x14ac:dyDescent="0.2">
      <c r="A25" s="32">
        <v>11</v>
      </c>
      <c r="B25" s="41" t="s">
        <v>46</v>
      </c>
      <c r="C25" s="42" t="s">
        <v>47</v>
      </c>
      <c r="D25" s="35" t="s">
        <v>26</v>
      </c>
      <c r="E25" s="43">
        <v>5</v>
      </c>
      <c r="F25" s="36">
        <v>0</v>
      </c>
      <c r="G25" s="37">
        <v>0</v>
      </c>
      <c r="H25" s="38">
        <f t="shared" si="0"/>
        <v>0</v>
      </c>
      <c r="I25" s="38">
        <f t="shared" si="1"/>
        <v>0</v>
      </c>
      <c r="J25" s="39">
        <f t="shared" si="2"/>
        <v>0</v>
      </c>
      <c r="K25" s="38">
        <f t="shared" si="3"/>
        <v>0</v>
      </c>
      <c r="L25" s="38">
        <f t="shared" si="4"/>
        <v>0</v>
      </c>
      <c r="M25" s="67"/>
    </row>
    <row r="26" spans="1:13" ht="81" customHeight="1" x14ac:dyDescent="0.2">
      <c r="A26" s="32">
        <v>12</v>
      </c>
      <c r="B26" s="41" t="s">
        <v>48</v>
      </c>
      <c r="C26" s="42" t="s">
        <v>49</v>
      </c>
      <c r="D26" s="35" t="s">
        <v>41</v>
      </c>
      <c r="E26" s="43">
        <v>7</v>
      </c>
      <c r="F26" s="36">
        <v>0</v>
      </c>
      <c r="G26" s="37">
        <v>0</v>
      </c>
      <c r="H26" s="38">
        <f t="shared" si="0"/>
        <v>0</v>
      </c>
      <c r="I26" s="38">
        <f t="shared" si="1"/>
        <v>0</v>
      </c>
      <c r="J26" s="39">
        <f t="shared" si="2"/>
        <v>0</v>
      </c>
      <c r="K26" s="38">
        <f t="shared" si="3"/>
        <v>0</v>
      </c>
      <c r="L26" s="38">
        <f t="shared" si="4"/>
        <v>0</v>
      </c>
      <c r="M26" s="67"/>
    </row>
    <row r="27" spans="1:13" ht="63.75" customHeight="1" x14ac:dyDescent="0.2">
      <c r="A27" s="32">
        <v>13</v>
      </c>
      <c r="B27" s="41" t="s">
        <v>50</v>
      </c>
      <c r="C27" s="42" t="s">
        <v>51</v>
      </c>
      <c r="D27" s="35" t="s">
        <v>26</v>
      </c>
      <c r="E27" s="43">
        <v>4</v>
      </c>
      <c r="F27" s="36">
        <v>0</v>
      </c>
      <c r="G27" s="37">
        <v>0</v>
      </c>
      <c r="H27" s="38">
        <f t="shared" si="0"/>
        <v>0</v>
      </c>
      <c r="I27" s="38">
        <f t="shared" si="1"/>
        <v>0</v>
      </c>
      <c r="J27" s="39">
        <f t="shared" si="2"/>
        <v>0</v>
      </c>
      <c r="K27" s="38">
        <f t="shared" si="3"/>
        <v>0</v>
      </c>
      <c r="L27" s="38">
        <f t="shared" si="4"/>
        <v>0</v>
      </c>
      <c r="M27" s="67"/>
    </row>
    <row r="28" spans="1:13" ht="63.75" customHeight="1" x14ac:dyDescent="0.2">
      <c r="A28" s="32">
        <v>14</v>
      </c>
      <c r="B28" s="41" t="s">
        <v>52</v>
      </c>
      <c r="C28" s="42" t="s">
        <v>53</v>
      </c>
      <c r="D28" s="35" t="s">
        <v>26</v>
      </c>
      <c r="E28" s="43">
        <v>4</v>
      </c>
      <c r="F28" s="36">
        <v>0</v>
      </c>
      <c r="G28" s="37">
        <v>0</v>
      </c>
      <c r="H28" s="38">
        <f t="shared" si="0"/>
        <v>0</v>
      </c>
      <c r="I28" s="38">
        <f t="shared" si="1"/>
        <v>0</v>
      </c>
      <c r="J28" s="39">
        <f t="shared" si="2"/>
        <v>0</v>
      </c>
      <c r="K28" s="38">
        <f t="shared" si="3"/>
        <v>0</v>
      </c>
      <c r="L28" s="38">
        <f t="shared" si="4"/>
        <v>0</v>
      </c>
      <c r="M28" s="67"/>
    </row>
    <row r="29" spans="1:13" ht="171.75" customHeight="1" x14ac:dyDescent="0.2">
      <c r="A29" s="32">
        <v>15</v>
      </c>
      <c r="B29" s="41" t="s">
        <v>54</v>
      </c>
      <c r="C29" s="42" t="s">
        <v>55</v>
      </c>
      <c r="D29" s="35" t="s">
        <v>41</v>
      </c>
      <c r="E29" s="43">
        <v>4</v>
      </c>
      <c r="F29" s="36">
        <v>0</v>
      </c>
      <c r="G29" s="37">
        <v>0</v>
      </c>
      <c r="H29" s="38">
        <f t="shared" si="0"/>
        <v>0</v>
      </c>
      <c r="I29" s="38">
        <f t="shared" si="1"/>
        <v>0</v>
      </c>
      <c r="J29" s="39">
        <f t="shared" si="2"/>
        <v>0</v>
      </c>
      <c r="K29" s="38">
        <f t="shared" si="3"/>
        <v>0</v>
      </c>
      <c r="L29" s="38">
        <f t="shared" si="4"/>
        <v>0</v>
      </c>
      <c r="M29" s="67"/>
    </row>
    <row r="30" spans="1:13" ht="48.75" customHeight="1" x14ac:dyDescent="0.2">
      <c r="A30" s="32">
        <v>16</v>
      </c>
      <c r="B30" s="41" t="s">
        <v>56</v>
      </c>
      <c r="C30" s="42" t="s">
        <v>57</v>
      </c>
      <c r="D30" s="35" t="s">
        <v>41</v>
      </c>
      <c r="E30" s="43">
        <v>7</v>
      </c>
      <c r="F30" s="36">
        <v>0</v>
      </c>
      <c r="G30" s="37">
        <v>0</v>
      </c>
      <c r="H30" s="38">
        <f t="shared" si="0"/>
        <v>0</v>
      </c>
      <c r="I30" s="38">
        <f t="shared" si="1"/>
        <v>0</v>
      </c>
      <c r="J30" s="39">
        <f t="shared" si="2"/>
        <v>0</v>
      </c>
      <c r="K30" s="38">
        <f t="shared" si="3"/>
        <v>0</v>
      </c>
      <c r="L30" s="38">
        <f t="shared" si="4"/>
        <v>0</v>
      </c>
      <c r="M30" s="67"/>
    </row>
    <row r="31" spans="1:13" ht="87" customHeight="1" x14ac:dyDescent="0.2">
      <c r="A31" s="32">
        <v>17</v>
      </c>
      <c r="B31" s="41" t="s">
        <v>58</v>
      </c>
      <c r="C31" s="42" t="s">
        <v>59</v>
      </c>
      <c r="D31" s="35" t="s">
        <v>26</v>
      </c>
      <c r="E31" s="43">
        <v>7</v>
      </c>
      <c r="F31" s="36">
        <v>0</v>
      </c>
      <c r="G31" s="37">
        <v>0</v>
      </c>
      <c r="H31" s="38">
        <f t="shared" si="0"/>
        <v>0</v>
      </c>
      <c r="I31" s="38">
        <f t="shared" si="1"/>
        <v>0</v>
      </c>
      <c r="J31" s="39">
        <f t="shared" si="2"/>
        <v>0</v>
      </c>
      <c r="K31" s="38">
        <f t="shared" si="3"/>
        <v>0</v>
      </c>
      <c r="L31" s="38">
        <f t="shared" si="4"/>
        <v>0</v>
      </c>
      <c r="M31" s="67"/>
    </row>
    <row r="32" spans="1:13" ht="69" customHeight="1" x14ac:dyDescent="0.2">
      <c r="A32" s="32">
        <v>18</v>
      </c>
      <c r="B32" s="41" t="s">
        <v>60</v>
      </c>
      <c r="C32" s="42" t="s">
        <v>61</v>
      </c>
      <c r="D32" s="35" t="s">
        <v>26</v>
      </c>
      <c r="E32" s="43">
        <v>4</v>
      </c>
      <c r="F32" s="36">
        <v>0</v>
      </c>
      <c r="G32" s="37">
        <v>0</v>
      </c>
      <c r="H32" s="38">
        <f t="shared" si="0"/>
        <v>0</v>
      </c>
      <c r="I32" s="38">
        <f t="shared" si="1"/>
        <v>0</v>
      </c>
      <c r="J32" s="39">
        <f t="shared" si="2"/>
        <v>0</v>
      </c>
      <c r="K32" s="38">
        <f t="shared" si="3"/>
        <v>0</v>
      </c>
      <c r="L32" s="38">
        <f t="shared" si="4"/>
        <v>0</v>
      </c>
      <c r="M32" s="67"/>
    </row>
    <row r="33" spans="1:13" ht="69.75" customHeight="1" x14ac:dyDescent="0.2">
      <c r="A33" s="32">
        <v>19</v>
      </c>
      <c r="B33" s="41" t="s">
        <v>62</v>
      </c>
      <c r="C33" s="42" t="s">
        <v>63</v>
      </c>
      <c r="D33" s="35" t="s">
        <v>26</v>
      </c>
      <c r="E33" s="43">
        <v>4</v>
      </c>
      <c r="F33" s="36">
        <v>0</v>
      </c>
      <c r="G33" s="37">
        <v>0</v>
      </c>
      <c r="H33" s="38">
        <f t="shared" si="0"/>
        <v>0</v>
      </c>
      <c r="I33" s="38">
        <f t="shared" si="1"/>
        <v>0</v>
      </c>
      <c r="J33" s="39">
        <f t="shared" si="2"/>
        <v>0</v>
      </c>
      <c r="K33" s="38">
        <f t="shared" si="3"/>
        <v>0</v>
      </c>
      <c r="L33" s="38">
        <f t="shared" si="4"/>
        <v>0</v>
      </c>
      <c r="M33" s="67"/>
    </row>
    <row r="34" spans="1:13" ht="276.75" customHeight="1" x14ac:dyDescent="0.2">
      <c r="A34" s="32">
        <v>20</v>
      </c>
      <c r="B34" s="41" t="s">
        <v>64</v>
      </c>
      <c r="C34" s="42" t="s">
        <v>65</v>
      </c>
      <c r="D34" s="35" t="s">
        <v>66</v>
      </c>
      <c r="E34" s="43">
        <v>4</v>
      </c>
      <c r="F34" s="36">
        <v>0</v>
      </c>
      <c r="G34" s="37">
        <v>0</v>
      </c>
      <c r="H34" s="38">
        <f t="shared" si="0"/>
        <v>0</v>
      </c>
      <c r="I34" s="38">
        <f t="shared" si="1"/>
        <v>0</v>
      </c>
      <c r="J34" s="39">
        <f t="shared" si="2"/>
        <v>0</v>
      </c>
      <c r="K34" s="38">
        <f t="shared" si="3"/>
        <v>0</v>
      </c>
      <c r="L34" s="38">
        <f t="shared" si="4"/>
        <v>0</v>
      </c>
      <c r="M34" s="67"/>
    </row>
    <row r="35" spans="1:13" ht="108" customHeight="1" x14ac:dyDescent="0.2">
      <c r="A35" s="32">
        <v>21</v>
      </c>
      <c r="B35" s="44" t="s">
        <v>67</v>
      </c>
      <c r="C35" s="42" t="s">
        <v>68</v>
      </c>
      <c r="D35" s="35" t="s">
        <v>26</v>
      </c>
      <c r="E35" s="43">
        <v>5</v>
      </c>
      <c r="F35" s="36">
        <v>0</v>
      </c>
      <c r="G35" s="37">
        <v>0</v>
      </c>
      <c r="H35" s="38">
        <f t="shared" si="0"/>
        <v>0</v>
      </c>
      <c r="I35" s="38">
        <f t="shared" si="1"/>
        <v>0</v>
      </c>
      <c r="J35" s="39">
        <f t="shared" si="2"/>
        <v>0</v>
      </c>
      <c r="K35" s="38">
        <f t="shared" si="3"/>
        <v>0</v>
      </c>
      <c r="L35" s="38">
        <f t="shared" si="4"/>
        <v>0</v>
      </c>
      <c r="M35" s="67"/>
    </row>
    <row r="36" spans="1:13" ht="82.5" customHeight="1" x14ac:dyDescent="0.2">
      <c r="A36" s="32">
        <v>22</v>
      </c>
      <c r="B36" s="44" t="s">
        <v>69</v>
      </c>
      <c r="C36" s="42" t="s">
        <v>70</v>
      </c>
      <c r="D36" s="35" t="s">
        <v>26</v>
      </c>
      <c r="E36" s="43">
        <v>4</v>
      </c>
      <c r="F36" s="36">
        <v>0</v>
      </c>
      <c r="G36" s="37">
        <v>0</v>
      </c>
      <c r="H36" s="38">
        <f t="shared" si="0"/>
        <v>0</v>
      </c>
      <c r="I36" s="38">
        <f t="shared" si="1"/>
        <v>0</v>
      </c>
      <c r="J36" s="39">
        <f t="shared" si="2"/>
        <v>0</v>
      </c>
      <c r="K36" s="38">
        <f t="shared" si="3"/>
        <v>0</v>
      </c>
      <c r="L36" s="38">
        <f t="shared" si="4"/>
        <v>0</v>
      </c>
      <c r="M36" s="67"/>
    </row>
    <row r="37" spans="1:13" ht="63" customHeight="1" x14ac:dyDescent="0.2">
      <c r="A37" s="32">
        <v>23</v>
      </c>
      <c r="B37" s="44" t="s">
        <v>71</v>
      </c>
      <c r="C37" s="42" t="s">
        <v>72</v>
      </c>
      <c r="D37" s="35" t="s">
        <v>26</v>
      </c>
      <c r="E37" s="43">
        <v>4</v>
      </c>
      <c r="F37" s="36">
        <v>0</v>
      </c>
      <c r="G37" s="37">
        <v>0</v>
      </c>
      <c r="H37" s="38">
        <f t="shared" si="0"/>
        <v>0</v>
      </c>
      <c r="I37" s="38">
        <f t="shared" si="1"/>
        <v>0</v>
      </c>
      <c r="J37" s="39">
        <f t="shared" si="2"/>
        <v>0</v>
      </c>
      <c r="K37" s="38">
        <f t="shared" si="3"/>
        <v>0</v>
      </c>
      <c r="L37" s="38">
        <f t="shared" si="4"/>
        <v>0</v>
      </c>
      <c r="M37" s="67"/>
    </row>
    <row r="38" spans="1:13" ht="181.5" customHeight="1" x14ac:dyDescent="0.2">
      <c r="A38" s="32">
        <v>24</v>
      </c>
      <c r="B38" s="44" t="s">
        <v>73</v>
      </c>
      <c r="C38" s="42" t="s">
        <v>74</v>
      </c>
      <c r="D38" s="35" t="s">
        <v>26</v>
      </c>
      <c r="E38" s="43">
        <v>4</v>
      </c>
      <c r="F38" s="36">
        <v>0</v>
      </c>
      <c r="G38" s="37">
        <v>0</v>
      </c>
      <c r="H38" s="38">
        <f t="shared" si="0"/>
        <v>0</v>
      </c>
      <c r="I38" s="38">
        <f t="shared" si="1"/>
        <v>0</v>
      </c>
      <c r="J38" s="39">
        <f t="shared" si="2"/>
        <v>0</v>
      </c>
      <c r="K38" s="38">
        <f t="shared" si="3"/>
        <v>0</v>
      </c>
      <c r="L38" s="38">
        <f t="shared" si="4"/>
        <v>0</v>
      </c>
      <c r="M38" s="67"/>
    </row>
    <row r="39" spans="1:13" ht="168" customHeight="1" x14ac:dyDescent="0.2">
      <c r="A39" s="32">
        <v>25</v>
      </c>
      <c r="B39" s="44" t="s">
        <v>75</v>
      </c>
      <c r="C39" s="42" t="s">
        <v>76</v>
      </c>
      <c r="D39" s="35" t="s">
        <v>26</v>
      </c>
      <c r="E39" s="43">
        <v>4</v>
      </c>
      <c r="F39" s="36">
        <v>0</v>
      </c>
      <c r="G39" s="37">
        <v>0</v>
      </c>
      <c r="H39" s="38">
        <f t="shared" si="0"/>
        <v>0</v>
      </c>
      <c r="I39" s="38">
        <f t="shared" si="1"/>
        <v>0</v>
      </c>
      <c r="J39" s="39">
        <f t="shared" si="2"/>
        <v>0</v>
      </c>
      <c r="K39" s="38">
        <f t="shared" si="3"/>
        <v>0</v>
      </c>
      <c r="L39" s="38">
        <f t="shared" si="4"/>
        <v>0</v>
      </c>
      <c r="M39" s="67"/>
    </row>
    <row r="40" spans="1:13" ht="84" customHeight="1" x14ac:dyDescent="0.2">
      <c r="A40" s="32">
        <v>26</v>
      </c>
      <c r="B40" s="44" t="s">
        <v>77</v>
      </c>
      <c r="C40" s="42" t="s">
        <v>78</v>
      </c>
      <c r="D40" s="35" t="s">
        <v>26</v>
      </c>
      <c r="E40" s="43">
        <v>4</v>
      </c>
      <c r="F40" s="36">
        <v>0</v>
      </c>
      <c r="G40" s="37">
        <v>0</v>
      </c>
      <c r="H40" s="38">
        <f t="shared" si="0"/>
        <v>0</v>
      </c>
      <c r="I40" s="38">
        <f t="shared" si="1"/>
        <v>0</v>
      </c>
      <c r="J40" s="39">
        <f t="shared" si="2"/>
        <v>0</v>
      </c>
      <c r="K40" s="38">
        <f t="shared" si="3"/>
        <v>0</v>
      </c>
      <c r="L40" s="38">
        <f t="shared" si="4"/>
        <v>0</v>
      </c>
      <c r="M40" s="67"/>
    </row>
    <row r="41" spans="1:13" ht="121.5" customHeight="1" x14ac:dyDescent="0.2">
      <c r="A41" s="32">
        <v>27</v>
      </c>
      <c r="B41" s="44" t="s">
        <v>79</v>
      </c>
      <c r="C41" s="42" t="s">
        <v>80</v>
      </c>
      <c r="D41" s="35" t="s">
        <v>26</v>
      </c>
      <c r="E41" s="43">
        <v>4</v>
      </c>
      <c r="F41" s="36">
        <v>0</v>
      </c>
      <c r="G41" s="37">
        <v>0</v>
      </c>
      <c r="H41" s="38">
        <f t="shared" si="0"/>
        <v>0</v>
      </c>
      <c r="I41" s="38">
        <f t="shared" si="1"/>
        <v>0</v>
      </c>
      <c r="J41" s="39">
        <f t="shared" si="2"/>
        <v>0</v>
      </c>
      <c r="K41" s="38">
        <f t="shared" si="3"/>
        <v>0</v>
      </c>
      <c r="L41" s="38">
        <f t="shared" si="4"/>
        <v>0</v>
      </c>
      <c r="M41" s="67"/>
    </row>
    <row r="42" spans="1:13" ht="63" customHeight="1" x14ac:dyDescent="0.2">
      <c r="A42" s="32">
        <v>28</v>
      </c>
      <c r="B42" s="44" t="s">
        <v>81</v>
      </c>
      <c r="C42" s="42" t="s">
        <v>82</v>
      </c>
      <c r="D42" s="35" t="s">
        <v>26</v>
      </c>
      <c r="E42" s="43">
        <v>4</v>
      </c>
      <c r="F42" s="36">
        <v>0</v>
      </c>
      <c r="G42" s="37">
        <v>0</v>
      </c>
      <c r="H42" s="38">
        <f t="shared" si="0"/>
        <v>0</v>
      </c>
      <c r="I42" s="38">
        <f t="shared" si="1"/>
        <v>0</v>
      </c>
      <c r="J42" s="39">
        <f t="shared" si="2"/>
        <v>0</v>
      </c>
      <c r="K42" s="38">
        <f t="shared" si="3"/>
        <v>0</v>
      </c>
      <c r="L42" s="38">
        <f t="shared" si="4"/>
        <v>0</v>
      </c>
      <c r="M42" s="67"/>
    </row>
    <row r="43" spans="1:13" ht="88.5" customHeight="1" x14ac:dyDescent="0.2">
      <c r="A43" s="32">
        <v>29</v>
      </c>
      <c r="B43" s="44" t="s">
        <v>83</v>
      </c>
      <c r="C43" s="42" t="s">
        <v>84</v>
      </c>
      <c r="D43" s="35" t="s">
        <v>26</v>
      </c>
      <c r="E43" s="43">
        <v>4</v>
      </c>
      <c r="F43" s="36">
        <v>0</v>
      </c>
      <c r="G43" s="37">
        <v>0</v>
      </c>
      <c r="H43" s="38">
        <f t="shared" si="0"/>
        <v>0</v>
      </c>
      <c r="I43" s="38">
        <f t="shared" si="1"/>
        <v>0</v>
      </c>
      <c r="J43" s="39">
        <f t="shared" si="2"/>
        <v>0</v>
      </c>
      <c r="K43" s="38">
        <f t="shared" si="3"/>
        <v>0</v>
      </c>
      <c r="L43" s="38">
        <f t="shared" si="4"/>
        <v>0</v>
      </c>
      <c r="M43" s="67"/>
    </row>
    <row r="44" spans="1:13" ht="85.5" customHeight="1" x14ac:dyDescent="0.2">
      <c r="A44" s="32">
        <v>30</v>
      </c>
      <c r="B44" s="44" t="s">
        <v>85</v>
      </c>
      <c r="C44" s="42" t="s">
        <v>86</v>
      </c>
      <c r="D44" s="35" t="s">
        <v>26</v>
      </c>
      <c r="E44" s="43">
        <v>4</v>
      </c>
      <c r="F44" s="36">
        <v>0</v>
      </c>
      <c r="G44" s="37">
        <v>0</v>
      </c>
      <c r="H44" s="38">
        <f t="shared" si="0"/>
        <v>0</v>
      </c>
      <c r="I44" s="38">
        <f t="shared" si="1"/>
        <v>0</v>
      </c>
      <c r="J44" s="39">
        <f t="shared" si="2"/>
        <v>0</v>
      </c>
      <c r="K44" s="38">
        <f t="shared" si="3"/>
        <v>0</v>
      </c>
      <c r="L44" s="38">
        <f t="shared" si="4"/>
        <v>0</v>
      </c>
      <c r="M44" s="67"/>
    </row>
    <row r="45" spans="1:13" ht="50.25" customHeight="1" x14ac:dyDescent="0.2">
      <c r="A45" s="32">
        <v>31</v>
      </c>
      <c r="B45" s="44" t="s">
        <v>87</v>
      </c>
      <c r="C45" s="42" t="s">
        <v>88</v>
      </c>
      <c r="D45" s="35" t="s">
        <v>26</v>
      </c>
      <c r="E45" s="43">
        <v>4</v>
      </c>
      <c r="F45" s="36">
        <v>0</v>
      </c>
      <c r="G45" s="37">
        <v>0</v>
      </c>
      <c r="H45" s="38">
        <f t="shared" si="0"/>
        <v>0</v>
      </c>
      <c r="I45" s="38">
        <f t="shared" si="1"/>
        <v>0</v>
      </c>
      <c r="J45" s="39">
        <f t="shared" si="2"/>
        <v>0</v>
      </c>
      <c r="K45" s="38">
        <f t="shared" si="3"/>
        <v>0</v>
      </c>
      <c r="L45" s="38">
        <f t="shared" si="4"/>
        <v>0</v>
      </c>
      <c r="M45" s="67"/>
    </row>
    <row r="46" spans="1:13" ht="141.75" customHeight="1" x14ac:dyDescent="0.2">
      <c r="A46" s="32">
        <v>32</v>
      </c>
      <c r="B46" s="44" t="s">
        <v>89</v>
      </c>
      <c r="C46" s="45" t="s">
        <v>90</v>
      </c>
      <c r="D46" s="35" t="s">
        <v>26</v>
      </c>
      <c r="E46" s="43">
        <v>4</v>
      </c>
      <c r="F46" s="36">
        <v>0</v>
      </c>
      <c r="G46" s="37">
        <v>0</v>
      </c>
      <c r="H46" s="38">
        <f t="shared" si="0"/>
        <v>0</v>
      </c>
      <c r="I46" s="38">
        <f t="shared" si="1"/>
        <v>0</v>
      </c>
      <c r="J46" s="39">
        <f t="shared" si="2"/>
        <v>0</v>
      </c>
      <c r="K46" s="38">
        <f t="shared" si="3"/>
        <v>0</v>
      </c>
      <c r="L46" s="38">
        <f t="shared" si="4"/>
        <v>0</v>
      </c>
      <c r="M46" s="67"/>
    </row>
    <row r="47" spans="1:13" ht="114.75" customHeight="1" x14ac:dyDescent="0.2">
      <c r="A47" s="32">
        <v>33</v>
      </c>
      <c r="B47" s="44" t="s">
        <v>91</v>
      </c>
      <c r="C47" s="45" t="s">
        <v>92</v>
      </c>
      <c r="D47" s="35" t="s">
        <v>26</v>
      </c>
      <c r="E47" s="43">
        <v>4</v>
      </c>
      <c r="F47" s="36">
        <v>0</v>
      </c>
      <c r="G47" s="37">
        <v>0</v>
      </c>
      <c r="H47" s="38">
        <f t="shared" si="0"/>
        <v>0</v>
      </c>
      <c r="I47" s="38">
        <f t="shared" si="1"/>
        <v>0</v>
      </c>
      <c r="J47" s="39">
        <f t="shared" si="2"/>
        <v>0</v>
      </c>
      <c r="K47" s="38">
        <f t="shared" si="3"/>
        <v>0</v>
      </c>
      <c r="L47" s="38">
        <f t="shared" si="4"/>
        <v>0</v>
      </c>
      <c r="M47" s="67"/>
    </row>
    <row r="48" spans="1:13" ht="192" customHeight="1" x14ac:dyDescent="0.2">
      <c r="A48" s="32">
        <v>34</v>
      </c>
      <c r="B48" s="44" t="s">
        <v>93</v>
      </c>
      <c r="C48" s="45" t="s">
        <v>94</v>
      </c>
      <c r="D48" s="35" t="s">
        <v>26</v>
      </c>
      <c r="E48" s="43">
        <v>6</v>
      </c>
      <c r="F48" s="36">
        <v>0</v>
      </c>
      <c r="G48" s="37">
        <v>0</v>
      </c>
      <c r="H48" s="38">
        <f t="shared" si="0"/>
        <v>0</v>
      </c>
      <c r="I48" s="38">
        <f t="shared" si="1"/>
        <v>0</v>
      </c>
      <c r="J48" s="39">
        <f t="shared" si="2"/>
        <v>0</v>
      </c>
      <c r="K48" s="38">
        <f t="shared" si="3"/>
        <v>0</v>
      </c>
      <c r="L48" s="38">
        <f t="shared" si="4"/>
        <v>0</v>
      </c>
      <c r="M48" s="67"/>
    </row>
    <row r="49" spans="1:13" ht="66.75" customHeight="1" x14ac:dyDescent="0.2">
      <c r="A49" s="32">
        <v>35</v>
      </c>
      <c r="B49" s="44" t="s">
        <v>95</v>
      </c>
      <c r="C49" s="42" t="s">
        <v>96</v>
      </c>
      <c r="D49" s="35" t="s">
        <v>26</v>
      </c>
      <c r="E49" s="43">
        <v>4</v>
      </c>
      <c r="F49" s="36">
        <v>0</v>
      </c>
      <c r="G49" s="37">
        <v>0</v>
      </c>
      <c r="H49" s="38">
        <f t="shared" si="0"/>
        <v>0</v>
      </c>
      <c r="I49" s="38">
        <f t="shared" si="1"/>
        <v>0</v>
      </c>
      <c r="J49" s="39">
        <f t="shared" si="2"/>
        <v>0</v>
      </c>
      <c r="K49" s="38">
        <f t="shared" si="3"/>
        <v>0</v>
      </c>
      <c r="L49" s="38">
        <f t="shared" si="4"/>
        <v>0</v>
      </c>
      <c r="M49" s="67"/>
    </row>
    <row r="50" spans="1:13" ht="60" customHeight="1" x14ac:dyDescent="0.2">
      <c r="A50" s="32">
        <v>36</v>
      </c>
      <c r="B50" s="44" t="s">
        <v>97</v>
      </c>
      <c r="C50" s="45" t="s">
        <v>98</v>
      </c>
      <c r="D50" s="35" t="s">
        <v>26</v>
      </c>
      <c r="E50" s="43">
        <v>4</v>
      </c>
      <c r="F50" s="36">
        <v>0</v>
      </c>
      <c r="G50" s="37">
        <v>0</v>
      </c>
      <c r="H50" s="38">
        <f t="shared" si="0"/>
        <v>0</v>
      </c>
      <c r="I50" s="38">
        <f t="shared" si="1"/>
        <v>0</v>
      </c>
      <c r="J50" s="39">
        <f t="shared" si="2"/>
        <v>0</v>
      </c>
      <c r="K50" s="38">
        <f t="shared" si="3"/>
        <v>0</v>
      </c>
      <c r="L50" s="38">
        <f t="shared" si="4"/>
        <v>0</v>
      </c>
      <c r="M50" s="67"/>
    </row>
    <row r="51" spans="1:13" ht="71.25" customHeight="1" x14ac:dyDescent="0.2">
      <c r="A51" s="32">
        <v>37</v>
      </c>
      <c r="B51" s="44" t="s">
        <v>99</v>
      </c>
      <c r="C51" s="45" t="s">
        <v>100</v>
      </c>
      <c r="D51" s="35" t="s">
        <v>26</v>
      </c>
      <c r="E51" s="43">
        <v>4</v>
      </c>
      <c r="F51" s="36">
        <v>0</v>
      </c>
      <c r="G51" s="37">
        <v>0</v>
      </c>
      <c r="H51" s="38">
        <f t="shared" si="0"/>
        <v>0</v>
      </c>
      <c r="I51" s="38">
        <f t="shared" si="1"/>
        <v>0</v>
      </c>
      <c r="J51" s="39">
        <f t="shared" si="2"/>
        <v>0</v>
      </c>
      <c r="K51" s="38">
        <f t="shared" si="3"/>
        <v>0</v>
      </c>
      <c r="L51" s="38">
        <f t="shared" si="4"/>
        <v>0</v>
      </c>
      <c r="M51" s="67"/>
    </row>
    <row r="52" spans="1:13" ht="119.25" customHeight="1" x14ac:dyDescent="0.2">
      <c r="A52" s="32">
        <v>38</v>
      </c>
      <c r="B52" s="46" t="s">
        <v>101</v>
      </c>
      <c r="C52" s="42" t="s">
        <v>102</v>
      </c>
      <c r="D52" s="35" t="s">
        <v>26</v>
      </c>
      <c r="E52" s="43">
        <v>4</v>
      </c>
      <c r="F52" s="36">
        <v>0</v>
      </c>
      <c r="G52" s="37">
        <v>0</v>
      </c>
      <c r="H52" s="38">
        <f t="shared" si="0"/>
        <v>0</v>
      </c>
      <c r="I52" s="38">
        <f t="shared" si="1"/>
        <v>0</v>
      </c>
      <c r="J52" s="39">
        <f t="shared" si="2"/>
        <v>0</v>
      </c>
      <c r="K52" s="38">
        <f t="shared" si="3"/>
        <v>0</v>
      </c>
      <c r="L52" s="38">
        <f t="shared" si="4"/>
        <v>0</v>
      </c>
      <c r="M52" s="67"/>
    </row>
    <row r="53" spans="1:13" ht="119.25" customHeight="1" x14ac:dyDescent="0.2">
      <c r="A53" s="32">
        <v>39</v>
      </c>
      <c r="B53" s="44" t="s">
        <v>103</v>
      </c>
      <c r="C53" s="45" t="s">
        <v>104</v>
      </c>
      <c r="D53" s="35" t="s">
        <v>26</v>
      </c>
      <c r="E53" s="43">
        <v>7</v>
      </c>
      <c r="F53" s="36">
        <v>0</v>
      </c>
      <c r="G53" s="37">
        <v>0</v>
      </c>
      <c r="H53" s="38">
        <f t="shared" si="0"/>
        <v>0</v>
      </c>
      <c r="I53" s="38">
        <f t="shared" si="1"/>
        <v>0</v>
      </c>
      <c r="J53" s="39">
        <f t="shared" si="2"/>
        <v>0</v>
      </c>
      <c r="K53" s="38">
        <f t="shared" si="3"/>
        <v>0</v>
      </c>
      <c r="L53" s="38">
        <f t="shared" si="4"/>
        <v>0</v>
      </c>
      <c r="M53" s="67"/>
    </row>
    <row r="54" spans="1:13" ht="116.25" customHeight="1" x14ac:dyDescent="0.2">
      <c r="A54" s="32">
        <v>40</v>
      </c>
      <c r="B54" s="44" t="s">
        <v>105</v>
      </c>
      <c r="C54" s="42" t="s">
        <v>106</v>
      </c>
      <c r="D54" s="35" t="s">
        <v>26</v>
      </c>
      <c r="E54" s="43">
        <v>4</v>
      </c>
      <c r="F54" s="36">
        <v>0</v>
      </c>
      <c r="G54" s="37">
        <v>0</v>
      </c>
      <c r="H54" s="38">
        <f t="shared" si="0"/>
        <v>0</v>
      </c>
      <c r="I54" s="38">
        <f t="shared" si="1"/>
        <v>0</v>
      </c>
      <c r="J54" s="39">
        <f t="shared" si="2"/>
        <v>0</v>
      </c>
      <c r="K54" s="38">
        <f t="shared" si="3"/>
        <v>0</v>
      </c>
      <c r="L54" s="38">
        <f t="shared" si="4"/>
        <v>0</v>
      </c>
      <c r="M54" s="67"/>
    </row>
    <row r="55" spans="1:13" ht="83.25" customHeight="1" x14ac:dyDescent="0.2">
      <c r="A55" s="32">
        <v>41</v>
      </c>
      <c r="B55" s="44" t="s">
        <v>107</v>
      </c>
      <c r="C55" s="45" t="s">
        <v>108</v>
      </c>
      <c r="D55" s="35" t="s">
        <v>26</v>
      </c>
      <c r="E55" s="43">
        <v>4</v>
      </c>
      <c r="F55" s="36">
        <v>0</v>
      </c>
      <c r="G55" s="37">
        <v>0</v>
      </c>
      <c r="H55" s="38">
        <f t="shared" si="0"/>
        <v>0</v>
      </c>
      <c r="I55" s="38">
        <f t="shared" si="1"/>
        <v>0</v>
      </c>
      <c r="J55" s="39">
        <f t="shared" si="2"/>
        <v>0</v>
      </c>
      <c r="K55" s="38">
        <f t="shared" si="3"/>
        <v>0</v>
      </c>
      <c r="L55" s="38">
        <f t="shared" si="4"/>
        <v>0</v>
      </c>
      <c r="M55" s="67"/>
    </row>
    <row r="56" spans="1:13" ht="72.75" customHeight="1" x14ac:dyDescent="0.2">
      <c r="A56" s="32">
        <v>42</v>
      </c>
      <c r="B56" s="44" t="s">
        <v>109</v>
      </c>
      <c r="C56" s="42" t="s">
        <v>110</v>
      </c>
      <c r="D56" s="35" t="s">
        <v>26</v>
      </c>
      <c r="E56" s="43">
        <v>4</v>
      </c>
      <c r="F56" s="36">
        <v>0</v>
      </c>
      <c r="G56" s="37">
        <v>0</v>
      </c>
      <c r="H56" s="38">
        <f t="shared" si="0"/>
        <v>0</v>
      </c>
      <c r="I56" s="38">
        <f t="shared" si="1"/>
        <v>0</v>
      </c>
      <c r="J56" s="39">
        <f t="shared" si="2"/>
        <v>0</v>
      </c>
      <c r="K56" s="38">
        <f t="shared" si="3"/>
        <v>0</v>
      </c>
      <c r="L56" s="38">
        <f t="shared" si="4"/>
        <v>0</v>
      </c>
      <c r="M56" s="67"/>
    </row>
    <row r="57" spans="1:13" ht="171.75" customHeight="1" x14ac:dyDescent="0.2">
      <c r="A57" s="32">
        <v>43</v>
      </c>
      <c r="B57" s="44" t="s">
        <v>111</v>
      </c>
      <c r="C57" s="45" t="s">
        <v>112</v>
      </c>
      <c r="D57" s="35" t="s">
        <v>26</v>
      </c>
      <c r="E57" s="43">
        <v>4</v>
      </c>
      <c r="F57" s="36">
        <v>0</v>
      </c>
      <c r="G57" s="37">
        <v>0</v>
      </c>
      <c r="H57" s="38">
        <f t="shared" si="0"/>
        <v>0</v>
      </c>
      <c r="I57" s="38">
        <f t="shared" si="1"/>
        <v>0</v>
      </c>
      <c r="J57" s="39">
        <f t="shared" si="2"/>
        <v>0</v>
      </c>
      <c r="K57" s="38">
        <f t="shared" si="3"/>
        <v>0</v>
      </c>
      <c r="L57" s="38">
        <f t="shared" si="4"/>
        <v>0</v>
      </c>
      <c r="M57" s="67"/>
    </row>
    <row r="58" spans="1:13" ht="150.75" customHeight="1" x14ac:dyDescent="0.2">
      <c r="A58" s="32">
        <v>44</v>
      </c>
      <c r="B58" s="44" t="s">
        <v>113</v>
      </c>
      <c r="C58" s="42" t="s">
        <v>114</v>
      </c>
      <c r="D58" s="35" t="s">
        <v>26</v>
      </c>
      <c r="E58" s="43">
        <v>4</v>
      </c>
      <c r="F58" s="36">
        <v>0</v>
      </c>
      <c r="G58" s="37">
        <v>0</v>
      </c>
      <c r="H58" s="38">
        <f t="shared" si="0"/>
        <v>0</v>
      </c>
      <c r="I58" s="38">
        <f t="shared" si="1"/>
        <v>0</v>
      </c>
      <c r="J58" s="39">
        <f t="shared" si="2"/>
        <v>0</v>
      </c>
      <c r="K58" s="38">
        <f t="shared" si="3"/>
        <v>0</v>
      </c>
      <c r="L58" s="38">
        <f t="shared" si="4"/>
        <v>0</v>
      </c>
      <c r="M58" s="67"/>
    </row>
    <row r="59" spans="1:13" ht="163.5" customHeight="1" x14ac:dyDescent="0.2">
      <c r="A59" s="32">
        <v>45</v>
      </c>
      <c r="B59" s="44" t="s">
        <v>115</v>
      </c>
      <c r="C59" s="45" t="s">
        <v>116</v>
      </c>
      <c r="D59" s="35" t="s">
        <v>26</v>
      </c>
      <c r="E59" s="43">
        <v>4</v>
      </c>
      <c r="F59" s="36">
        <v>0</v>
      </c>
      <c r="G59" s="37">
        <v>0</v>
      </c>
      <c r="H59" s="38">
        <f t="shared" si="0"/>
        <v>0</v>
      </c>
      <c r="I59" s="38">
        <f t="shared" si="1"/>
        <v>0</v>
      </c>
      <c r="J59" s="39">
        <f t="shared" si="2"/>
        <v>0</v>
      </c>
      <c r="K59" s="38">
        <f t="shared" si="3"/>
        <v>0</v>
      </c>
      <c r="L59" s="38">
        <f t="shared" si="4"/>
        <v>0</v>
      </c>
      <c r="M59" s="67"/>
    </row>
    <row r="60" spans="1:13" ht="150.75" customHeight="1" x14ac:dyDescent="0.2">
      <c r="A60" s="32">
        <v>46</v>
      </c>
      <c r="B60" s="44" t="s">
        <v>117</v>
      </c>
      <c r="C60" s="45" t="s">
        <v>118</v>
      </c>
      <c r="D60" s="35" t="s">
        <v>26</v>
      </c>
      <c r="E60" s="43">
        <v>4</v>
      </c>
      <c r="F60" s="36">
        <v>0</v>
      </c>
      <c r="G60" s="37">
        <v>0</v>
      </c>
      <c r="H60" s="38">
        <f t="shared" si="0"/>
        <v>0</v>
      </c>
      <c r="I60" s="38">
        <f t="shared" si="1"/>
        <v>0</v>
      </c>
      <c r="J60" s="39">
        <f t="shared" si="2"/>
        <v>0</v>
      </c>
      <c r="K60" s="38">
        <f t="shared" si="3"/>
        <v>0</v>
      </c>
      <c r="L60" s="38">
        <f t="shared" si="4"/>
        <v>0</v>
      </c>
      <c r="M60" s="67"/>
    </row>
    <row r="61" spans="1:13" ht="150.75" customHeight="1" x14ac:dyDescent="0.2">
      <c r="A61" s="32">
        <v>47</v>
      </c>
      <c r="B61" s="44" t="s">
        <v>119</v>
      </c>
      <c r="C61" s="42" t="s">
        <v>120</v>
      </c>
      <c r="D61" s="35" t="s">
        <v>26</v>
      </c>
      <c r="E61" s="43">
        <v>4</v>
      </c>
      <c r="F61" s="36">
        <v>0</v>
      </c>
      <c r="G61" s="37">
        <v>0</v>
      </c>
      <c r="H61" s="38">
        <f t="shared" si="0"/>
        <v>0</v>
      </c>
      <c r="I61" s="38">
        <f t="shared" si="1"/>
        <v>0</v>
      </c>
      <c r="J61" s="39">
        <f t="shared" si="2"/>
        <v>0</v>
      </c>
      <c r="K61" s="38">
        <f t="shared" si="3"/>
        <v>0</v>
      </c>
      <c r="L61" s="38">
        <f t="shared" si="4"/>
        <v>0</v>
      </c>
      <c r="M61" s="67"/>
    </row>
    <row r="62" spans="1:13" ht="150.75" customHeight="1" x14ac:dyDescent="0.2">
      <c r="A62" s="32">
        <v>48</v>
      </c>
      <c r="B62" s="44" t="s">
        <v>121</v>
      </c>
      <c r="C62" s="42" t="s">
        <v>122</v>
      </c>
      <c r="D62" s="35" t="s">
        <v>26</v>
      </c>
      <c r="E62" s="43">
        <v>4</v>
      </c>
      <c r="F62" s="36">
        <v>0</v>
      </c>
      <c r="G62" s="37">
        <v>0</v>
      </c>
      <c r="H62" s="38">
        <f t="shared" si="0"/>
        <v>0</v>
      </c>
      <c r="I62" s="38">
        <f t="shared" si="1"/>
        <v>0</v>
      </c>
      <c r="J62" s="39">
        <f t="shared" si="2"/>
        <v>0</v>
      </c>
      <c r="K62" s="38">
        <f t="shared" si="3"/>
        <v>0</v>
      </c>
      <c r="L62" s="38">
        <f t="shared" si="4"/>
        <v>0</v>
      </c>
      <c r="M62" s="67"/>
    </row>
    <row r="63" spans="1:13" ht="155.25" customHeight="1" x14ac:dyDescent="0.2">
      <c r="A63" s="32">
        <v>49</v>
      </c>
      <c r="B63" s="44" t="s">
        <v>123</v>
      </c>
      <c r="C63" s="42" t="s">
        <v>124</v>
      </c>
      <c r="D63" s="35" t="s">
        <v>26</v>
      </c>
      <c r="E63" s="43">
        <v>4</v>
      </c>
      <c r="F63" s="36">
        <v>0</v>
      </c>
      <c r="G63" s="37">
        <v>0</v>
      </c>
      <c r="H63" s="38">
        <f t="shared" si="0"/>
        <v>0</v>
      </c>
      <c r="I63" s="38">
        <f t="shared" si="1"/>
        <v>0</v>
      </c>
      <c r="J63" s="39">
        <f t="shared" si="2"/>
        <v>0</v>
      </c>
      <c r="K63" s="38">
        <f t="shared" si="3"/>
        <v>0</v>
      </c>
      <c r="L63" s="38">
        <f t="shared" si="4"/>
        <v>0</v>
      </c>
      <c r="M63" s="67"/>
    </row>
    <row r="64" spans="1:13" ht="60.75" customHeight="1" x14ac:dyDescent="0.2">
      <c r="A64" s="32">
        <v>50</v>
      </c>
      <c r="B64" s="44" t="s">
        <v>125</v>
      </c>
      <c r="C64" s="42" t="s">
        <v>126</v>
      </c>
      <c r="D64" s="35" t="s">
        <v>26</v>
      </c>
      <c r="E64" s="43">
        <v>4</v>
      </c>
      <c r="F64" s="36">
        <v>0</v>
      </c>
      <c r="G64" s="37">
        <v>0</v>
      </c>
      <c r="H64" s="38">
        <f t="shared" si="0"/>
        <v>0</v>
      </c>
      <c r="I64" s="38">
        <f t="shared" si="1"/>
        <v>0</v>
      </c>
      <c r="J64" s="39">
        <f t="shared" si="2"/>
        <v>0</v>
      </c>
      <c r="K64" s="38">
        <f t="shared" si="3"/>
        <v>0</v>
      </c>
      <c r="L64" s="38">
        <f t="shared" si="4"/>
        <v>0</v>
      </c>
      <c r="M64" s="67"/>
    </row>
    <row r="65" spans="1:13" ht="176.25" customHeight="1" x14ac:dyDescent="0.2">
      <c r="A65" s="32">
        <v>51</v>
      </c>
      <c r="B65" s="44" t="s">
        <v>127</v>
      </c>
      <c r="C65" s="42" t="s">
        <v>128</v>
      </c>
      <c r="D65" s="35" t="s">
        <v>26</v>
      </c>
      <c r="E65" s="43">
        <v>4</v>
      </c>
      <c r="F65" s="36">
        <v>0</v>
      </c>
      <c r="G65" s="37">
        <v>0</v>
      </c>
      <c r="H65" s="38">
        <f t="shared" si="0"/>
        <v>0</v>
      </c>
      <c r="I65" s="38">
        <f t="shared" si="1"/>
        <v>0</v>
      </c>
      <c r="J65" s="39">
        <f t="shared" si="2"/>
        <v>0</v>
      </c>
      <c r="K65" s="38">
        <f t="shared" si="3"/>
        <v>0</v>
      </c>
      <c r="L65" s="38">
        <f t="shared" si="4"/>
        <v>0</v>
      </c>
      <c r="M65" s="67"/>
    </row>
    <row r="66" spans="1:13" ht="159" customHeight="1" x14ac:dyDescent="0.2">
      <c r="A66" s="32">
        <v>52</v>
      </c>
      <c r="B66" s="44" t="s">
        <v>129</v>
      </c>
      <c r="C66" s="42" t="s">
        <v>130</v>
      </c>
      <c r="D66" s="35" t="s">
        <v>26</v>
      </c>
      <c r="E66" s="43">
        <v>4</v>
      </c>
      <c r="F66" s="36">
        <v>0</v>
      </c>
      <c r="G66" s="37">
        <v>0</v>
      </c>
      <c r="H66" s="38">
        <f t="shared" si="0"/>
        <v>0</v>
      </c>
      <c r="I66" s="38">
        <f t="shared" si="1"/>
        <v>0</v>
      </c>
      <c r="J66" s="39">
        <f t="shared" si="2"/>
        <v>0</v>
      </c>
      <c r="K66" s="38">
        <f t="shared" si="3"/>
        <v>0</v>
      </c>
      <c r="L66" s="38">
        <f t="shared" si="4"/>
        <v>0</v>
      </c>
      <c r="M66" s="67"/>
    </row>
    <row r="67" spans="1:13" ht="84.75" customHeight="1" x14ac:dyDescent="0.2">
      <c r="A67" s="32">
        <v>53</v>
      </c>
      <c r="B67" s="44" t="s">
        <v>131</v>
      </c>
      <c r="C67" s="42" t="s">
        <v>132</v>
      </c>
      <c r="D67" s="35" t="s">
        <v>26</v>
      </c>
      <c r="E67" s="43">
        <v>4</v>
      </c>
      <c r="F67" s="36">
        <v>0</v>
      </c>
      <c r="G67" s="37">
        <v>0</v>
      </c>
      <c r="H67" s="38">
        <f t="shared" si="0"/>
        <v>0</v>
      </c>
      <c r="I67" s="38">
        <f t="shared" si="1"/>
        <v>0</v>
      </c>
      <c r="J67" s="39">
        <f t="shared" si="2"/>
        <v>0</v>
      </c>
      <c r="K67" s="38">
        <f t="shared" si="3"/>
        <v>0</v>
      </c>
      <c r="L67" s="38">
        <f t="shared" si="4"/>
        <v>0</v>
      </c>
      <c r="M67" s="67"/>
    </row>
    <row r="68" spans="1:13" ht="11.25" customHeight="1" x14ac:dyDescent="0.2">
      <c r="B68" s="3"/>
      <c r="C68" s="47"/>
      <c r="F68" s="48"/>
      <c r="G68" s="48"/>
      <c r="H68" s="50"/>
      <c r="I68" s="50"/>
      <c r="J68" s="50"/>
      <c r="K68" s="50"/>
      <c r="L68" s="50"/>
    </row>
    <row r="69" spans="1:13" ht="27.75" customHeight="1" x14ac:dyDescent="0.25">
      <c r="B69" s="3"/>
      <c r="G69" s="74" t="s">
        <v>141</v>
      </c>
      <c r="H69" s="74"/>
      <c r="I69" s="74"/>
      <c r="J69" s="65">
        <f>SUM(J15:J67)</f>
        <v>0</v>
      </c>
      <c r="K69" s="66"/>
      <c r="L69" s="65">
        <f>SUM(L15:L67)</f>
        <v>0</v>
      </c>
    </row>
    <row r="71" spans="1:13" ht="79.5" customHeight="1" x14ac:dyDescent="0.2">
      <c r="C71" s="69" t="s">
        <v>139</v>
      </c>
      <c r="D71" s="70"/>
      <c r="F71" s="71" t="s">
        <v>140</v>
      </c>
      <c r="G71" s="72"/>
      <c r="H71" s="72"/>
      <c r="I71" s="72"/>
      <c r="J71" s="72"/>
      <c r="K71" s="72"/>
      <c r="L71" s="73"/>
    </row>
  </sheetData>
  <mergeCells count="8">
    <mergeCell ref="M11:M12"/>
    <mergeCell ref="C71:D71"/>
    <mergeCell ref="F71:L71"/>
    <mergeCell ref="G69:I69"/>
    <mergeCell ref="A9:D9"/>
    <mergeCell ref="A11:E11"/>
    <mergeCell ref="F11:I11"/>
    <mergeCell ref="J11: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martin.choma</dc:creator>
  <cp:lastModifiedBy>martin.choma</cp:lastModifiedBy>
  <dcterms:created xsi:type="dcterms:W3CDTF">2021-07-22T07:17:00Z</dcterms:created>
  <dcterms:modified xsi:type="dcterms:W3CDTF">2021-07-29T08:29:01Z</dcterms:modified>
</cp:coreProperties>
</file>