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artin.choma\Desktop\DROBNE_LAB_PR_nadlimit\moje\SP\2 FINAL po kontrole od M\po revízii\"/>
    </mc:Choice>
  </mc:AlternateContent>
  <bookViews>
    <workbookView xWindow="0" yWindow="0" windowWidth="28800" windowHeight="10830"/>
  </bookViews>
  <sheets>
    <sheet name="Časť B"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2" l="1"/>
  <c r="I15" i="2" s="1"/>
  <c r="J15" i="2"/>
  <c r="K15" i="2" s="1"/>
  <c r="L15" i="2" s="1"/>
  <c r="H16" i="2"/>
  <c r="I16" i="2" s="1"/>
  <c r="J16" i="2"/>
  <c r="K16" i="2" s="1"/>
  <c r="H17" i="2"/>
  <c r="I17" i="2"/>
  <c r="J17" i="2"/>
  <c r="K17" i="2" s="1"/>
  <c r="L17" i="2" s="1"/>
  <c r="H18" i="2"/>
  <c r="I18" i="2"/>
  <c r="J18" i="2"/>
  <c r="K18" i="2" s="1"/>
  <c r="H19" i="2"/>
  <c r="I19" i="2" s="1"/>
  <c r="J19" i="2"/>
  <c r="H20" i="2"/>
  <c r="I20" i="2"/>
  <c r="J20" i="2"/>
  <c r="L20" i="2" s="1"/>
  <c r="K20" i="2"/>
  <c r="H21" i="2"/>
  <c r="I21" i="2" s="1"/>
  <c r="J21" i="2"/>
  <c r="K21" i="2" s="1"/>
  <c r="L21" i="2" s="1"/>
  <c r="H22" i="2"/>
  <c r="I22" i="2" s="1"/>
  <c r="J22" i="2"/>
  <c r="K22" i="2"/>
  <c r="H23" i="2"/>
  <c r="I23" i="2" s="1"/>
  <c r="J23" i="2"/>
  <c r="K23" i="2" s="1"/>
  <c r="L23" i="2" s="1"/>
  <c r="H24" i="2"/>
  <c r="I24" i="2" s="1"/>
  <c r="J24" i="2"/>
  <c r="K24" i="2" s="1"/>
  <c r="H25" i="2"/>
  <c r="I25" i="2" s="1"/>
  <c r="J25" i="2"/>
  <c r="K25" i="2" s="1"/>
  <c r="H26" i="2"/>
  <c r="I26" i="2" s="1"/>
  <c r="J26" i="2"/>
  <c r="K26" i="2"/>
  <c r="H27" i="2"/>
  <c r="I27" i="2" s="1"/>
  <c r="J27" i="2"/>
  <c r="K27" i="2" s="1"/>
  <c r="L27" i="2" s="1"/>
  <c r="H28" i="2"/>
  <c r="I28" i="2" s="1"/>
  <c r="J28" i="2"/>
  <c r="K28" i="2" s="1"/>
  <c r="H29" i="2"/>
  <c r="I29" i="2"/>
  <c r="J29" i="2"/>
  <c r="K29" i="2" s="1"/>
  <c r="L29" i="2" s="1"/>
  <c r="H30" i="2"/>
  <c r="I30" i="2"/>
  <c r="J30" i="2"/>
  <c r="K30" i="2" s="1"/>
  <c r="H31" i="2"/>
  <c r="I31" i="2" s="1"/>
  <c r="J31" i="2"/>
  <c r="K31" i="2"/>
  <c r="H32" i="2"/>
  <c r="I32" i="2"/>
  <c r="J32" i="2"/>
  <c r="K32" i="2" s="1"/>
  <c r="H33" i="2"/>
  <c r="I33" i="2" s="1"/>
  <c r="J33" i="2"/>
  <c r="K33" i="2" s="1"/>
  <c r="L33" i="2" s="1"/>
  <c r="H34" i="2"/>
  <c r="I34" i="2" s="1"/>
  <c r="J34" i="2"/>
  <c r="H35" i="2"/>
  <c r="I35" i="2" s="1"/>
  <c r="J35" i="2"/>
  <c r="K35" i="2" s="1"/>
  <c r="L35" i="2" s="1"/>
  <c r="H36" i="2"/>
  <c r="I36" i="2"/>
  <c r="J36" i="2"/>
  <c r="K36" i="2" s="1"/>
  <c r="H37" i="2"/>
  <c r="I37" i="2" s="1"/>
  <c r="J37" i="2"/>
  <c r="K37" i="2" s="1"/>
  <c r="H38" i="2"/>
  <c r="I38" i="2"/>
  <c r="J38" i="2"/>
  <c r="K38" i="2" s="1"/>
  <c r="H39" i="2"/>
  <c r="I39" i="2" s="1"/>
  <c r="J39" i="2"/>
  <c r="K39" i="2" s="1"/>
  <c r="L39" i="2" s="1"/>
  <c r="H40" i="2"/>
  <c r="I40" i="2" s="1"/>
  <c r="J40" i="2"/>
  <c r="K40" i="2" s="1"/>
  <c r="H41" i="2"/>
  <c r="I41" i="2" s="1"/>
  <c r="J41" i="2"/>
  <c r="K41" i="2" s="1"/>
  <c r="L41" i="2" s="1"/>
  <c r="H42" i="2"/>
  <c r="I42" i="2" s="1"/>
  <c r="J42" i="2"/>
  <c r="K42" i="2" s="1"/>
  <c r="H43" i="2"/>
  <c r="I43" i="2" s="1"/>
  <c r="J43" i="2"/>
  <c r="K43" i="2"/>
  <c r="H44" i="2"/>
  <c r="I44" i="2" s="1"/>
  <c r="J44" i="2"/>
  <c r="K44" i="2"/>
  <c r="H45" i="2"/>
  <c r="I45" i="2" s="1"/>
  <c r="J45" i="2"/>
  <c r="K45" i="2" s="1"/>
  <c r="H46" i="2"/>
  <c r="I46" i="2" s="1"/>
  <c r="J46" i="2"/>
  <c r="K46" i="2"/>
  <c r="L46" i="2"/>
  <c r="H47" i="2"/>
  <c r="I47" i="2" s="1"/>
  <c r="J47" i="2"/>
  <c r="K47" i="2" s="1"/>
  <c r="L47" i="2" s="1"/>
  <c r="H48" i="2"/>
  <c r="I48" i="2"/>
  <c r="J48" i="2"/>
  <c r="K48" i="2" s="1"/>
  <c r="H49" i="2"/>
  <c r="I49" i="2" s="1"/>
  <c r="J49" i="2"/>
  <c r="K49" i="2" s="1"/>
  <c r="H50" i="2"/>
  <c r="I50" i="2"/>
  <c r="J50" i="2"/>
  <c r="L50" i="2" s="1"/>
  <c r="K50" i="2"/>
  <c r="H51" i="2"/>
  <c r="I51" i="2" s="1"/>
  <c r="J51" i="2"/>
  <c r="K51" i="2"/>
  <c r="H52" i="2"/>
  <c r="I52" i="2" s="1"/>
  <c r="J52" i="2"/>
  <c r="K52" i="2" s="1"/>
  <c r="H53" i="2"/>
  <c r="I53" i="2" s="1"/>
  <c r="J53" i="2"/>
  <c r="K53" i="2" s="1"/>
  <c r="L53" i="2" s="1"/>
  <c r="H54" i="2"/>
  <c r="I54" i="2" s="1"/>
  <c r="J54" i="2"/>
  <c r="K54" i="2" s="1"/>
  <c r="H55" i="2"/>
  <c r="I55" i="2" s="1"/>
  <c r="J55" i="2"/>
  <c r="K55" i="2" s="1"/>
  <c r="H56" i="2"/>
  <c r="I56" i="2" s="1"/>
  <c r="J56" i="2"/>
  <c r="K56" i="2" s="1"/>
  <c r="H57" i="2"/>
  <c r="I57" i="2" s="1"/>
  <c r="J57" i="2"/>
  <c r="K57" i="2" s="1"/>
  <c r="H58" i="2"/>
  <c r="I58" i="2" s="1"/>
  <c r="J58" i="2"/>
  <c r="K58" i="2"/>
  <c r="H59" i="2"/>
  <c r="I59" i="2" s="1"/>
  <c r="J59" i="2"/>
  <c r="K59" i="2" s="1"/>
  <c r="L59" i="2" s="1"/>
  <c r="H60" i="2"/>
  <c r="I60" i="2"/>
  <c r="J60" i="2"/>
  <c r="K60" i="2" s="1"/>
  <c r="H61" i="2"/>
  <c r="I61" i="2" s="1"/>
  <c r="J61" i="2"/>
  <c r="K61" i="2" s="1"/>
  <c r="H62" i="2"/>
  <c r="I62" i="2" s="1"/>
  <c r="J62" i="2"/>
  <c r="K62" i="2"/>
  <c r="H63" i="2"/>
  <c r="I63" i="2" s="1"/>
  <c r="J63" i="2"/>
  <c r="K63" i="2" s="1"/>
  <c r="H64" i="2"/>
  <c r="I64" i="2" s="1"/>
  <c r="J64" i="2"/>
  <c r="K64" i="2"/>
  <c r="L64" i="2"/>
  <c r="H65" i="2"/>
  <c r="I65" i="2"/>
  <c r="J65" i="2"/>
  <c r="K65" i="2" s="1"/>
  <c r="L62" i="2" l="1"/>
  <c r="L57" i="2"/>
  <c r="L38" i="2"/>
  <c r="L58" i="2"/>
  <c r="L44" i="2"/>
  <c r="L51" i="2"/>
  <c r="L26" i="2"/>
  <c r="L63" i="2"/>
  <c r="L52" i="2"/>
  <c r="L28" i="2"/>
  <c r="L43" i="2"/>
  <c r="L22" i="2"/>
  <c r="L49" i="2"/>
  <c r="L16" i="2"/>
  <c r="L37" i="2"/>
  <c r="L65" i="2"/>
  <c r="L56" i="2"/>
  <c r="L55" i="2"/>
  <c r="L45" i="2"/>
  <c r="L32" i="2"/>
  <c r="L31" i="2"/>
  <c r="L61" i="2"/>
  <c r="L40" i="2"/>
  <c r="K34" i="2"/>
  <c r="L34" i="2" s="1"/>
  <c r="L25" i="2"/>
  <c r="K19" i="2"/>
  <c r="L19" i="2" s="1"/>
  <c r="J67" i="2"/>
  <c r="L60" i="2"/>
  <c r="L54" i="2"/>
  <c r="L48" i="2"/>
  <c r="L42" i="2"/>
  <c r="L36" i="2"/>
  <c r="L30" i="2"/>
  <c r="L24" i="2"/>
  <c r="L18" i="2"/>
  <c r="L67" i="2" l="1"/>
</calcChain>
</file>

<file path=xl/sharedStrings.xml><?xml version="1.0" encoding="utf-8"?>
<sst xmlns="http://schemas.openxmlformats.org/spreadsheetml/2006/main" count="199" uniqueCount="140">
  <si>
    <r>
      <rPr>
        <b/>
        <sz val="10"/>
        <color theme="1"/>
        <rFont val="Arial"/>
        <family val="2"/>
        <charset val="238"/>
      </rPr>
      <t>Za kupujúceho:                                                             podpis:</t>
    </r>
    <r>
      <rPr>
        <sz val="10"/>
        <color theme="1"/>
        <rFont val="Arial"/>
        <family val="2"/>
        <charset val="238"/>
      </rPr>
      <t xml:space="preserve">
V Košiciach, dňa .................................                           .................................................... 
                                                                                         prof. RNDr. Pavol Sovák, CSc.
                                                                                                         rektor</t>
    </r>
  </si>
  <si>
    <r>
      <rPr>
        <b/>
        <sz val="10"/>
        <color theme="1"/>
        <rFont val="Arial"/>
        <family val="2"/>
        <charset val="238"/>
      </rPr>
      <t>Za uchádzača/predávajúceho                                podpis:</t>
    </r>
    <r>
      <rPr>
        <sz val="10"/>
        <color theme="1"/>
        <rFont val="Arial"/>
        <family val="2"/>
        <charset val="238"/>
      </rPr>
      <t xml:space="preserve">
V .......................................... dňa .....................  .............................................</t>
    </r>
  </si>
  <si>
    <t>Celková cena za dodanie časti predmetu zákazky</t>
  </si>
  <si>
    <t>ks</t>
  </si>
  <si>
    <t>digitálny ultrazvukový kúpeľ, ktorý sa vyznačuje výhodami vyhrievaného čistenia so schopnosťou nastavovať teploty od 20 ° C do 69 ° C. Navyše je možné kompletné digitálne ovládanie s programovateľnými schopnosťami a samočinne sa prispôsobujúcu technológiu pre konzistentnú a bezproblémovú prevádzku. Ohrievanie a odplyňovanie. Možné použiť aj na separáciu buniek, prípravu vzoriek a odplynenie kvapalín. Objem kúpeľa 2.8 L. Referenčná vzorka spĺňajúca technickú špecifikáciu: Branson model CPX2800H-E</t>
  </si>
  <si>
    <t>Ultrazvuková čistička</t>
  </si>
  <si>
    <t>Ručný homogenizátor pre rýchlu homogenizáciu, emulzifikáciu a rozrušenie biologických materiálov. V závislosti na použitom nástavci možno použít pre vzorky od 0,1 až 250 ml. Súčasťou dodávky sú 2 druhy nástavcov. Výkon motora: 130 W, vrátane nástavcov: D1000-M5 a D1000-M7, Rýchlosť otáčok od-do (ot/min.) 8500- 30000, Hlučnost (dB) 70, Hmotnosť (kg) 0,62, Rozmery š x h x v (cm) 4,5 x 5,8 x 22,5. Referenčná vzorka spĺňajúca technickú špecifikáciu: D1000-E</t>
  </si>
  <si>
    <t>Ručný homogenizátor s príslušenstvom</t>
  </si>
  <si>
    <t>RotoBot je programovateľným rotátorom, pri ktorom je možné naprogramovať miešanie pri rôznych rotačných módoch. Je prednastavený pre 360°, prerušovanou rotáciou s pauzou a miešacími intervalmi. Od pomalej rotácie k dôkladnému trepaniu. Je možné pracovať v chladnom priestore aj v inkubátore. Vhodný pre skúmavky 1.5 ml až 50 ml. Je možné doobjednať kývaciu platformu. Nastavenie času 1 s až 99hod59min / nepretržite. Rozmery š x h x v (cm) 41 x 13,7 x 20. Referenčná vzorka spĺňajúca technickú špecifikáciu: R4045-E</t>
  </si>
  <si>
    <t>RotoBot - programovatelný rotátor</t>
  </si>
  <si>
    <t>Nástavec 10x115 mm pre skúmavky 15 a 50 ml a stojan pre homogenizátor D1000-E. Referenčná vzorka spĺňajúca technickú špecifikáciu: D1000-M10, D1000-ST,</t>
  </si>
  <si>
    <t>Príslušenstvo pre ručný homogenizátor D1000-E</t>
  </si>
  <si>
    <t>Trepačka s platformou na 2 mikroplatničky a 4 mikroplatničky BS-010102-AK, Univerzálna trepačka určená pre regulované miešanie 2 a 4 mikroplatničkových doštičiek. Dodávka vrátane platformy na dve a štyri mikroplatničky. Otáčky: 150–1,200 rpm. Orbita: 2 mm. Časovač: časovač: 1 min-24 hod / non-stop (max 168 hod nepretržite). Rozmery prístroja: 220 x 205 x 90 mm. Referenčná vzorka spĺňajúca technickú špecifikáciu: PSU-2T kat.č. BS-010155-AAG</t>
  </si>
  <si>
    <t>Orbitálna minitrepačka s príslušenstvom</t>
  </si>
  <si>
    <t xml:space="preserve">Multi-rychlostný vortex s dvojradovým LCD displejom a časovačom. Otáčky: 300-3500 rpm, Display: LCD\nOrbita: 4 mm, Rozmery prístroja: 180 x 170 x 145 mm\nNapájanie: 230VAC 50/60 Hz Euro plug, Hmotnosť: 2.6 kg. Súčasť dodávky majú byt platformy na rôzne skúmavky: V-4/30: 4 miestny adaptér na 50 ml skúmavky (Ø 30 mm)\nSV-10/10: 10 miestny adaptér na 10 ml skúmavky (Ø 12 mm)\nSV-16/8: 16/8/8 miestny adaptér na 1,5/0,5/0,2 ml skúmavky (Ø 11/8/6 mm)\nSV-8/15: 8 miestny adaptér na 15 ml skúmavky (Ø 16 mm). Referenčná vzorka spĺňajúca technickú špecifikáciu: MSV-3500, BS-010210-TAH </t>
  </si>
  <si>
    <t>Multi-rychlostný vortex so 4 platformami</t>
  </si>
  <si>
    <t>Trepačka určená pre trepanie mikrotitračných doštičiek. Druh pohybu horizontálny kruhový, Frekvencia kmitov [minˉ¹]:  150 – 1350, Amplitúda kmitov [mm]:  1,5, Ovládanie   analógové, Pracovný režim časovač (i) alebo trvalý chod, Rozmery  dosky [mm]:  290 x 258, počet mikrotitračných doštičiek max: 6, maximálne zaťaženie [kg]: 5, Vonkajšie rozmery (v x š x h) [mm] :125 x 320 x 375, Hmotnost [kg] max.:  6,5, Napájanie [V]: 230, Krytie: IP30. Referenčná vzorka spĺňajúca technickú špecifikáciu:  Heidolph Titramax 1000</t>
  </si>
  <si>
    <t>Trepačka II.</t>
  </si>
  <si>
    <t>Univerzálna malá trepačka určená na pretrepávanie jednotlivých skúmaviek. Chod môže byť buď trvalý, alebo sa spúšťa pomocou štartovacej automatiky - obsluha len oprie skúmavku o mostík a tým spustí trepanie. Reax Control má výhodu v presnejšej regulácii otáčok pri nízkych otáčkach. V základnom vybavení je trepačka dodávaná s nástavcom pre jednu skúmavku. Rozsah kmitov [minˉ¹]:  0 – 2500, Amplitúda  [mm]:  5, Hmotnosť [kg] max.: 3,3 Napájanie: [V] 230, Krytie: IP22. Referenčná vzorka spĺňajúca technickú špecifikáciu: Heidolph Reax Top</t>
  </si>
  <si>
    <t>Trepačka I.</t>
  </si>
  <si>
    <t>Trepačka pre miešanie biologických vzoriek a premývanie gélov, operačná teplota prístroja: + 4 ° C až + 40 ° C, rozsah frekvencie miešania: 1 – 99 kmitov / min (nastavenie po krokoch 1 kmit / min), Digitálne nastavenie času 1 min – 99 hod. 59 min. (Krok 1 min.) / nepretržite, prístroj je vybavený zvukovým signálom časovača, rozsah uhla náklonu (pre 1 – 50 oscilácií / min.) 0 ° –10 ° (krok 1 °), pevný uhol náklonu (pre 51 – 99 kmitov / min) 10 °, LCD displej: 2 x 16 znakov, maximálne zaťaženie 5 kg, maximálna doba nepretržitej prevádzky 168 hodín, pracovná plocha platformy: 480 x 380 mm, celkové rozmery (Š × H × V) 430 × 480 × 210 mm. Referenčná vzorka spĺňajúca technickú špecifikáciu: Biosan MR-12</t>
  </si>
  <si>
    <t xml:space="preserve">Výkyvná trepačka </t>
  </si>
  <si>
    <t>možnosť krátkodobej prevádzky (dotyková funkcia), alebo nepretržitej prevádzky, široký rozsah otáčok, plynule nastaviteľný, robustný kovový, zinkový tlakový odliatok, kompaktný dizajn, stabilný pri vysokých rýchlostiach vďaka špeciálnym pätkám (silikónový podstavec s ultra vysokým tlmením vibrácií), excentrický s guličkovými ložiskami, vhodné pre nepretržitú prevádzku s nízkym samozahrievaním vďaka samovzdušnosti motora, pohyb mostíka: kruhový, počet rýchlostí: 6, frekvencia pohybu: 250 – 2500 min.-1, amplitúda: 4 mm, rozmery: 127 × 149 × 136 mm, hmotnosť: 4,5 kg, krytie: IP21</t>
  </si>
  <si>
    <t>Vortex III.</t>
  </si>
  <si>
    <t>Orbitálny pohyb, Max. zaťaženie: 3 kg, Rýchlosť: 0-200 ot./min, Hmotnosť: 3 kg, Rozmery: 330 x 270 x 110 mm, Vrátane miešacej platformy. Referenčná vzorka spĺňajúca technickú špecifikáciu: RSLAB-7.</t>
  </si>
  <si>
    <t>Orbitálna trepačka II.</t>
  </si>
  <si>
    <t>Rýchlosť: S orbitálnym pohybom 4,5 mm a rýchlosťami až 4 500 ot./min. okamžite vortexuje skúmavky a liekovky do priemeru 30 mm, Vysoko citlivý spínač zaisťuje miešanie v reálnom čase, Variabilnú rýchlosť je možné jednoducho nastaviť pomocou otočením tlačidla regulácie rýchlosti, Mikroprocesorom riadený, poskytujúci maximum rýchlosť aj pri rôznych podmienkach zaťaženia. Spoľahlivosť: Dizajn zavesenia pre dlhšiu životnosť spínača, Nízkoprofilový s malými rozmermi - ideálne pre použitie v laboratórnych podmienkach, dodávaný s tromi protišmykovými nožičkami Zabudovaný systém vyváženia vytvára maximálnu vírivú činnosť pri minimálnej hlučnosti a nadmerných vibráciách. Bezpečnosť: Jednosmerný motor pre bezpečnosť, rýchlu akceleráciu a nízku údržbu, Ideálne pre chladné miestnosti a inkubátory, Udržuje nastavenú rýchlosť medzi 4 - 40 ° C, Chemicky odolný PC ABS tvarovaný exteriér, Robustný dizajn s hliníkovým tlakovým liatím. Referenčná vzorka spĺňajúca technickú špecifikáciu: CRV-45X Mini Vortex Mixer 4500rpm s nastaviteľnou rýchlosťou.</t>
  </si>
  <si>
    <t>Mini trepačka</t>
  </si>
  <si>
    <t>Pre viskózne kvapaliny, krvné vzorky alebo na rozmrazovanie roztokov; rýchlosť 30 rpm., fixné otáčky 30 ot./min. s presnosťou otáčok +/- 2 ot./min., štyri valce s optimálnym uhlom sklonu +/- 3 °,  kapacita rollera je 9 x 5 ml skúmaviek, nepretržitý čas chodu, bezhlučná prevádzka, rozmer valčeka 30 x 330 mm, max. nosnosť 1,5 kg, trieda ochrany IP 21, rozmery (Š x H x V) 475 x 201 x 80 mm. Referenčná vzorka spĺňajúca technickú špecifikáciu: AHN myLab TR-01</t>
  </si>
  <si>
    <t>Roller pre skúmavky</t>
  </si>
  <si>
    <t>2D minikývačka vhodný pre inkubátor H2200. Rozmery platformy 20 x 15 cm. Fixná rýchlosť a uhol náklonu. Rýchlosť kývania (kyvů/min.) 24, uhol náklonu (°) 20. Referenčná vzorka spĺňajúca technickú špecifikáciu: mini Nutating Rocker, H3D1020-E</t>
  </si>
  <si>
    <t>Kývačka</t>
  </si>
  <si>
    <t>Stolný homogenizátor pre rýchlu homogenizáciu, emulzifikáciu a rozrušenie biologických materiálov. Súčasná homogenizácia až 3 vzoriek v 2 ml skúmavkách. Kapacita 3 x 2 ml. Rýchlosť otáčok (ot/min.) 2700 - 4000. Nastavenie času 3 s až 3 min. Rozmery š x h x v (cm): 17 x 21 x 13,5. Referenčná vzorka spĺňajúca technickú špecifikáciu: BeadBug D1030-E</t>
  </si>
  <si>
    <t>Homogenizátor II.</t>
  </si>
  <si>
    <t>Univerzálna trepačka určená na trepanie jednotlivých skúmaviek alebo mikroskúmaviek Eppendorf, ale tiež na mikrotitračnú doštičku alebo na Erlenmeyerovu banku. Pre každú z uvedených možností je k dispozícii príslušný nástavec, ktorý sa objednáva zvlášť (tieto položky sú uvedené jednotlivo). Vykonáva kruhový pohyb, spúšťa sa štartovacou automatikou alebo spínačom trvalého chodu. Referenčná vzorka spĺňajúca technickú špecifikáciu: IKA Vortex 3, katalógové číslo: 6450.0080</t>
  </si>
  <si>
    <t xml:space="preserve">Vortex trepačka </t>
  </si>
  <si>
    <t>Príslušenstvo pre inkubátorovú trepačku Biosan ES-20 – platforma s pružinovými držiakmi až pre 88 skúmaviek do priemeru 30 mm (napr. skúmavky 10 ml, 15 ml, 50 ml), pracovná plocha: 275 × 205 × 75 mm. Referenčná vzorka spĺňajúca technickú špecifikáciu: Biosan P-16/88</t>
  </si>
  <si>
    <t>Príslušenstvo pre inkubátorovú trepačku Biosan ES-20 – platforma s pružinovými držiakmi</t>
  </si>
  <si>
    <t>Ultrazvukový homogenzátor (s ovládacou jednotkou) s konvertorom s 1/2" hrotom Výkon: 550 W Rozmery: 318 mm x 191 mm x 235 mm Hmotnosť: 6,5 kg. Referenčná vzorka spĺňajúca technickú špecifikáciu: Branson Digital Sonifier SFX 550, Biotech</t>
  </si>
  <si>
    <t>Homogenizátor I.</t>
  </si>
  <si>
    <t>sada 3 obojstranne adhezívnych polyuretánových pásov, pásky kompatibilné s platformou UP-168, ktorá sa hodí ako na orbitálnu trepačku PSU-20i, tak aj na trepačky-inkubátory ES-20/60, ES-20/80, farba: transparentná, doba používania: až 1 000-krát umiestnenie / odstránenie alebo 12 mesiacov, teplotný rozsah: +4 °C až + 80 °C, rozsah otáčok: 0–300 otáčok/min, materiál = obojstranný 1,5 mm PU s lepidlom PET, celkové rozmery (Š × H × V): 390 × 80 × 3 mm. Referenčná vzorka spĺňajúca technickú špecifikáciu: Biosan SPML BS-010135-MK</t>
  </si>
  <si>
    <t>Príslušenstvo k trepačkám Biosan II.</t>
  </si>
  <si>
    <t>Malý vortex s dotykovým a kontinuálnym chodom pre mixovanie skúmaviek s objemom 1,5 - 50 ml, založený na princípe excentrického miešania. Referenčná vzorka spĺňajúca technickú špecifikáciu: Biosan V-1 plus</t>
  </si>
  <si>
    <t>Vortex II.</t>
  </si>
  <si>
    <t>obojstranne adhezívna podložka kompatibilná s platformou PP-4, ktorá sa hodí ako na orbitálnu trepačku PSU-10i, tak aj na inkubátor ES-20, farba: priehľadná, doba používania: až 1 000-krát umiestnenie / odstránenie alebo 12 mesiacov, teplotný rozsah: + 4C ° ... + 80C °, rozsah otáčok: 0 – 300 otáčok za minútu, materiál = obojstranný 1,5 mm PU s lepidlom PET, celkové rozmery (š × h × v): 210 × 210 × 3 mm. Referenčná vzorka spĺňajúca technickú špecifikáciu: Biosan SPM BS-010111-BK</t>
  </si>
  <si>
    <t>Príslušenstvo k trepačkám Biosan I.</t>
  </si>
  <si>
    <t>6 x 15 ml horizontálny držiak (16-17mm). Referenčná vzorka spĺňajúca technickú špecifikáciu: R4040-HZ15</t>
  </si>
  <si>
    <t>Držiak na skúmavky pre RotoBot II.</t>
  </si>
  <si>
    <t>Vložka VG 3.37 pre mikrotitračnú doštičku. Referenčná vzorka spĺňajúca technickú špecifikáciu: FISHER Slovakia katalógové číslo: 6450.0087</t>
  </si>
  <si>
    <t>Príslušenstvo k Vortex trepačke IKA Vortex 3 III.</t>
  </si>
  <si>
    <t>s 10 valčekmi, s nastaviteľnou rýchlosťou, časovač: odpočítanie, nastaviteľné od 1 do 99 hod. 59 min, počítadlo: Zobrazenie času trepania, zobrazenie hlásení o chybách, vhodná pre kontinuálnu prevádzku, snímateľné valčeky, ovládanie dotykovou klávesnicou, pohyb: hojdajúci a vlnitý, časovač: áno, display: áno (LED), rozmery: 380 x 115 x 545 (š x v x h)</t>
  </si>
  <si>
    <t>Digitálna valčeková trepačka</t>
  </si>
  <si>
    <t>6 x 50 ml horizontálny držiak (28-30mm). Referenčná vzorka spĺňajúca technickú špecifikáciu: R4040-HZ50</t>
  </si>
  <si>
    <t>Držiak na skúmavky pre RotoBot I.</t>
  </si>
  <si>
    <t>Digitálny tubusový miešač na spracovanie vzoriek krvi a iných viskóznych tekutín, je vybavený jednosmerným motorom, ktorý zaisťuje tichý a bezúdržbový chod, perfektný pri dlhších behoch, kapacita je až 15 krvných skúmaviek s objemom 7ml, pracuje kývavým a valivým pohybom, ktorý zaisťuje miešanie, uhol sklonu +/- 3 o , je vybavený intuitívnym digitálnym displejom a umožňuje ľahké nastavenie rýchlosti a času. Trieda ochrany IP21. Referenčná vzorka spĺňajúca technickú špecifikáciu: Capp Rondo Tube Roller, CRR-08X</t>
  </si>
  <si>
    <t>Roller II.</t>
  </si>
  <si>
    <t>Vložka VG 3.31 pre 54 mikroskúmaviek. Referenčná vzorka spĺňajúca technickú špecifikáciu: FISHER Slovakia, katalógové číslo: 6450.0086</t>
  </si>
  <si>
    <t>Príslušenstvo k Vortex trepačke IKA Vortex 3 II.</t>
  </si>
  <si>
    <t>Orbitálna trepačka so systémom priameho pohonu, bezkefkový motor so zaručenou životnosťou až 35 000 hodín a systém automatického vyrovnávania zaťaženia, možné použitie v chladných miestnostiach alebo inkubátoroch pracujúcich pri teplotách okolia + 4 ° C až + 40 ° C, rozsah regulácie otáčok: 50 –  450 otáčok/min (nastavenie po krokoch 10 otáčok/min) * Max. rýchlosť závisí od nákladu a tvaru plavidla, digitálne nastavenie času: 1 min – 96 hodín / nepretržite, prístroj je vybavený zvukovým signálom časovača, digitálnou reguláciou otáčok, maximálna doba nepretržitej prevádzky je 168 hodín, dráha 10 mm, maximálne zaťaženie 3 kg, celkové rozmery (Š × H × V): 255 x 255 x 100 mm. Referenčná vzorka spĺňajúca technickú špecifikáciu: Biosan PSU-10i</t>
  </si>
  <si>
    <t>Orbitálna trepačka I.</t>
  </si>
  <si>
    <t>Programovateľný rotátor pre skúmavky umožňujúci viacero (Multi) pohybov v jednom cykle; multi rotator Biosan s 3 typmi pohybu- vertikálny, recipročný, vibračný, môžu sa vykonávať oddelene, párovým spôsobom a v cykloch, pričom sa periodicky opakujú sekvencie troch typov pohybu; počet: 1 ks; - súčasťou platforma pre 26 skúmaviek s priemerom 10-16 mm a objemom 1,5-15 ml; - možnosť použitia v chlade aj inkubátore- teplotné rozpätie +4 až +40 °C; - nastaviteľná rýchlosť vertikálnej rotácie 1-100 rpm, vertikálny pohyb 360°; - nastaviteľná rýchlosť recipročného pohybu 1-100 rpm, náklon recipročného pohybu 1-90°; - náklon pri vibračnom pohybe 0-5°; - zaťaženie max do 0,5 kg, možnosť nepretržitého času prevádzky 1 min-24 hod., hmotnosť prístroja- max 1,8 kg, nízka energetická spotreba. Súčasťou má byť meniteľný roller na 8x50 mL skúmavky vhodný na hybridizáciau, rotátor na 10x50 mL skúmavky, rotátor na 5x50 mL a 12x1,5/15 mL skúmavky, rotátor na 10x do 50 mL skúmavky, platforma na mikroplatničkové doštičky. Referenčná vzorka spĺňajúca technickú špecifikáciu: BS-010117-AAG s platformou pre 26 skúmaviek (BS-010117-GK), a príslušenstvo BS-010117-PK, BS-010117-LK, BS-010117-HK, BS-010117-IK, BS-010149-DK</t>
  </si>
  <si>
    <t>Programovateľný rotátor II.</t>
  </si>
  <si>
    <t>Roller na otáčanie skúmaviek s fixnou rýchlosťou.  Je vybavený štyrmi valcami s optimálnym uhlom sklonu +/- 3 °, kapacita rollera je 9 x 5 ml skúmaviek, má nepretržitý čas chodu, bezhlučná prevádzka, rozmer valčeka 30 x330 mm, trieda ochrany IP 21. Referenčná vzorka spĺňajúca technickú špecifikáciu: AHN myLab TR-01 roller, 7-200-00-0</t>
  </si>
  <si>
    <t>Roller I.</t>
  </si>
  <si>
    <t>Univerzálny nástavec VG 3.3 pre 1 vložku Referenčná vzorka spĺňajúca technickú špecifikáciu: FISHER Slovakia, katalógové číslo: 6450.0084</t>
  </si>
  <si>
    <t>Príslušenstvo k Vortex trepačke IKA Vortex 3 I.</t>
  </si>
  <si>
    <t xml:space="preserve">	Držiak skúmaviek 1.5/.2.0 mL, pre 24 × 1.5 mL alebo 2.0 mL reakčných skúmaviek 	1.5  / 2.0ml (24) ø DxŠ : 11 mm Hĺbka: 34,7 mm 	Spodný tvar kuželovitý Referenčná vzorka spĺňajúca technickú špecifikáciu: Výrobca: Eppendorf Czech &amp; Slovakia s.r.o., Kód výrobku: 5353040130</t>
  </si>
  <si>
    <t>Príslušenstvo k MixMate® II.</t>
  </si>
  <si>
    <t>Malý vortex s dotykovým a kontinuálnym chodom pre mixovanie skúmaviek s objemom 1,5 -50 ml, založený na princípe excentrického miešania, Rozsah regulácie otáčok: 500-3000 ot./min, čas zrýchlenia &lt;1 s, maximálna doba nepretržitej prevádzky 24 h, miešací modul pre skúmavky od 0,2 do 50 ml, maximálny objem miešania: 30 ml, orbit 4 mm, celkové rozmery (Š × H × V): 90x150x80 m. Referenčná vzorka spĺňajúca technickú špecifikáciu: Vortex V-1 plus –Biosan.</t>
  </si>
  <si>
    <t>Vortex I.</t>
  </si>
  <si>
    <t>Programovateľný rotátor vykonáva v jednom module niekoľko druhov pohybu. Mikroprocesorové riadenie umožňuje vykonávať nielen vertikálne otáčanie (1) plošiny, ale aj vzájomné otáčanie (2), ako aj vibrácie (3). Tieto tri typy pohybu je možné vykonávať samostatne, párovo a v cykloch, pričom sa periodicky opakuje postupnosť troch typov pohybu. Prístroj umožňuje digitálne nastavenie času: 1 min – 24 hodín / nonstop (krok 1 min.), má zvukový signál časovača, rozsah regulácie rýchlosti vertikálneho otáčania: 1 - 100 ot / min (krok 1 ot / min), vertikálny pohyb otáčania: nad hlavou, 360 °, vertikálne rozsah nastavenia času otáčania: 0 - 250 s, rozsah regulácie otáčok recipročnej rotácie: 1–100 ot./min (s prírastkom 1 ot./min), rozsah uhla natočenia s recipročným otáčaním: 1 ° - 90 ° (s prírastkom 1 °), rozsah nastavenia doby vzájomného otáčania: 0 - 250 s, rozsah uhla natočenia vibračnej rotácie: 0 ° - 5 ° (s prírastkom 1 °), vibračná rotácia Rozsah nastavenia doby pozastavenia / vibrovania: 0 - 5 s, maximálne zaťaženie: 0,5 kg, celkové rozmery, (š × h × v) 365x195x155 mm, váha: 1,7 kg, Referenčná vzorka spĺňajúca technickú špecifikáciu: Multi Bio RS-24, výrobca: BIOSAN</t>
  </si>
  <si>
    <t xml:space="preserve"> Programovateľný rotátor I.</t>
  </si>
  <si>
    <t>Držiak skúmaviek 0,5 ml, pre 24 × 0.5 ml reakčných skúmaviek, 0,5 ml (24) ø DxŠ : 8,2 mm, Hĺbka: 26,4 mm, Spodný tvar kuželovitý, Referenčná vzorka spĺňajúca technickú špecifikáciu: Výrobca: Eppendorf Czech &amp; Slovakia s.r.o., Kód výrobku: 5353040121</t>
  </si>
  <si>
    <t>Príslušenstvo k MixMate® I.</t>
  </si>
  <si>
    <t>Mini-rotátor ktorý zaisťuje vertikálne otáčanie plošiny. Rotátor je možné používať v chladných miestnostiach alebo inkubátoroch pracujúcich pri teplotách okolia + 4 ° C až + 40\n° C, má rozsah regulácie otáčok: 5-30 ot./min., digitálne nastavenie času: 1 min – 24 hodín / nepretržite, vertikálny pohyb otáčania: nad hlavou, 360 °, maximálna doba nepretržitej prevádzky: 8 hodín, celkové rozmery (š × h × v) 325 × 190 × 155 mm, váha: 1,4 kg. Referenčná vzorka spĺňajúca technickú špecifikáciu: typ: Bio RS-24, výrobca: BIOSAN.</t>
  </si>
  <si>
    <t>Mini-rotátor</t>
  </si>
  <si>
    <t>Adaptér pre 96 jamkové PCR platničky k nosičom 1453-A do rotora Hettich 1460 pre centrifúgu Hettich UNIVERSAL 320/320R/ Adaptér pre PCR platničky (1485) s držiakom (1453-A) pre platničky do centrifúgy k rotoru Hettich 1460. Refenčná vzorka spĺňajúca technickú špecifikáciu: Hettich kat.č. 1485</t>
  </si>
  <si>
    <t>Adaptér pre PCR platničky</t>
  </si>
  <si>
    <t>Vysoko rýchlostná miešačka (až do 3000 ot./min.) pre rýchle a účinné miešanie malých objemov vo všetkých bežných typoch nádob až do 50 ml, Technológia 2DMix-Control (planárny výkyv miešania bez vertikálneho pohybu) umožňuje kontrolované miešania a získanie reprodukovateľných výsledkov v priebehu sekúnd. 	Technológia bráni rozlievaniu, kontroluje pohyb miešania bez zmáčania veka a krížovej kontaminácie, 5 rôznych držiakov skúmaviek (0,5 ml, 1,5/2,0 ml,5/15 ml, 25/50 ml, 96-jamkové platničky PCR) pre vysokú flexibilitu nádob, 	Integrovaná funkcia ergonomického vírenia pre rôzne formáty nádob pre miešanie odlišných vzoriek. Ergonomická prevádzka (PhysioCare Concept®) vďaka minimálnemu prenosu vibrácií na ruku/rameno počas vírenia, 	5 funkčných tlačidiel s preddefinovaným štandardnými parametrami miešania pre jednoduché použitie, 	Mimoriadne stabilné, Referenčná vzorka: Eppendorf Czech &amp; Slovakia s.r.o.  MixMate®, Kód výrobku: 5353000510</t>
  </si>
  <si>
    <t xml:space="preserve"> Vysoko rýchlostná miešačka</t>
  </si>
  <si>
    <t>Personálny vortex V-1 pre miešanie jednej súmavky. Spojuje v sebe nastavitelnú rýchlosť miešania s možnosťou výberu mezi kontinuálným a impulzným miešaním. Referenčná vzorka spĺňajúca technickú špecifikáciu: BS-010203-AAG-1 plus</t>
  </si>
  <si>
    <t>Miešadlo</t>
  </si>
  <si>
    <t>stolová centrifúga, nechladené, Rotor F-45-12-11, 230 V/50 – 60 Hz. Kapacita rotora: 12 × 1,5/2,0 ml nádoby, 2 × PCR strip. Max. rýchlosť: 14100 × g (14500 rpm). Rozmery (Š × H × V) 22,5 × 23,0 × 13,0 cm. Referenčná  vzorka spĺňajúca technickú špecifikáciu: MiniSpin®/ MiniSpin® plus, 5453000015</t>
  </si>
  <si>
    <t>Stolová centrifúga</t>
  </si>
  <si>
    <r>
      <t xml:space="preserve">ovládanie behu vekom, rýchla výmena rotora bez použití nástrojov – systém Clik-N-Lok™ INSTANT. Druhý rotor a adaptéry umiestnené v dne centrifúgy, štart a stop otvorenie a zatvorenpe veka, dva rotory: pre skúmavky a stripy; obsahuje štyri adaptéry na 0,2 a 0,5 ml skúmavky; kapacita 8 x 1,5/2,0 ml alebo 32 x 0,2 ml skúmavky, 4 PCR stripy; odstredivá síla (x g) 2000 (1000 strip rotor); rozmery š x h x v cca 14,5 x 17,8 x 11,4 cm; </t>
    </r>
    <r>
      <rPr>
        <sz val="10"/>
        <color theme="1"/>
        <rFont val="Arial"/>
        <family val="2"/>
        <charset val="238"/>
      </rPr>
      <t>Referenčná  vzorka spĺňajúca technickú špecifikáciu: C1008-G</t>
    </r>
  </si>
  <si>
    <t>Minicentrifúga s fixnou rýchlosťou</t>
  </si>
  <si>
    <t>2-miestný výkyvný (swing-out) rotor pre mikroplatničky; 90° uhol, RPM max.: 4,000 min -1, RCF max.: 2,218; do centrifúgy Hettich UNIVERSAL 320/320R / Referenčná vzorka spĺňajúca technickú špecifikáciu: Hettich® ROTOFIX 32A/Universal 320/320R</t>
  </si>
  <si>
    <t>Rotor do centrifúgy</t>
  </si>
  <si>
    <t xml:space="preserve">	centrifugácia pri max. 30 130 x g (17 500 ot./min), 	akcelerácia a decelerácia ≤15 s, digitálny displej s nastavením času a rýchlosti, 	ovládanie pomocou keypad, 5 programovateľných tlačidiel pre vlastné programy, 	nastavenie otáčok v rozsahu 100 – 15 00 ot./min, krok nastavenia otáčok 50 ot./min., 	nastavenie času v rozsahu 30 s – 10 min. (30 s kroky), 10 min - 99:59 hod (1 min. kroky) alebo kontinuálne, 	hlučnosť &lt; 54 dB, 	zatváranie centrifúgy jedným prstom, 	štandardný alebo pomalý rozbeh a dobeh centrifugácie pre citlivé aplikácie, 	nerezová centrifugačná komora, 	optimalizované odvetranie centrifugačnej komory cez zadnú stenu centrifúgy, 	bezpečnostné a aplikačné certifikáty CE, UL, 	funkcia rýchleho stočenia (ShortSpin), 	funkcia odpočítavania času až po dosiahnutí nastavených ot./min., 	autoklávovateľné všetky rotory a adaptéry (121°C, 20 min.), 	aerosól nepriepustný uzáver rotora pre bezpečnú centrifugáciu infekčných vzoriek, 	možnosť uzamknutia nastavených parametrov centrifugácie, 	automatická detekcia nerovnováhy, 	nastavenie teploty centrifugácie: od -11°C do 40°C v 1°C krokoch, 	funkcia predchladenia: z 21°C na 4°C za 8 min, 	ECO vypnutie chladenia po 8 hodinách nečinnosti, 	bezúdržbový pohon, zabudovaný odtok kondenzátu, príkon: 1050 W, 	rozmery: 38 x 64 x 29 cm (Š x H x V), výška s otvoreným vekom 63 cm, 	váha: 56 kg, 	možnosť centrifugácie max: 48x 1,5/2,0 ml, 6 x 50 ml,x 2x MTP, 	súčasťou dodávky je rotor FA-45-30-11 na 30x 1,5/2,0 ml skúmaviek: max. 20 817 x g – 14 000 ot./min.), PTFE povrch pre zvýšenú odolnosť voči chemikáliám, systém  rýchleho uzatváranie veka. Referenčná  vzorka spĺňajúca technickú špecifikáciu: Eppendorf Centrifuge 5430 R</t>
  </si>
  <si>
    <t>Chladená centrifúga</t>
  </si>
  <si>
    <t xml:space="preserve">	kapacita rotora 12 x 1,5/2,0 ml skúmaviek-	centrifugácia pri max. 14 100 x g (14 500 ot./min.)-	akcelerácia a decelerácia &lt; 13 s-	digitálny displej s nastavením času a rýchlosti-	nastavenie otáčok v rozsahu 800 – 14 500 RPM, krokovanie po 100 RPM-	veľmi tichá prevádzka &lt; 52 dB-	samostatné tlačítko funkcie pre rýchle stočenie vzoriek -	automatické otvorenie veka po ukončení centrifugácie-	vysoká chemická odolnosť rotora a vrchnáku rotora-	rotor je autoklávovateľný (121°C, 20 min.)-	rozmery: 22,6 x 23,9 x 12 cm (Š x H xV)-	balenie obsahuje centrifúgu, rotor na 12 x 1,5/2,0 ml skúmavky a rotor na 2 x PCR stripy</t>
  </si>
  <si>
    <t>Centrifúga MiniSpin</t>
  </si>
  <si>
    <t xml:space="preserve">Nosič pre mikroplatničky k rotoru Hettich 1460 pre centrifúgu Hettich UNIVERSAL 320/320R Referenčná  vzorka spĺňajúca technickú špecifikáciu: Hettich kat.č. 1453-A </t>
  </si>
  <si>
    <t xml:space="preserve">Nosič platničiek do centrifúgy </t>
  </si>
  <si>
    <r>
      <t xml:space="preserve">Stolná mikrocentrifúga s nastaviteľnou rýchlosťou a funkciou časovača. Digitálny displej. Bezpečnostná poistka veka, DC motor, kapacita rotora 8 x 1.5/2.0 mL a 2-place PCR stripy. </t>
    </r>
    <r>
      <rPr>
        <sz val="10"/>
        <color theme="1"/>
        <rFont val="Arial"/>
        <family val="2"/>
        <charset val="238"/>
      </rPr>
      <t>Referenčná</t>
    </r>
    <r>
      <rPr>
        <sz val="10"/>
        <color indexed="8"/>
        <rFont val="Arial"/>
        <family val="2"/>
        <charset val="238"/>
      </rPr>
      <t xml:space="preserve"> </t>
    </r>
    <r>
      <rPr>
        <sz val="10"/>
        <color theme="1"/>
        <rFont val="Arial"/>
        <family val="2"/>
        <charset val="238"/>
      </rPr>
      <t xml:space="preserve"> vzorka spĺňajúca technickú špecifikáciu: Capp Rondo Mikrocentrifuga, CR-68X.</t>
    </r>
  </si>
  <si>
    <t>Minicentrifúga na spinovanie II.</t>
  </si>
  <si>
    <t>max. rýchlosť: 16000 rpm, max. RCF: 26 328 xg – pri chladení, rozsah rýchlostí: 200 - 16000 rpm, operatívny čas: 59 min 50 s/10 s, 99 h 59 min /1 min, maximálny objem: 4x 750 ml, výkon: 1 630 W, hlučnosť: pod 60 dBA, diagnistický program pamäť na 99 programov, CFC-free chladiaci systém (-20°C do +40°C), stále zobrazovanie súčastných a aktuálnych hodnôt, operácie zvládnutelné jednou rukou, rozmery: (WxHxD): 73 cm x 39 cm x 67 cm, hmotnosť 110 kg, rotor: na dve titračné platničky, rotor: na 6x85 ml, adaptér 1x50ml Falcon 6 ks, adaptér 1x15 ml 6ks, rotor 44x1,5/2.0 ml skúmavky. Referenčná  vzorka spĺňajúca technickú špecifikáciu: Centrifúga Z 446K, Hermle</t>
  </si>
  <si>
    <t>Centrifúga + príslušenstvo</t>
  </si>
  <si>
    <r>
      <t xml:space="preserve">Malá stolná centrifúga s fixnou rýchlosťou, vrátane rotorov (kapacita 8 x 1,5 / 2,0 ml, 32 x 0,2 ml alebo 4 x PCR stripy), Clik-N-Lok INSTATNT pripevnenie rotora, </t>
    </r>
    <r>
      <rPr>
        <sz val="10"/>
        <color theme="1"/>
        <rFont val="Arial"/>
        <family val="2"/>
        <charset val="238"/>
      </rPr>
      <t>Referenčná vzorka spĺňajúca technickú špecifikáciu:</t>
    </r>
    <r>
      <rPr>
        <sz val="10"/>
        <color indexed="8"/>
        <rFont val="Arial"/>
        <family val="2"/>
        <charset val="238"/>
      </rPr>
      <t xml:space="preserve"> Benchmark Scientific MYFUGE™ MINI CENTRIFUGE kat.č C1008</t>
    </r>
  </si>
  <si>
    <t>Minicentrifúga na spinovanie I.</t>
  </si>
  <si>
    <t>Centrifúga s rotorom; uhlový rotor FA-24x2 pre 24 mikroskúmaviek s objemom od 1,5 do 2,0 ml, veko Aerosol-tight, 230 V, 50 – 60 Hz, ovládací panel klávesnica, voliteľné adaptéry umožňujú väčší rozsah objemov po 0,4 a 0,5 ml skúmavky, ako aj 0,6 ml, k dispozícii je aj rotor pre 32 PCR skúmaviek (0,2 ml) alebo štyri PCR stripy. Poskytuje štandardný rotor aerosól tesniace prostredie na centrifugáciu nebezpečných vzoriek ako vírusy, patogénne baktérie alebo rádioaktívne vzorky. Referenčná vzorka spĺňajúca technickú špecifikáciu: Eppendorf 5420, kat. č.: 5420000113</t>
  </si>
  <si>
    <t>Centrifúga</t>
  </si>
  <si>
    <r>
      <t xml:space="preserve">Mini centrifúga kombinujúca funkciu minicentrifúgy a vortexu, automatická funkcia strieda stáčanie a trepanie (spin-mix-spin). Nastavitelné parametre sú zobrazené na LCD displeji - 2 x 16 znakov. Vybavená zvukovým signálom časovača a bezpečnostným zámkom veka, 2 rotory (12 x 1,5 ml, 12 x 0,2 / 0,5 ml). </t>
    </r>
    <r>
      <rPr>
        <sz val="10"/>
        <color theme="1"/>
        <rFont val="Arial"/>
        <family val="2"/>
        <charset val="238"/>
      </rPr>
      <t>Referenčná vzorka spĺňajúca technickú špecifikáciu: Biosan MSC-6000</t>
    </r>
  </si>
  <si>
    <t>Centrifúga/vortex Multi-Spin</t>
  </si>
  <si>
    <r>
      <t>Minicentrifúga kombinuje funkcie odstreďovania s funkciou vortexu. Automatická funkcia strieda stáčanie a trepanie (spin-mix-spin) a je určená predovšetkým k príprave PCR vzoriek. Zobrazenie nastavených parametrov na LCD displeji. Vrátane rotoru na 2 PCR doštičky (96 jamiek, s lemom)</t>
    </r>
    <r>
      <rPr>
        <sz val="10"/>
        <color rgb="FFFF0000"/>
        <rFont val="Arial"/>
        <family val="2"/>
        <charset val="238"/>
      </rPr>
      <t xml:space="preserve">. </t>
    </r>
    <r>
      <rPr>
        <sz val="10"/>
        <rFont val="Arial"/>
        <family val="2"/>
        <charset val="238"/>
      </rPr>
      <t>Referenčná vzorka spĺňajúca technickú špecifikáciu:</t>
    </r>
    <r>
      <rPr>
        <sz val="10"/>
        <color rgb="FFFF0000"/>
        <rFont val="Arial"/>
        <family val="2"/>
        <charset val="238"/>
      </rPr>
      <t xml:space="preserve"> </t>
    </r>
    <r>
      <rPr>
        <sz val="10"/>
        <color theme="1"/>
        <rFont val="Arial"/>
        <family val="2"/>
        <charset val="238"/>
      </rPr>
      <t>Centrifúga/vortex CVP-2 –Biosan</t>
    </r>
  </si>
  <si>
    <t>Centrifúga/vortex</t>
  </si>
  <si>
    <t>L + M</t>
  </si>
  <si>
    <t>L/100 x I</t>
  </si>
  <si>
    <t>F x H</t>
  </si>
  <si>
    <t>H + J</t>
  </si>
  <si>
    <t>H/100 x I</t>
  </si>
  <si>
    <t>I</t>
  </si>
  <si>
    <t>H</t>
  </si>
  <si>
    <t>F</t>
  </si>
  <si>
    <t>E</t>
  </si>
  <si>
    <t>C</t>
  </si>
  <si>
    <t>B</t>
  </si>
  <si>
    <t>A</t>
  </si>
  <si>
    <t>s DPH (EUR)</t>
  </si>
  <si>
    <t>DPH (EUR)</t>
  </si>
  <si>
    <t>bez DPH (EUR)</t>
  </si>
  <si>
    <t xml:space="preserve">Sadzba DPH (%) * </t>
  </si>
  <si>
    <t xml:space="preserve">Predpokladané množstvo MJ </t>
  </si>
  <si>
    <t xml:space="preserve">Merná 
jednotka (MJ) </t>
  </si>
  <si>
    <t>Špecifikácia položky</t>
  </si>
  <si>
    <t>Názov položky</t>
  </si>
  <si>
    <t xml:space="preserve">p. č. </t>
  </si>
  <si>
    <t>Cena za predpokladané množstvo MJ</t>
  </si>
  <si>
    <t>Cena za MJ</t>
  </si>
  <si>
    <t>Drobné laboratórne prístroje</t>
  </si>
  <si>
    <t>Predmet zákazky:</t>
  </si>
  <si>
    <t>vyplní uchádzač</t>
  </si>
  <si>
    <t>Uchádzač/predávajúci:</t>
  </si>
  <si>
    <t>Univerzita Pavla Jozefa Šafárika v Košiciach, Šrobárova 2, 041 80 Košice</t>
  </si>
  <si>
    <t>Verejný obstarávateľ/kupujúci:</t>
  </si>
  <si>
    <r>
      <t xml:space="preserve">Príloha č. 1 k rámcovej dohode – Špecifikácia a cena predmetu zmluvy - </t>
    </r>
    <r>
      <rPr>
        <b/>
        <sz val="11"/>
        <color indexed="30"/>
        <rFont val="Calibri"/>
        <family val="2"/>
        <charset val="238"/>
        <scheme val="minor"/>
      </rPr>
      <t>Časť B - Prístroje na mechanické operácie</t>
    </r>
  </si>
  <si>
    <t>*poznámka - cena vrátane balného, cla, dopravných nákladov, vykládky, vynesenia a montáže na mieste určenom kupujúcim, likvidácie obalového materiálu a všetkých nákladov súvisiacich s dodaním tovaru alebo jeho časti na miesto plnenia</t>
  </si>
  <si>
    <t>**poznámka - inštalácia, resp. montáž a uvedenie do prevádzky, počiatočná kalibrácia a adjustácia pri uvedení prístroja do prevádzky s vytvorením protokolu, funkčné odskúšanie jednotlivých položiek, zaškolenie zamestnancov s vytvorením zápisu - ak relevantné pre jednotlivé položky</t>
  </si>
  <si>
    <t xml:space="preserve">***uchádzač uvedie a vyčísli navrhovanú cenu podľa pokynov v súťažných podkladoch, v časti A. 1 v bode 13    </t>
  </si>
  <si>
    <r>
      <t xml:space="preserve">Ponuka uchádzača (názov produktu, opis technických parametrov, príp. internetový odkaz na produkt)       </t>
    </r>
    <r>
      <rPr>
        <b/>
        <sz val="11"/>
        <color rgb="FFFF0000"/>
        <rFont val="Calibri"/>
        <family val="2"/>
        <charset val="238"/>
        <scheme val="minor"/>
      </rPr>
      <t>(vyplní uchádzač)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</si>
</sst>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0"/>
      <color theme="1"/>
      <name val="Arial"/>
      <family val="2"/>
      <charset val="238"/>
    </font>
    <font>
      <b/>
      <sz val="10"/>
      <color theme="1"/>
      <name val="Arial"/>
      <family val="2"/>
      <charset val="238"/>
    </font>
    <font>
      <sz val="11"/>
      <name val="Calibri"/>
      <family val="2"/>
      <scheme val="minor"/>
    </font>
    <font>
      <sz val="10"/>
      <color indexed="8"/>
      <name val="Arial"/>
      <family val="2"/>
      <charset val="238"/>
    </font>
    <font>
      <b/>
      <sz val="11"/>
      <color indexed="8"/>
      <name val="Calibri"/>
      <family val="2"/>
      <charset val="238"/>
      <scheme val="minor"/>
    </font>
    <font>
      <sz val="10"/>
      <name val="Arial"/>
      <family val="2"/>
      <charset val="238"/>
    </font>
    <font>
      <b/>
      <sz val="10"/>
      <color indexed="8"/>
      <name val="Arial"/>
      <family val="2"/>
      <charset val="238"/>
    </font>
    <font>
      <b/>
      <sz val="10"/>
      <name val="Arial"/>
      <family val="2"/>
      <charset val="238"/>
    </font>
    <font>
      <sz val="10"/>
      <color rgb="FFFF0000"/>
      <name val="Arial"/>
      <family val="2"/>
      <charset val="238"/>
    </font>
    <font>
      <i/>
      <sz val="10"/>
      <color theme="0" tint="-0.499984740745262"/>
      <name val="Arial"/>
      <family val="2"/>
      <charset val="238"/>
    </font>
    <font>
      <b/>
      <i/>
      <sz val="10"/>
      <color theme="0" tint="-0.499984740745262"/>
      <name val="Arial"/>
      <family val="2"/>
      <charset val="238"/>
    </font>
    <font>
      <sz val="10"/>
      <color rgb="FF000000"/>
      <name val="Arial"/>
      <family val="2"/>
      <charset val="238"/>
    </font>
    <font>
      <b/>
      <sz val="10"/>
      <color theme="9" tint="-0.249977111117893"/>
      <name val="Arial"/>
      <family val="2"/>
      <charset val="238"/>
    </font>
    <font>
      <b/>
      <sz val="10"/>
      <color rgb="FF000000"/>
      <name val="Arial"/>
      <family val="2"/>
      <charset val="238"/>
    </font>
    <font>
      <sz val="10"/>
      <color theme="0" tint="-0.499984740745262"/>
      <name val="Arial"/>
      <family val="2"/>
      <charset val="238"/>
    </font>
    <font>
      <i/>
      <sz val="10"/>
      <name val="Arial"/>
      <family val="2"/>
      <charset val="238"/>
    </font>
    <font>
      <b/>
      <sz val="11"/>
      <color rgb="FFFF0000"/>
      <name val="Calibri"/>
      <family val="2"/>
      <charset val="238"/>
      <scheme val="minor"/>
    </font>
    <font>
      <b/>
      <sz val="11"/>
      <color indexed="3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BE5D6"/>
        <bgColor indexed="64"/>
      </patternFill>
    </fill>
    <fill>
      <patternFill patternType="solid">
        <fgColor rgb="FFE2EFDA"/>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BE5D6"/>
        <bgColor indexed="27"/>
      </patternFill>
    </fill>
    <fill>
      <patternFill patternType="solid">
        <fgColor rgb="FFFBE5D6"/>
        <bgColor rgb="FFD6E9C9"/>
      </patternFill>
    </fill>
    <fill>
      <patternFill patternType="solid">
        <fgColor rgb="FFE7E7FF"/>
        <bgColor indexed="22"/>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auto="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s>
  <cellStyleXfs count="3">
    <xf numFmtId="0" fontId="0" fillId="0" borderId="0"/>
    <xf numFmtId="44" fontId="1" fillId="0" borderId="0" applyFont="0" applyFill="0" applyBorder="0" applyAlignment="0" applyProtection="0"/>
    <xf numFmtId="0" fontId="1" fillId="0" borderId="0"/>
  </cellStyleXfs>
  <cellXfs count="81">
    <xf numFmtId="0" fontId="0" fillId="0" borderId="0" xfId="0"/>
    <xf numFmtId="0" fontId="4" fillId="0" borderId="0" xfId="2" applyFont="1"/>
    <xf numFmtId="0" fontId="4" fillId="0" borderId="0" xfId="2" applyFont="1" applyAlignment="1">
      <alignment horizontal="left" vertical="center"/>
    </xf>
    <xf numFmtId="0" fontId="4" fillId="2" borderId="0" xfId="2" applyFont="1" applyFill="1" applyAlignment="1">
      <alignment horizontal="center" vertical="center"/>
    </xf>
    <xf numFmtId="0" fontId="4" fillId="0" borderId="0" xfId="2" applyFont="1" applyAlignment="1">
      <alignment horizontal="center" vertical="center"/>
    </xf>
    <xf numFmtId="4" fontId="4" fillId="5" borderId="4" xfId="2" applyNumberFormat="1" applyFont="1" applyFill="1" applyBorder="1"/>
    <xf numFmtId="0" fontId="4" fillId="5" borderId="4" xfId="2" applyFont="1" applyFill="1" applyBorder="1"/>
    <xf numFmtId="4" fontId="4" fillId="0" borderId="0" xfId="2" applyNumberFormat="1" applyFont="1" applyBorder="1" applyAlignment="1">
      <alignment horizontal="right" vertical="center"/>
    </xf>
    <xf numFmtId="0" fontId="6" fillId="0" borderId="0" xfId="0" applyFont="1" applyFill="1" applyAlignment="1">
      <alignment horizontal="left" vertical="center" wrapText="1"/>
    </xf>
    <xf numFmtId="4" fontId="4" fillId="2" borderId="4" xfId="2" applyNumberFormat="1" applyFont="1" applyFill="1" applyBorder="1" applyAlignment="1">
      <alignment horizontal="center" vertical="center"/>
    </xf>
    <xf numFmtId="4" fontId="4" fillId="0" borderId="4" xfId="2" applyNumberFormat="1" applyFont="1" applyBorder="1" applyAlignment="1">
      <alignment horizontal="center" vertical="center"/>
    </xf>
    <xf numFmtId="1" fontId="4" fillId="6" borderId="4" xfId="2" applyNumberFormat="1" applyFont="1" applyFill="1" applyBorder="1" applyAlignment="1">
      <alignment horizontal="center" vertical="center"/>
    </xf>
    <xf numFmtId="4" fontId="4" fillId="6" borderId="4" xfId="2"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2"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7" borderId="4" xfId="0" applyFont="1" applyFill="1" applyBorder="1" applyAlignment="1">
      <alignment horizontal="center" vertical="center" wrapText="1"/>
    </xf>
    <xf numFmtId="0" fontId="9" fillId="8" borderId="5" xfId="2" applyFont="1" applyFill="1" applyBorder="1" applyAlignment="1">
      <alignment horizontal="center" vertical="center" wrapText="1"/>
    </xf>
    <xf numFmtId="0" fontId="9" fillId="2" borderId="4" xfId="0" applyFont="1" applyFill="1" applyBorder="1" applyAlignment="1">
      <alignment horizontal="left" vertical="center" wrapText="1"/>
    </xf>
    <xf numFmtId="0" fontId="10" fillId="7" borderId="4" xfId="0" applyFont="1" applyFill="1" applyBorder="1" applyAlignment="1">
      <alignment horizontal="center" vertical="center" wrapText="1"/>
    </xf>
    <xf numFmtId="0" fontId="9" fillId="2" borderId="4" xfId="0" applyFont="1" applyFill="1" applyBorder="1" applyAlignment="1">
      <alignment vertical="center" wrapText="1"/>
    </xf>
    <xf numFmtId="0" fontId="11" fillId="7" borderId="4" xfId="0" applyFont="1" applyFill="1" applyBorder="1" applyAlignment="1">
      <alignment horizontal="center" vertical="center" wrapText="1"/>
    </xf>
    <xf numFmtId="0" fontId="4" fillId="0" borderId="0" xfId="2" applyFont="1" applyFill="1"/>
    <xf numFmtId="0" fontId="4" fillId="0" borderId="0" xfId="2" applyFont="1" applyFill="1" applyBorder="1" applyAlignment="1">
      <alignment horizontal="right" vertical="center"/>
    </xf>
    <xf numFmtId="0" fontId="4" fillId="0" borderId="0" xfId="2" applyFont="1" applyFill="1" applyBorder="1" applyAlignment="1">
      <alignment horizontal="center" vertical="center"/>
    </xf>
    <xf numFmtId="0" fontId="4" fillId="0" borderId="6" xfId="2" applyFont="1" applyFill="1" applyBorder="1" applyAlignment="1">
      <alignment horizontal="right" vertical="center"/>
    </xf>
    <xf numFmtId="0" fontId="11" fillId="2" borderId="0"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4" fontId="13" fillId="0" borderId="7" xfId="2" applyNumberFormat="1" applyFont="1" applyBorder="1" applyAlignment="1">
      <alignment horizontal="center" vertical="center" wrapText="1"/>
    </xf>
    <xf numFmtId="4" fontId="13" fillId="0" borderId="7" xfId="2" applyNumberFormat="1" applyFont="1" applyBorder="1" applyAlignment="1">
      <alignment horizontal="center" vertical="center"/>
    </xf>
    <xf numFmtId="4" fontId="13" fillId="0" borderId="8" xfId="2" applyNumberFormat="1" applyFont="1" applyBorder="1" applyAlignment="1">
      <alignment horizontal="center" vertical="center"/>
    </xf>
    <xf numFmtId="0" fontId="13" fillId="2" borderId="7" xfId="2" applyFont="1" applyFill="1" applyBorder="1" applyAlignment="1">
      <alignment horizontal="center" vertical="center" wrapText="1"/>
    </xf>
    <xf numFmtId="0" fontId="13" fillId="0" borderId="7" xfId="2" applyFont="1" applyBorder="1" applyAlignment="1">
      <alignment horizontal="center" vertical="center" wrapText="1"/>
    </xf>
    <xf numFmtId="0" fontId="13" fillId="0" borderId="7" xfId="2" applyFont="1" applyBorder="1" applyAlignment="1">
      <alignment horizontal="center" vertical="center"/>
    </xf>
    <xf numFmtId="0" fontId="14" fillId="0" borderId="8" xfId="2" applyFont="1" applyBorder="1" applyAlignment="1">
      <alignment horizontal="center" vertical="center"/>
    </xf>
    <xf numFmtId="4" fontId="15" fillId="9" borderId="9" xfId="2" applyNumberFormat="1" applyFont="1" applyFill="1" applyBorder="1" applyAlignment="1">
      <alignment horizontal="center" vertical="center" wrapText="1"/>
    </xf>
    <xf numFmtId="3" fontId="16" fillId="9" borderId="9" xfId="2" applyNumberFormat="1" applyFont="1" applyFill="1" applyBorder="1" applyAlignment="1">
      <alignment horizontal="center" vertical="center" wrapText="1"/>
    </xf>
    <xf numFmtId="4" fontId="16" fillId="9" borderId="9" xfId="2" applyNumberFormat="1"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11" fillId="8" borderId="9" xfId="2" applyFont="1" applyFill="1" applyBorder="1" applyAlignment="1">
      <alignment horizontal="center" vertical="center" wrapText="1"/>
    </xf>
    <xf numFmtId="0" fontId="18" fillId="0" borderId="7" xfId="2" applyFont="1" applyBorder="1" applyAlignment="1">
      <alignment horizontal="center" vertical="center" wrapText="1"/>
    </xf>
    <xf numFmtId="4" fontId="9" fillId="0" borderId="0" xfId="2" applyNumberFormat="1" applyFont="1" applyBorder="1" applyAlignment="1">
      <alignment horizontal="center" wrapText="1"/>
    </xf>
    <xf numFmtId="4" fontId="18" fillId="0" borderId="0" xfId="2" applyNumberFormat="1" applyFont="1" applyBorder="1" applyAlignment="1">
      <alignment horizontal="center" vertical="center" wrapText="1"/>
    </xf>
    <xf numFmtId="0" fontId="18" fillId="2" borderId="14" xfId="2" applyFont="1" applyFill="1" applyBorder="1" applyAlignment="1">
      <alignment horizontal="center" vertical="center" wrapText="1"/>
    </xf>
    <xf numFmtId="0" fontId="18" fillId="0" borderId="15" xfId="2" applyFont="1" applyBorder="1" applyAlignment="1">
      <alignment horizontal="center" vertical="center" wrapText="1"/>
    </xf>
    <xf numFmtId="0" fontId="18" fillId="0" borderId="15" xfId="2" applyFont="1" applyBorder="1" applyAlignment="1">
      <alignment horizontal="center" vertical="center"/>
    </xf>
    <xf numFmtId="4" fontId="9" fillId="0" borderId="0" xfId="2" applyNumberFormat="1" applyFont="1" applyBorder="1" applyAlignment="1">
      <alignment wrapText="1"/>
    </xf>
    <xf numFmtId="4" fontId="18" fillId="0" borderId="0" xfId="2" applyNumberFormat="1" applyFont="1" applyBorder="1" applyAlignment="1">
      <alignment horizontal="left" vertical="center" wrapText="1"/>
    </xf>
    <xf numFmtId="0" fontId="19" fillId="2" borderId="0" xfId="2" applyFont="1" applyFill="1" applyBorder="1" applyAlignment="1">
      <alignment horizontal="center" vertical="center"/>
    </xf>
    <xf numFmtId="0" fontId="2" fillId="0" borderId="0" xfId="0" applyFont="1" applyBorder="1" applyAlignment="1">
      <alignment horizontal="center" vertical="top"/>
    </xf>
    <xf numFmtId="0" fontId="0" fillId="0" borderId="0" xfId="0" applyFont="1"/>
    <xf numFmtId="0" fontId="0" fillId="0" borderId="0" xfId="0" applyFont="1" applyAlignment="1">
      <alignment horizontal="center" vertical="center"/>
    </xf>
    <xf numFmtId="0" fontId="2" fillId="0" borderId="0" xfId="0" applyFont="1" applyBorder="1" applyAlignment="1">
      <alignment vertical="top"/>
    </xf>
    <xf numFmtId="0" fontId="3" fillId="0" borderId="0" xfId="0" applyFont="1" applyAlignment="1">
      <alignment horizontal="center" vertical="center"/>
    </xf>
    <xf numFmtId="0" fontId="3" fillId="0" borderId="0" xfId="0" applyFont="1"/>
    <xf numFmtId="0" fontId="0" fillId="0" borderId="0" xfId="0" applyFont="1" applyAlignment="1">
      <alignment vertical="center"/>
    </xf>
    <xf numFmtId="44" fontId="0" fillId="0" borderId="0" xfId="1" applyFont="1" applyAlignment="1">
      <alignment vertical="center"/>
    </xf>
    <xf numFmtId="0" fontId="3" fillId="0" borderId="0" xfId="0" applyFont="1" applyAlignment="1">
      <alignment horizontal="left" vertical="center"/>
    </xf>
    <xf numFmtId="0" fontId="0" fillId="0" borderId="0" xfId="0" applyFont="1" applyAlignment="1">
      <alignment horizontal="left" vertical="center"/>
    </xf>
    <xf numFmtId="0" fontId="20" fillId="0" borderId="0" xfId="0" applyFont="1" applyAlignment="1">
      <alignment horizontal="center" vertical="center"/>
    </xf>
    <xf numFmtId="0" fontId="20" fillId="6" borderId="0" xfId="0" applyFont="1" applyFill="1" applyAlignment="1">
      <alignment horizontal="left" vertical="center"/>
    </xf>
    <xf numFmtId="0" fontId="2" fillId="2" borderId="0" xfId="0" applyFont="1" applyFill="1"/>
    <xf numFmtId="0" fontId="4" fillId="0" borderId="4" xfId="2" applyFont="1" applyBorder="1"/>
    <xf numFmtId="0" fontId="3" fillId="5" borderId="4" xfId="0" applyFont="1" applyFill="1" applyBorder="1" applyAlignment="1">
      <alignment horizontal="center" vertical="center" wrapText="1"/>
    </xf>
    <xf numFmtId="0" fontId="19" fillId="0" borderId="0" xfId="2" applyFont="1" applyBorder="1" applyAlignment="1">
      <alignment horizontal="left" vertical="center"/>
    </xf>
    <xf numFmtId="0" fontId="11" fillId="10" borderId="13" xfId="2" applyFont="1" applyFill="1" applyBorder="1" applyAlignment="1">
      <alignment horizontal="center" vertical="center" wrapText="1"/>
    </xf>
    <xf numFmtId="0" fontId="11" fillId="10" borderId="12" xfId="2" applyFont="1" applyFill="1" applyBorder="1" applyAlignment="1">
      <alignment horizontal="center" vertical="center" wrapText="1"/>
    </xf>
    <xf numFmtId="0" fontId="11" fillId="10" borderId="11" xfId="2" applyFont="1" applyFill="1" applyBorder="1" applyAlignment="1">
      <alignment horizontal="center" vertical="center" wrapText="1"/>
    </xf>
    <xf numFmtId="4" fontId="17" fillId="9" borderId="3" xfId="2" applyNumberFormat="1" applyFont="1" applyFill="1" applyBorder="1" applyAlignment="1">
      <alignment horizontal="center" vertical="center" wrapText="1"/>
    </xf>
    <xf numFmtId="4" fontId="17" fillId="9" borderId="2" xfId="2" applyNumberFormat="1" applyFont="1" applyFill="1" applyBorder="1" applyAlignment="1">
      <alignment horizontal="center" vertical="center" wrapText="1"/>
    </xf>
    <xf numFmtId="4" fontId="17" fillId="9" borderId="1" xfId="2" applyNumberFormat="1" applyFont="1" applyFill="1" applyBorder="1" applyAlignment="1">
      <alignment horizontal="center" vertical="center" wrapText="1"/>
    </xf>
    <xf numFmtId="0" fontId="4" fillId="4"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5" borderId="4" xfId="0" applyFont="1" applyFill="1" applyBorder="1" applyAlignment="1">
      <alignment horizontal="center" wrapText="1"/>
    </xf>
    <xf numFmtId="0" fontId="0" fillId="2" borderId="0" xfId="0" applyFont="1" applyFill="1"/>
  </cellXfs>
  <cellStyles count="3">
    <cellStyle name="Mena" xfId="1" builtinId="4"/>
    <cellStyle name="Normálna" xfId="0" builtinId="0"/>
    <cellStyle name="Normáln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abSelected="1" zoomScale="70" zoomScaleNormal="70" workbookViewId="0">
      <selection activeCell="A8" sqref="A8:C8"/>
    </sheetView>
  </sheetViews>
  <sheetFormatPr defaultColWidth="9.140625" defaultRowHeight="12.75" x14ac:dyDescent="0.2"/>
  <cols>
    <col min="1" max="1" width="5.140625" style="1" customWidth="1"/>
    <col min="2" max="2" width="25.42578125" style="2" customWidth="1"/>
    <col min="3" max="3" width="68.7109375" style="2" customWidth="1"/>
    <col min="4" max="4" width="9.140625" style="4"/>
    <col min="5" max="5" width="14.28515625" style="3" customWidth="1"/>
    <col min="6" max="6" width="12.85546875" style="2" customWidth="1"/>
    <col min="7" max="7" width="10.5703125" style="1" customWidth="1"/>
    <col min="8" max="8" width="6.5703125" style="1" customWidth="1"/>
    <col min="9" max="9" width="15.28515625" style="1" customWidth="1"/>
    <col min="10" max="10" width="14" style="1" customWidth="1"/>
    <col min="11" max="11" width="12.85546875" style="1" customWidth="1"/>
    <col min="12" max="12" width="17.140625" style="1" customWidth="1"/>
    <col min="13" max="13" width="44.5703125" style="1" customWidth="1"/>
    <col min="14" max="16384" width="9.140625" style="1"/>
  </cols>
  <sheetData>
    <row r="1" spans="1:13" s="58" customFormat="1" ht="15" x14ac:dyDescent="0.25">
      <c r="A1" s="60" t="s">
        <v>135</v>
      </c>
      <c r="B1" s="60"/>
      <c r="C1" s="60"/>
      <c r="D1" s="60"/>
      <c r="E1" s="60"/>
      <c r="F1" s="60"/>
      <c r="G1" s="56"/>
      <c r="H1" s="59"/>
      <c r="I1" s="59"/>
      <c r="J1" s="59"/>
    </row>
    <row r="2" spans="1:13" s="58" customFormat="1" ht="15" x14ac:dyDescent="0.25">
      <c r="A2" s="61" t="s">
        <v>134</v>
      </c>
      <c r="B2" s="61"/>
      <c r="C2" s="60" t="s">
        <v>133</v>
      </c>
      <c r="D2" s="60"/>
      <c r="E2" s="60"/>
      <c r="F2" s="60"/>
      <c r="G2" s="56"/>
      <c r="H2" s="59"/>
      <c r="I2" s="59"/>
      <c r="J2" s="59"/>
    </row>
    <row r="3" spans="1:13" s="58" customFormat="1" ht="15" x14ac:dyDescent="0.25">
      <c r="A3" s="61" t="s">
        <v>132</v>
      </c>
      <c r="B3" s="61"/>
      <c r="C3" s="63" t="s">
        <v>131</v>
      </c>
      <c r="D3" s="63"/>
      <c r="E3" s="63"/>
      <c r="F3" s="63"/>
      <c r="G3" s="62"/>
      <c r="H3" s="59"/>
      <c r="I3" s="59"/>
      <c r="J3" s="59"/>
    </row>
    <row r="4" spans="1:13" s="58" customFormat="1" ht="15" x14ac:dyDescent="0.25">
      <c r="A4" s="61" t="s">
        <v>130</v>
      </c>
      <c r="B4" s="61"/>
      <c r="C4" s="60" t="s">
        <v>129</v>
      </c>
      <c r="D4" s="60"/>
      <c r="E4" s="60"/>
      <c r="F4" s="60"/>
      <c r="G4" s="56"/>
      <c r="H4" s="59"/>
      <c r="I4" s="59"/>
      <c r="J4" s="59"/>
    </row>
    <row r="5" spans="1:13" customFormat="1" ht="15" x14ac:dyDescent="0.25">
      <c r="A5" s="57"/>
      <c r="B5" s="57"/>
      <c r="C5" s="57"/>
      <c r="D5" s="57"/>
      <c r="E5" s="57"/>
      <c r="F5" s="57"/>
      <c r="G5" s="56"/>
      <c r="H5" s="53"/>
      <c r="I5" s="53"/>
      <c r="J5" s="53"/>
    </row>
    <row r="6" spans="1:13" customFormat="1" ht="21.75" customHeight="1" x14ac:dyDescent="0.25">
      <c r="A6" s="64" t="s">
        <v>136</v>
      </c>
      <c r="B6" s="53"/>
      <c r="C6" s="53"/>
      <c r="D6" s="53"/>
      <c r="E6" s="53"/>
      <c r="F6" s="53"/>
      <c r="G6" s="54"/>
      <c r="H6" s="53"/>
      <c r="I6" s="53"/>
      <c r="J6" s="55"/>
      <c r="K6" s="55"/>
      <c r="L6" s="55"/>
    </row>
    <row r="7" spans="1:13" customFormat="1" ht="21.75" customHeight="1" x14ac:dyDescent="0.25">
      <c r="A7" s="64" t="s">
        <v>137</v>
      </c>
      <c r="B7" s="53"/>
      <c r="C7" s="53"/>
      <c r="D7" s="53"/>
      <c r="E7" s="53"/>
      <c r="F7" s="53"/>
      <c r="G7" s="54"/>
      <c r="H7" s="53"/>
      <c r="I7" s="53"/>
      <c r="J7" s="55"/>
      <c r="K7" s="55"/>
      <c r="L7" s="55"/>
    </row>
    <row r="8" spans="1:13" customFormat="1" ht="21.75" customHeight="1" x14ac:dyDescent="0.25">
      <c r="A8" s="64" t="s">
        <v>138</v>
      </c>
      <c r="B8" s="80"/>
      <c r="C8" s="80"/>
      <c r="D8" s="53"/>
      <c r="E8" s="53"/>
      <c r="F8" s="53"/>
      <c r="G8" s="54"/>
      <c r="H8" s="53"/>
      <c r="I8" s="53"/>
      <c r="J8" s="52"/>
      <c r="K8" s="52"/>
      <c r="L8" s="52"/>
    </row>
    <row r="9" spans="1:13" ht="13.35" customHeight="1" x14ac:dyDescent="0.2">
      <c r="A9" s="67"/>
      <c r="B9" s="67"/>
      <c r="C9" s="67"/>
      <c r="D9" s="67"/>
      <c r="E9" s="51"/>
      <c r="F9" s="50"/>
      <c r="G9" s="49"/>
    </row>
    <row r="10" spans="1:13" s="43" customFormat="1" x14ac:dyDescent="0.2">
      <c r="A10" s="48" t="s">
        <v>117</v>
      </c>
      <c r="B10" s="48" t="s">
        <v>116</v>
      </c>
      <c r="C10" s="47" t="s">
        <v>115</v>
      </c>
      <c r="D10" s="47" t="s">
        <v>114</v>
      </c>
      <c r="E10" s="46" t="s">
        <v>113</v>
      </c>
      <c r="F10" s="45"/>
      <c r="G10" s="44"/>
      <c r="H10" s="1"/>
    </row>
    <row r="11" spans="1:13" ht="54.75" customHeight="1" x14ac:dyDescent="0.2">
      <c r="A11" s="68" t="s">
        <v>129</v>
      </c>
      <c r="B11" s="69"/>
      <c r="C11" s="69"/>
      <c r="D11" s="69"/>
      <c r="E11" s="70"/>
      <c r="F11" s="71" t="s">
        <v>128</v>
      </c>
      <c r="G11" s="72"/>
      <c r="H11" s="72"/>
      <c r="I11" s="73"/>
      <c r="J11" s="71" t="s">
        <v>127</v>
      </c>
      <c r="K11" s="72"/>
      <c r="L11" s="73"/>
      <c r="M11" s="66" t="s">
        <v>139</v>
      </c>
    </row>
    <row r="12" spans="1:13" ht="54.75" customHeight="1" x14ac:dyDescent="0.2">
      <c r="A12" s="42" t="s">
        <v>126</v>
      </c>
      <c r="B12" s="41" t="s">
        <v>125</v>
      </c>
      <c r="C12" s="41" t="s">
        <v>124</v>
      </c>
      <c r="D12" s="40" t="s">
        <v>123</v>
      </c>
      <c r="E12" s="39" t="s">
        <v>122</v>
      </c>
      <c r="F12" s="38" t="s">
        <v>120</v>
      </c>
      <c r="G12" s="37" t="s">
        <v>121</v>
      </c>
      <c r="H12" s="36" t="s">
        <v>119</v>
      </c>
      <c r="I12" s="36" t="s">
        <v>118</v>
      </c>
      <c r="J12" s="36" t="s">
        <v>120</v>
      </c>
      <c r="K12" s="36" t="s">
        <v>119</v>
      </c>
      <c r="L12" s="36" t="s">
        <v>118</v>
      </c>
      <c r="M12" s="66"/>
    </row>
    <row r="13" spans="1:13" s="29" customFormat="1" x14ac:dyDescent="0.25">
      <c r="A13" s="35" t="s">
        <v>117</v>
      </c>
      <c r="B13" s="34" t="s">
        <v>116</v>
      </c>
      <c r="C13" s="33" t="s">
        <v>115</v>
      </c>
      <c r="D13" s="33" t="s">
        <v>114</v>
      </c>
      <c r="E13" s="32" t="s">
        <v>113</v>
      </c>
      <c r="F13" s="31" t="s">
        <v>112</v>
      </c>
      <c r="G13" s="30" t="s">
        <v>111</v>
      </c>
      <c r="H13" s="30" t="s">
        <v>110</v>
      </c>
      <c r="I13" s="30" t="s">
        <v>109</v>
      </c>
      <c r="J13" s="30" t="s">
        <v>108</v>
      </c>
      <c r="K13" s="30" t="s">
        <v>107</v>
      </c>
      <c r="L13" s="30" t="s">
        <v>106</v>
      </c>
    </row>
    <row r="14" spans="1:13" s="22" customFormat="1" ht="9" customHeight="1" x14ac:dyDescent="0.2">
      <c r="A14" s="27"/>
      <c r="B14" s="28"/>
      <c r="C14" s="28"/>
      <c r="D14" s="27"/>
      <c r="E14" s="26"/>
      <c r="F14" s="25"/>
      <c r="G14" s="24"/>
      <c r="H14" s="23"/>
      <c r="I14" s="23"/>
      <c r="J14" s="23"/>
      <c r="K14" s="23"/>
      <c r="L14" s="23"/>
    </row>
    <row r="15" spans="1:13" ht="87.75" customHeight="1" x14ac:dyDescent="0.2">
      <c r="A15" s="17">
        <v>1</v>
      </c>
      <c r="B15" s="19" t="s">
        <v>105</v>
      </c>
      <c r="C15" s="15" t="s">
        <v>104</v>
      </c>
      <c r="D15" s="14" t="s">
        <v>3</v>
      </c>
      <c r="E15" s="13">
        <v>4</v>
      </c>
      <c r="F15" s="12">
        <v>0</v>
      </c>
      <c r="G15" s="11">
        <v>0</v>
      </c>
      <c r="H15" s="10">
        <f t="shared" ref="H15:H46" si="0">F15/100*G15</f>
        <v>0</v>
      </c>
      <c r="I15" s="9">
        <f t="shared" ref="I15:I46" si="1">F15+H15</f>
        <v>0</v>
      </c>
      <c r="J15" s="9">
        <f t="shared" ref="J15:J46" si="2">E15*F15</f>
        <v>0</v>
      </c>
      <c r="K15" s="9">
        <f t="shared" ref="K15:K46" si="3">J15/100*G15</f>
        <v>0</v>
      </c>
      <c r="L15" s="9">
        <f t="shared" ref="L15:L46" si="4">J15+K15</f>
        <v>0</v>
      </c>
      <c r="M15" s="65"/>
    </row>
    <row r="16" spans="1:13" ht="85.5" customHeight="1" x14ac:dyDescent="0.2">
      <c r="A16" s="17">
        <v>2</v>
      </c>
      <c r="B16" s="19" t="s">
        <v>103</v>
      </c>
      <c r="C16" s="15" t="s">
        <v>102</v>
      </c>
      <c r="D16" s="14" t="s">
        <v>3</v>
      </c>
      <c r="E16" s="13">
        <v>4</v>
      </c>
      <c r="F16" s="12">
        <v>0</v>
      </c>
      <c r="G16" s="11">
        <v>0</v>
      </c>
      <c r="H16" s="10">
        <f t="shared" si="0"/>
        <v>0</v>
      </c>
      <c r="I16" s="9">
        <f t="shared" si="1"/>
        <v>0</v>
      </c>
      <c r="J16" s="9">
        <f t="shared" si="2"/>
        <v>0</v>
      </c>
      <c r="K16" s="9">
        <f t="shared" si="3"/>
        <v>0</v>
      </c>
      <c r="L16" s="9">
        <f t="shared" si="4"/>
        <v>0</v>
      </c>
      <c r="M16" s="65"/>
    </row>
    <row r="17" spans="1:13" ht="125.25" customHeight="1" x14ac:dyDescent="0.2">
      <c r="A17" s="17">
        <v>3</v>
      </c>
      <c r="B17" s="19" t="s">
        <v>101</v>
      </c>
      <c r="C17" s="18" t="s">
        <v>100</v>
      </c>
      <c r="D17" s="14" t="s">
        <v>3</v>
      </c>
      <c r="E17" s="13">
        <v>4</v>
      </c>
      <c r="F17" s="12">
        <v>0</v>
      </c>
      <c r="G17" s="11">
        <v>0</v>
      </c>
      <c r="H17" s="10">
        <f t="shared" si="0"/>
        <v>0</v>
      </c>
      <c r="I17" s="9">
        <f t="shared" si="1"/>
        <v>0</v>
      </c>
      <c r="J17" s="9">
        <f t="shared" si="2"/>
        <v>0</v>
      </c>
      <c r="K17" s="9">
        <f t="shared" si="3"/>
        <v>0</v>
      </c>
      <c r="L17" s="9">
        <f t="shared" si="4"/>
        <v>0</v>
      </c>
      <c r="M17" s="65"/>
    </row>
    <row r="18" spans="1:13" ht="75" customHeight="1" x14ac:dyDescent="0.2">
      <c r="A18" s="17">
        <v>4</v>
      </c>
      <c r="B18" s="21" t="s">
        <v>99</v>
      </c>
      <c r="C18" s="15" t="s">
        <v>98</v>
      </c>
      <c r="D18" s="14" t="s">
        <v>3</v>
      </c>
      <c r="E18" s="13">
        <v>4</v>
      </c>
      <c r="F18" s="12">
        <v>0</v>
      </c>
      <c r="G18" s="11">
        <v>0</v>
      </c>
      <c r="H18" s="10">
        <f t="shared" si="0"/>
        <v>0</v>
      </c>
      <c r="I18" s="9">
        <f t="shared" si="1"/>
        <v>0</v>
      </c>
      <c r="J18" s="9">
        <f t="shared" si="2"/>
        <v>0</v>
      </c>
      <c r="K18" s="9">
        <f t="shared" si="3"/>
        <v>0</v>
      </c>
      <c r="L18" s="9">
        <f t="shared" si="4"/>
        <v>0</v>
      </c>
      <c r="M18" s="65"/>
    </row>
    <row r="19" spans="1:13" ht="127.5" x14ac:dyDescent="0.2">
      <c r="A19" s="17">
        <v>5</v>
      </c>
      <c r="B19" s="19" t="s">
        <v>97</v>
      </c>
      <c r="C19" s="20" t="s">
        <v>96</v>
      </c>
      <c r="D19" s="14" t="s">
        <v>3</v>
      </c>
      <c r="E19" s="13">
        <v>4</v>
      </c>
      <c r="F19" s="12">
        <v>0</v>
      </c>
      <c r="G19" s="11">
        <v>0</v>
      </c>
      <c r="H19" s="10">
        <f t="shared" si="0"/>
        <v>0</v>
      </c>
      <c r="I19" s="9">
        <f t="shared" si="1"/>
        <v>0</v>
      </c>
      <c r="J19" s="9">
        <f t="shared" si="2"/>
        <v>0</v>
      </c>
      <c r="K19" s="9">
        <f t="shared" si="3"/>
        <v>0</v>
      </c>
      <c r="L19" s="9">
        <f t="shared" si="4"/>
        <v>0</v>
      </c>
      <c r="M19" s="65"/>
    </row>
    <row r="20" spans="1:13" ht="72.75" customHeight="1" x14ac:dyDescent="0.2">
      <c r="A20" s="17">
        <v>6</v>
      </c>
      <c r="B20" s="19" t="s">
        <v>95</v>
      </c>
      <c r="C20" s="15" t="s">
        <v>94</v>
      </c>
      <c r="D20" s="14" t="s">
        <v>3</v>
      </c>
      <c r="E20" s="13">
        <v>4</v>
      </c>
      <c r="F20" s="12">
        <v>0</v>
      </c>
      <c r="G20" s="11">
        <v>0</v>
      </c>
      <c r="H20" s="10">
        <f t="shared" si="0"/>
        <v>0</v>
      </c>
      <c r="I20" s="9">
        <f t="shared" si="1"/>
        <v>0</v>
      </c>
      <c r="J20" s="9">
        <f t="shared" si="2"/>
        <v>0</v>
      </c>
      <c r="K20" s="9">
        <f t="shared" si="3"/>
        <v>0</v>
      </c>
      <c r="L20" s="9">
        <f t="shared" si="4"/>
        <v>0</v>
      </c>
      <c r="M20" s="65"/>
    </row>
    <row r="21" spans="1:13" ht="54" customHeight="1" x14ac:dyDescent="0.2">
      <c r="A21" s="17">
        <v>7</v>
      </c>
      <c r="B21" s="19" t="s">
        <v>93</v>
      </c>
      <c r="C21" s="18" t="s">
        <v>92</v>
      </c>
      <c r="D21" s="14" t="s">
        <v>3</v>
      </c>
      <c r="E21" s="13">
        <v>5</v>
      </c>
      <c r="F21" s="12">
        <v>0</v>
      </c>
      <c r="G21" s="11">
        <v>0</v>
      </c>
      <c r="H21" s="10">
        <f t="shared" si="0"/>
        <v>0</v>
      </c>
      <c r="I21" s="9">
        <f t="shared" si="1"/>
        <v>0</v>
      </c>
      <c r="J21" s="9">
        <f t="shared" si="2"/>
        <v>0</v>
      </c>
      <c r="K21" s="9">
        <f t="shared" si="3"/>
        <v>0</v>
      </c>
      <c r="L21" s="9">
        <f t="shared" si="4"/>
        <v>0</v>
      </c>
      <c r="M21" s="65"/>
    </row>
    <row r="22" spans="1:13" ht="132.75" customHeight="1" x14ac:dyDescent="0.2">
      <c r="A22" s="17">
        <v>8</v>
      </c>
      <c r="B22" s="19" t="s">
        <v>91</v>
      </c>
      <c r="C22" s="15" t="s">
        <v>90</v>
      </c>
      <c r="D22" s="14" t="s">
        <v>3</v>
      </c>
      <c r="E22" s="13">
        <v>7</v>
      </c>
      <c r="F22" s="12">
        <v>0</v>
      </c>
      <c r="G22" s="11">
        <v>0</v>
      </c>
      <c r="H22" s="10">
        <f t="shared" si="0"/>
        <v>0</v>
      </c>
      <c r="I22" s="9">
        <f t="shared" si="1"/>
        <v>0</v>
      </c>
      <c r="J22" s="9">
        <f t="shared" si="2"/>
        <v>0</v>
      </c>
      <c r="K22" s="9">
        <f t="shared" si="3"/>
        <v>0</v>
      </c>
      <c r="L22" s="9">
        <f t="shared" si="4"/>
        <v>0</v>
      </c>
      <c r="M22" s="65"/>
    </row>
    <row r="23" spans="1:13" ht="330" customHeight="1" x14ac:dyDescent="0.2">
      <c r="A23" s="17">
        <v>9</v>
      </c>
      <c r="B23" s="19" t="s">
        <v>89</v>
      </c>
      <c r="C23" s="15" t="s">
        <v>88</v>
      </c>
      <c r="D23" s="14" t="s">
        <v>3</v>
      </c>
      <c r="E23" s="13">
        <v>5</v>
      </c>
      <c r="F23" s="12">
        <v>0</v>
      </c>
      <c r="G23" s="11">
        <v>0</v>
      </c>
      <c r="H23" s="10">
        <f t="shared" si="0"/>
        <v>0</v>
      </c>
      <c r="I23" s="9">
        <f t="shared" si="1"/>
        <v>0</v>
      </c>
      <c r="J23" s="9">
        <f t="shared" si="2"/>
        <v>0</v>
      </c>
      <c r="K23" s="9">
        <f t="shared" si="3"/>
        <v>0</v>
      </c>
      <c r="L23" s="9">
        <f t="shared" si="4"/>
        <v>0</v>
      </c>
      <c r="M23" s="65"/>
    </row>
    <row r="24" spans="1:13" ht="62.25" customHeight="1" x14ac:dyDescent="0.2">
      <c r="A24" s="17">
        <v>10</v>
      </c>
      <c r="B24" s="19" t="s">
        <v>87</v>
      </c>
      <c r="C24" s="18" t="s">
        <v>86</v>
      </c>
      <c r="D24" s="14" t="s">
        <v>3</v>
      </c>
      <c r="E24" s="13">
        <v>4</v>
      </c>
      <c r="F24" s="12">
        <v>0</v>
      </c>
      <c r="G24" s="11">
        <v>0</v>
      </c>
      <c r="H24" s="10">
        <f t="shared" si="0"/>
        <v>0</v>
      </c>
      <c r="I24" s="9">
        <f t="shared" si="1"/>
        <v>0</v>
      </c>
      <c r="J24" s="9">
        <f t="shared" si="2"/>
        <v>0</v>
      </c>
      <c r="K24" s="9">
        <f t="shared" si="3"/>
        <v>0</v>
      </c>
      <c r="L24" s="9">
        <f t="shared" si="4"/>
        <v>0</v>
      </c>
      <c r="M24" s="65"/>
    </row>
    <row r="25" spans="1:13" ht="141" customHeight="1" x14ac:dyDescent="0.2">
      <c r="A25" s="17">
        <v>11</v>
      </c>
      <c r="B25" s="19" t="s">
        <v>85</v>
      </c>
      <c r="C25" s="15" t="s">
        <v>84</v>
      </c>
      <c r="D25" s="14" t="s">
        <v>3</v>
      </c>
      <c r="E25" s="13">
        <v>4</v>
      </c>
      <c r="F25" s="12">
        <v>0</v>
      </c>
      <c r="G25" s="11">
        <v>0</v>
      </c>
      <c r="H25" s="10">
        <f t="shared" si="0"/>
        <v>0</v>
      </c>
      <c r="I25" s="9">
        <f t="shared" si="1"/>
        <v>0</v>
      </c>
      <c r="J25" s="9">
        <f t="shared" si="2"/>
        <v>0</v>
      </c>
      <c r="K25" s="9">
        <f t="shared" si="3"/>
        <v>0</v>
      </c>
      <c r="L25" s="9">
        <f t="shared" si="4"/>
        <v>0</v>
      </c>
      <c r="M25" s="65"/>
    </row>
    <row r="26" spans="1:13" ht="72.75" customHeight="1" x14ac:dyDescent="0.2">
      <c r="A26" s="17">
        <v>12</v>
      </c>
      <c r="B26" s="19" t="s">
        <v>83</v>
      </c>
      <c r="C26" s="15" t="s">
        <v>82</v>
      </c>
      <c r="D26" s="14" t="s">
        <v>3</v>
      </c>
      <c r="E26" s="13">
        <v>4</v>
      </c>
      <c r="F26" s="12">
        <v>0</v>
      </c>
      <c r="G26" s="11">
        <v>0</v>
      </c>
      <c r="H26" s="10">
        <f t="shared" si="0"/>
        <v>0</v>
      </c>
      <c r="I26" s="9">
        <f t="shared" si="1"/>
        <v>0</v>
      </c>
      <c r="J26" s="9">
        <f t="shared" si="2"/>
        <v>0</v>
      </c>
      <c r="K26" s="9">
        <f t="shared" si="3"/>
        <v>0</v>
      </c>
      <c r="L26" s="9">
        <f t="shared" si="4"/>
        <v>0</v>
      </c>
      <c r="M26" s="65"/>
    </row>
    <row r="27" spans="1:13" ht="60" customHeight="1" x14ac:dyDescent="0.2">
      <c r="A27" s="17">
        <v>13</v>
      </c>
      <c r="B27" s="19" t="s">
        <v>81</v>
      </c>
      <c r="C27" s="15" t="s">
        <v>80</v>
      </c>
      <c r="D27" s="14" t="s">
        <v>3</v>
      </c>
      <c r="E27" s="13">
        <v>4</v>
      </c>
      <c r="F27" s="12">
        <v>0</v>
      </c>
      <c r="G27" s="11">
        <v>0</v>
      </c>
      <c r="H27" s="10">
        <f t="shared" si="0"/>
        <v>0</v>
      </c>
      <c r="I27" s="9">
        <f t="shared" si="1"/>
        <v>0</v>
      </c>
      <c r="J27" s="9">
        <f t="shared" si="2"/>
        <v>0</v>
      </c>
      <c r="K27" s="9">
        <f t="shared" si="3"/>
        <v>0</v>
      </c>
      <c r="L27" s="9">
        <f t="shared" si="4"/>
        <v>0</v>
      </c>
      <c r="M27" s="65"/>
    </row>
    <row r="28" spans="1:13" ht="195" customHeight="1" x14ac:dyDescent="0.2">
      <c r="A28" s="17">
        <v>14</v>
      </c>
      <c r="B28" s="19" t="s">
        <v>79</v>
      </c>
      <c r="C28" s="15" t="s">
        <v>78</v>
      </c>
      <c r="D28" s="14" t="s">
        <v>3</v>
      </c>
      <c r="E28" s="13">
        <v>5</v>
      </c>
      <c r="F28" s="12">
        <v>0</v>
      </c>
      <c r="G28" s="11">
        <v>0</v>
      </c>
      <c r="H28" s="10">
        <f t="shared" si="0"/>
        <v>0</v>
      </c>
      <c r="I28" s="9">
        <f t="shared" si="1"/>
        <v>0</v>
      </c>
      <c r="J28" s="9">
        <f t="shared" si="2"/>
        <v>0</v>
      </c>
      <c r="K28" s="9">
        <f t="shared" si="3"/>
        <v>0</v>
      </c>
      <c r="L28" s="9">
        <f t="shared" si="4"/>
        <v>0</v>
      </c>
      <c r="M28" s="65"/>
    </row>
    <row r="29" spans="1:13" ht="73.5" customHeight="1" x14ac:dyDescent="0.2">
      <c r="A29" s="17">
        <v>15</v>
      </c>
      <c r="B29" s="19" t="s">
        <v>77</v>
      </c>
      <c r="C29" s="15" t="s">
        <v>76</v>
      </c>
      <c r="D29" s="14" t="s">
        <v>3</v>
      </c>
      <c r="E29" s="13">
        <v>5</v>
      </c>
      <c r="F29" s="12">
        <v>0</v>
      </c>
      <c r="G29" s="11">
        <v>0</v>
      </c>
      <c r="H29" s="10">
        <f t="shared" si="0"/>
        <v>0</v>
      </c>
      <c r="I29" s="9">
        <f t="shared" si="1"/>
        <v>0</v>
      </c>
      <c r="J29" s="9">
        <f t="shared" si="2"/>
        <v>0</v>
      </c>
      <c r="K29" s="9">
        <f t="shared" si="3"/>
        <v>0</v>
      </c>
      <c r="L29" s="9">
        <f t="shared" si="4"/>
        <v>0</v>
      </c>
      <c r="M29" s="65"/>
    </row>
    <row r="30" spans="1:13" ht="111" customHeight="1" x14ac:dyDescent="0.2">
      <c r="A30" s="17">
        <v>16</v>
      </c>
      <c r="B30" s="19" t="s">
        <v>75</v>
      </c>
      <c r="C30" s="15" t="s">
        <v>74</v>
      </c>
      <c r="D30" s="14" t="s">
        <v>3</v>
      </c>
      <c r="E30" s="13">
        <v>4</v>
      </c>
      <c r="F30" s="12">
        <v>0</v>
      </c>
      <c r="G30" s="11">
        <v>0</v>
      </c>
      <c r="H30" s="10">
        <f t="shared" si="0"/>
        <v>0</v>
      </c>
      <c r="I30" s="9">
        <f t="shared" si="1"/>
        <v>0</v>
      </c>
      <c r="J30" s="9">
        <f t="shared" si="2"/>
        <v>0</v>
      </c>
      <c r="K30" s="9">
        <f t="shared" si="3"/>
        <v>0</v>
      </c>
      <c r="L30" s="9">
        <f t="shared" si="4"/>
        <v>0</v>
      </c>
      <c r="M30" s="65"/>
    </row>
    <row r="31" spans="1:13" ht="66.75" customHeight="1" x14ac:dyDescent="0.2">
      <c r="A31" s="17">
        <v>17</v>
      </c>
      <c r="B31" s="19" t="s">
        <v>73</v>
      </c>
      <c r="C31" s="15" t="s">
        <v>72</v>
      </c>
      <c r="D31" s="14" t="s">
        <v>3</v>
      </c>
      <c r="E31" s="13">
        <v>4</v>
      </c>
      <c r="F31" s="12">
        <v>0</v>
      </c>
      <c r="G31" s="11">
        <v>0</v>
      </c>
      <c r="H31" s="10">
        <f t="shared" si="0"/>
        <v>0</v>
      </c>
      <c r="I31" s="9">
        <f t="shared" si="1"/>
        <v>0</v>
      </c>
      <c r="J31" s="9">
        <f t="shared" si="2"/>
        <v>0</v>
      </c>
      <c r="K31" s="9">
        <f t="shared" si="3"/>
        <v>0</v>
      </c>
      <c r="L31" s="9">
        <f t="shared" si="4"/>
        <v>0</v>
      </c>
      <c r="M31" s="65"/>
    </row>
    <row r="32" spans="1:13" ht="237.75" customHeight="1" x14ac:dyDescent="0.2">
      <c r="A32" s="17">
        <v>18</v>
      </c>
      <c r="B32" s="19" t="s">
        <v>71</v>
      </c>
      <c r="C32" s="15" t="s">
        <v>70</v>
      </c>
      <c r="D32" s="14" t="s">
        <v>3</v>
      </c>
      <c r="E32" s="13">
        <v>4</v>
      </c>
      <c r="F32" s="12">
        <v>0</v>
      </c>
      <c r="G32" s="11">
        <v>0</v>
      </c>
      <c r="H32" s="10">
        <f t="shared" si="0"/>
        <v>0</v>
      </c>
      <c r="I32" s="9">
        <f t="shared" si="1"/>
        <v>0</v>
      </c>
      <c r="J32" s="9">
        <f t="shared" si="2"/>
        <v>0</v>
      </c>
      <c r="K32" s="9">
        <f t="shared" si="3"/>
        <v>0</v>
      </c>
      <c r="L32" s="9">
        <f t="shared" si="4"/>
        <v>0</v>
      </c>
      <c r="M32" s="65"/>
    </row>
    <row r="33" spans="1:13" ht="95.25" customHeight="1" x14ac:dyDescent="0.2">
      <c r="A33" s="17">
        <v>19</v>
      </c>
      <c r="B33" s="19" t="s">
        <v>69</v>
      </c>
      <c r="C33" s="15" t="s">
        <v>68</v>
      </c>
      <c r="D33" s="14" t="s">
        <v>3</v>
      </c>
      <c r="E33" s="13">
        <v>4</v>
      </c>
      <c r="F33" s="12">
        <v>0</v>
      </c>
      <c r="G33" s="11">
        <v>0</v>
      </c>
      <c r="H33" s="10">
        <f t="shared" si="0"/>
        <v>0</v>
      </c>
      <c r="I33" s="9">
        <f t="shared" si="1"/>
        <v>0</v>
      </c>
      <c r="J33" s="9">
        <f t="shared" si="2"/>
        <v>0</v>
      </c>
      <c r="K33" s="9">
        <f t="shared" si="3"/>
        <v>0</v>
      </c>
      <c r="L33" s="9">
        <f t="shared" si="4"/>
        <v>0</v>
      </c>
      <c r="M33" s="65"/>
    </row>
    <row r="34" spans="1:13" ht="72" customHeight="1" x14ac:dyDescent="0.2">
      <c r="A34" s="17">
        <v>20</v>
      </c>
      <c r="B34" s="19" t="s">
        <v>67</v>
      </c>
      <c r="C34" s="15" t="s">
        <v>66</v>
      </c>
      <c r="D34" s="14" t="s">
        <v>3</v>
      </c>
      <c r="E34" s="13">
        <v>4</v>
      </c>
      <c r="F34" s="12">
        <v>0</v>
      </c>
      <c r="G34" s="11">
        <v>0</v>
      </c>
      <c r="H34" s="10">
        <f t="shared" si="0"/>
        <v>0</v>
      </c>
      <c r="I34" s="9">
        <f t="shared" si="1"/>
        <v>0</v>
      </c>
      <c r="J34" s="9">
        <f t="shared" si="2"/>
        <v>0</v>
      </c>
      <c r="K34" s="9">
        <f t="shared" si="3"/>
        <v>0</v>
      </c>
      <c r="L34" s="9">
        <f t="shared" si="4"/>
        <v>0</v>
      </c>
      <c r="M34" s="65"/>
    </row>
    <row r="35" spans="1:13" ht="66.75" customHeight="1" x14ac:dyDescent="0.2">
      <c r="A35" s="17">
        <v>21</v>
      </c>
      <c r="B35" s="19" t="s">
        <v>65</v>
      </c>
      <c r="C35" s="15" t="s">
        <v>64</v>
      </c>
      <c r="D35" s="14" t="s">
        <v>3</v>
      </c>
      <c r="E35" s="13">
        <v>6</v>
      </c>
      <c r="F35" s="12">
        <v>0</v>
      </c>
      <c r="G35" s="11">
        <v>0</v>
      </c>
      <c r="H35" s="10">
        <f t="shared" si="0"/>
        <v>0</v>
      </c>
      <c r="I35" s="9">
        <f t="shared" si="1"/>
        <v>0</v>
      </c>
      <c r="J35" s="9">
        <f t="shared" si="2"/>
        <v>0</v>
      </c>
      <c r="K35" s="9">
        <f t="shared" si="3"/>
        <v>0</v>
      </c>
      <c r="L35" s="9">
        <f t="shared" si="4"/>
        <v>0</v>
      </c>
      <c r="M35" s="65"/>
    </row>
    <row r="36" spans="1:13" ht="82.5" customHeight="1" x14ac:dyDescent="0.2">
      <c r="A36" s="17">
        <v>22</v>
      </c>
      <c r="B36" s="19" t="s">
        <v>63</v>
      </c>
      <c r="C36" s="15" t="s">
        <v>62</v>
      </c>
      <c r="D36" s="14" t="s">
        <v>3</v>
      </c>
      <c r="E36" s="13">
        <v>4</v>
      </c>
      <c r="F36" s="12">
        <v>0</v>
      </c>
      <c r="G36" s="11">
        <v>0</v>
      </c>
      <c r="H36" s="10">
        <f t="shared" si="0"/>
        <v>0</v>
      </c>
      <c r="I36" s="9">
        <f t="shared" si="1"/>
        <v>0</v>
      </c>
      <c r="J36" s="9">
        <f t="shared" si="2"/>
        <v>0</v>
      </c>
      <c r="K36" s="9">
        <f t="shared" si="3"/>
        <v>0</v>
      </c>
      <c r="L36" s="9">
        <f t="shared" si="4"/>
        <v>0</v>
      </c>
      <c r="M36" s="65"/>
    </row>
    <row r="37" spans="1:13" ht="255" customHeight="1" x14ac:dyDescent="0.2">
      <c r="A37" s="17">
        <v>23</v>
      </c>
      <c r="B37" s="19" t="s">
        <v>61</v>
      </c>
      <c r="C37" s="15" t="s">
        <v>60</v>
      </c>
      <c r="D37" s="14" t="s">
        <v>3</v>
      </c>
      <c r="E37" s="13">
        <v>4</v>
      </c>
      <c r="F37" s="12">
        <v>0</v>
      </c>
      <c r="G37" s="11">
        <v>0</v>
      </c>
      <c r="H37" s="10">
        <f t="shared" si="0"/>
        <v>0</v>
      </c>
      <c r="I37" s="9">
        <f t="shared" si="1"/>
        <v>0</v>
      </c>
      <c r="J37" s="9">
        <f t="shared" si="2"/>
        <v>0</v>
      </c>
      <c r="K37" s="9">
        <f t="shared" si="3"/>
        <v>0</v>
      </c>
      <c r="L37" s="9">
        <f t="shared" si="4"/>
        <v>0</v>
      </c>
      <c r="M37" s="65"/>
    </row>
    <row r="38" spans="1:13" ht="161.25" customHeight="1" x14ac:dyDescent="0.2">
      <c r="A38" s="17">
        <v>24</v>
      </c>
      <c r="B38" s="16" t="s">
        <v>59</v>
      </c>
      <c r="C38" s="15" t="s">
        <v>58</v>
      </c>
      <c r="D38" s="14" t="s">
        <v>3</v>
      </c>
      <c r="E38" s="13">
        <v>4</v>
      </c>
      <c r="F38" s="12">
        <v>0</v>
      </c>
      <c r="G38" s="11">
        <v>0</v>
      </c>
      <c r="H38" s="10">
        <f t="shared" si="0"/>
        <v>0</v>
      </c>
      <c r="I38" s="9">
        <f t="shared" si="1"/>
        <v>0</v>
      </c>
      <c r="J38" s="9">
        <f t="shared" si="2"/>
        <v>0</v>
      </c>
      <c r="K38" s="9">
        <f t="shared" si="3"/>
        <v>0</v>
      </c>
      <c r="L38" s="9">
        <f t="shared" si="4"/>
        <v>0</v>
      </c>
      <c r="M38" s="65"/>
    </row>
    <row r="39" spans="1:13" ht="75.75" customHeight="1" x14ac:dyDescent="0.2">
      <c r="A39" s="17">
        <v>25</v>
      </c>
      <c r="B39" s="16" t="s">
        <v>57</v>
      </c>
      <c r="C39" s="15" t="s">
        <v>56</v>
      </c>
      <c r="D39" s="14" t="s">
        <v>3</v>
      </c>
      <c r="E39" s="13">
        <v>6</v>
      </c>
      <c r="F39" s="12">
        <v>0</v>
      </c>
      <c r="G39" s="11">
        <v>0</v>
      </c>
      <c r="H39" s="10">
        <f t="shared" si="0"/>
        <v>0</v>
      </c>
      <c r="I39" s="9">
        <f t="shared" si="1"/>
        <v>0</v>
      </c>
      <c r="J39" s="9">
        <f t="shared" si="2"/>
        <v>0</v>
      </c>
      <c r="K39" s="9">
        <f t="shared" si="3"/>
        <v>0</v>
      </c>
      <c r="L39" s="9">
        <f t="shared" si="4"/>
        <v>0</v>
      </c>
      <c r="M39" s="65"/>
    </row>
    <row r="40" spans="1:13" ht="123" customHeight="1" x14ac:dyDescent="0.2">
      <c r="A40" s="17">
        <v>26</v>
      </c>
      <c r="B40" s="16" t="s">
        <v>55</v>
      </c>
      <c r="C40" s="15" t="s">
        <v>54</v>
      </c>
      <c r="D40" s="14" t="s">
        <v>3</v>
      </c>
      <c r="E40" s="13">
        <v>4</v>
      </c>
      <c r="F40" s="12">
        <v>0</v>
      </c>
      <c r="G40" s="11">
        <v>0</v>
      </c>
      <c r="H40" s="10">
        <f t="shared" si="0"/>
        <v>0</v>
      </c>
      <c r="I40" s="9">
        <f t="shared" si="1"/>
        <v>0</v>
      </c>
      <c r="J40" s="9">
        <f t="shared" si="2"/>
        <v>0</v>
      </c>
      <c r="K40" s="9">
        <f t="shared" si="3"/>
        <v>0</v>
      </c>
      <c r="L40" s="9">
        <f t="shared" si="4"/>
        <v>0</v>
      </c>
      <c r="M40" s="65"/>
    </row>
    <row r="41" spans="1:13" ht="60.75" customHeight="1" x14ac:dyDescent="0.2">
      <c r="A41" s="17">
        <v>27</v>
      </c>
      <c r="B41" s="16" t="s">
        <v>53</v>
      </c>
      <c r="C41" s="15" t="s">
        <v>52</v>
      </c>
      <c r="D41" s="14" t="s">
        <v>3</v>
      </c>
      <c r="E41" s="13">
        <v>4</v>
      </c>
      <c r="F41" s="12">
        <v>0</v>
      </c>
      <c r="G41" s="11">
        <v>0</v>
      </c>
      <c r="H41" s="10">
        <f t="shared" si="0"/>
        <v>0</v>
      </c>
      <c r="I41" s="9">
        <f t="shared" si="1"/>
        <v>0</v>
      </c>
      <c r="J41" s="9">
        <f t="shared" si="2"/>
        <v>0</v>
      </c>
      <c r="K41" s="9">
        <f t="shared" si="3"/>
        <v>0</v>
      </c>
      <c r="L41" s="9">
        <f t="shared" si="4"/>
        <v>0</v>
      </c>
      <c r="M41" s="65"/>
    </row>
    <row r="42" spans="1:13" ht="74.25" customHeight="1" x14ac:dyDescent="0.2">
      <c r="A42" s="17">
        <v>28</v>
      </c>
      <c r="B42" s="16" t="s">
        <v>51</v>
      </c>
      <c r="C42" s="15" t="s">
        <v>50</v>
      </c>
      <c r="D42" s="14" t="s">
        <v>3</v>
      </c>
      <c r="E42" s="13">
        <v>5</v>
      </c>
      <c r="F42" s="12">
        <v>0</v>
      </c>
      <c r="G42" s="11">
        <v>0</v>
      </c>
      <c r="H42" s="10">
        <f t="shared" si="0"/>
        <v>0</v>
      </c>
      <c r="I42" s="9">
        <f t="shared" si="1"/>
        <v>0</v>
      </c>
      <c r="J42" s="9">
        <f t="shared" si="2"/>
        <v>0</v>
      </c>
      <c r="K42" s="9">
        <f t="shared" si="3"/>
        <v>0</v>
      </c>
      <c r="L42" s="9">
        <f t="shared" si="4"/>
        <v>0</v>
      </c>
      <c r="M42" s="65"/>
    </row>
    <row r="43" spans="1:13" ht="54" customHeight="1" x14ac:dyDescent="0.2">
      <c r="A43" s="17">
        <v>29</v>
      </c>
      <c r="B43" s="16" t="s">
        <v>49</v>
      </c>
      <c r="C43" s="15" t="s">
        <v>48</v>
      </c>
      <c r="D43" s="14" t="s">
        <v>3</v>
      </c>
      <c r="E43" s="13">
        <v>6</v>
      </c>
      <c r="F43" s="12">
        <v>0</v>
      </c>
      <c r="G43" s="11">
        <v>0</v>
      </c>
      <c r="H43" s="10">
        <f t="shared" si="0"/>
        <v>0</v>
      </c>
      <c r="I43" s="9">
        <f t="shared" si="1"/>
        <v>0</v>
      </c>
      <c r="J43" s="9">
        <f t="shared" si="2"/>
        <v>0</v>
      </c>
      <c r="K43" s="9">
        <f t="shared" si="3"/>
        <v>0</v>
      </c>
      <c r="L43" s="9">
        <f t="shared" si="4"/>
        <v>0</v>
      </c>
      <c r="M43" s="65"/>
    </row>
    <row r="44" spans="1:13" ht="50.25" customHeight="1" x14ac:dyDescent="0.2">
      <c r="A44" s="17">
        <v>30</v>
      </c>
      <c r="B44" s="16" t="s">
        <v>47</v>
      </c>
      <c r="C44" s="15" t="s">
        <v>46</v>
      </c>
      <c r="D44" s="14" t="s">
        <v>3</v>
      </c>
      <c r="E44" s="13">
        <v>4</v>
      </c>
      <c r="F44" s="12">
        <v>0</v>
      </c>
      <c r="G44" s="11">
        <v>0</v>
      </c>
      <c r="H44" s="10">
        <f t="shared" si="0"/>
        <v>0</v>
      </c>
      <c r="I44" s="9">
        <f t="shared" si="1"/>
        <v>0</v>
      </c>
      <c r="J44" s="9">
        <f t="shared" si="2"/>
        <v>0</v>
      </c>
      <c r="K44" s="9">
        <f t="shared" si="3"/>
        <v>0</v>
      </c>
      <c r="L44" s="9">
        <f t="shared" si="4"/>
        <v>0</v>
      </c>
      <c r="M44" s="65"/>
    </row>
    <row r="45" spans="1:13" ht="167.25" customHeight="1" x14ac:dyDescent="0.2">
      <c r="A45" s="17">
        <v>31</v>
      </c>
      <c r="B45" s="16" t="s">
        <v>45</v>
      </c>
      <c r="C45" s="15" t="s">
        <v>44</v>
      </c>
      <c r="D45" s="14" t="s">
        <v>3</v>
      </c>
      <c r="E45" s="13">
        <v>4</v>
      </c>
      <c r="F45" s="12">
        <v>0</v>
      </c>
      <c r="G45" s="11">
        <v>0</v>
      </c>
      <c r="H45" s="10">
        <f t="shared" si="0"/>
        <v>0</v>
      </c>
      <c r="I45" s="9">
        <f t="shared" si="1"/>
        <v>0</v>
      </c>
      <c r="J45" s="9">
        <f t="shared" si="2"/>
        <v>0</v>
      </c>
      <c r="K45" s="9">
        <f t="shared" si="3"/>
        <v>0</v>
      </c>
      <c r="L45" s="9">
        <f t="shared" si="4"/>
        <v>0</v>
      </c>
      <c r="M45" s="65"/>
    </row>
    <row r="46" spans="1:13" ht="63" customHeight="1" x14ac:dyDescent="0.2">
      <c r="A46" s="17">
        <v>32</v>
      </c>
      <c r="B46" s="16" t="s">
        <v>43</v>
      </c>
      <c r="C46" s="15" t="s">
        <v>42</v>
      </c>
      <c r="D46" s="14" t="s">
        <v>3</v>
      </c>
      <c r="E46" s="13">
        <v>4</v>
      </c>
      <c r="F46" s="12">
        <v>0</v>
      </c>
      <c r="G46" s="11">
        <v>0</v>
      </c>
      <c r="H46" s="10">
        <f t="shared" si="0"/>
        <v>0</v>
      </c>
      <c r="I46" s="9">
        <f t="shared" si="1"/>
        <v>0</v>
      </c>
      <c r="J46" s="9">
        <f t="shared" si="2"/>
        <v>0</v>
      </c>
      <c r="K46" s="9">
        <f t="shared" si="3"/>
        <v>0</v>
      </c>
      <c r="L46" s="9">
        <f t="shared" si="4"/>
        <v>0</v>
      </c>
      <c r="M46" s="65"/>
    </row>
    <row r="47" spans="1:13" ht="124.5" customHeight="1" x14ac:dyDescent="0.2">
      <c r="A47" s="17">
        <v>33</v>
      </c>
      <c r="B47" s="16" t="s">
        <v>41</v>
      </c>
      <c r="C47" s="15" t="s">
        <v>40</v>
      </c>
      <c r="D47" s="14" t="s">
        <v>3</v>
      </c>
      <c r="E47" s="13">
        <v>4</v>
      </c>
      <c r="F47" s="12">
        <v>0</v>
      </c>
      <c r="G47" s="11">
        <v>0</v>
      </c>
      <c r="H47" s="10">
        <f t="shared" ref="H47:H65" si="5">F47/100*G47</f>
        <v>0</v>
      </c>
      <c r="I47" s="9">
        <f t="shared" ref="I47:I65" si="6">F47+H47</f>
        <v>0</v>
      </c>
      <c r="J47" s="9">
        <f t="shared" ref="J47:J65" si="7">E47*F47</f>
        <v>0</v>
      </c>
      <c r="K47" s="9">
        <f t="shared" ref="K47:K65" si="8">J47/100*G47</f>
        <v>0</v>
      </c>
      <c r="L47" s="9">
        <f t="shared" ref="L47:L65" si="9">J47+K47</f>
        <v>0</v>
      </c>
      <c r="M47" s="65"/>
    </row>
    <row r="48" spans="1:13" ht="73.5" customHeight="1" x14ac:dyDescent="0.2">
      <c r="A48" s="17">
        <v>34</v>
      </c>
      <c r="B48" s="16" t="s">
        <v>39</v>
      </c>
      <c r="C48" s="15" t="s">
        <v>38</v>
      </c>
      <c r="D48" s="14" t="s">
        <v>3</v>
      </c>
      <c r="E48" s="13">
        <v>4</v>
      </c>
      <c r="F48" s="12">
        <v>0</v>
      </c>
      <c r="G48" s="11">
        <v>0</v>
      </c>
      <c r="H48" s="10">
        <f t="shared" si="5"/>
        <v>0</v>
      </c>
      <c r="I48" s="9">
        <f t="shared" si="6"/>
        <v>0</v>
      </c>
      <c r="J48" s="9">
        <f t="shared" si="7"/>
        <v>0</v>
      </c>
      <c r="K48" s="9">
        <f t="shared" si="8"/>
        <v>0</v>
      </c>
      <c r="L48" s="9">
        <f t="shared" si="9"/>
        <v>0</v>
      </c>
      <c r="M48" s="65"/>
    </row>
    <row r="49" spans="1:13" ht="96" customHeight="1" x14ac:dyDescent="0.2">
      <c r="A49" s="17">
        <v>35</v>
      </c>
      <c r="B49" s="16" t="s">
        <v>37</v>
      </c>
      <c r="C49" s="15" t="s">
        <v>36</v>
      </c>
      <c r="D49" s="14" t="s">
        <v>3</v>
      </c>
      <c r="E49" s="13">
        <v>4</v>
      </c>
      <c r="F49" s="12">
        <v>0</v>
      </c>
      <c r="G49" s="11">
        <v>0</v>
      </c>
      <c r="H49" s="10">
        <f t="shared" si="5"/>
        <v>0</v>
      </c>
      <c r="I49" s="9">
        <f t="shared" si="6"/>
        <v>0</v>
      </c>
      <c r="J49" s="9">
        <f t="shared" si="7"/>
        <v>0</v>
      </c>
      <c r="K49" s="9">
        <f t="shared" si="8"/>
        <v>0</v>
      </c>
      <c r="L49" s="9">
        <f t="shared" si="9"/>
        <v>0</v>
      </c>
      <c r="M49" s="65"/>
    </row>
    <row r="50" spans="1:13" ht="100.5" customHeight="1" x14ac:dyDescent="0.2">
      <c r="A50" s="17">
        <v>36</v>
      </c>
      <c r="B50" s="16" t="s">
        <v>35</v>
      </c>
      <c r="C50" s="18" t="s">
        <v>34</v>
      </c>
      <c r="D50" s="14" t="s">
        <v>3</v>
      </c>
      <c r="E50" s="13">
        <v>5</v>
      </c>
      <c r="F50" s="12">
        <v>0</v>
      </c>
      <c r="G50" s="11">
        <v>0</v>
      </c>
      <c r="H50" s="10">
        <f t="shared" si="5"/>
        <v>0</v>
      </c>
      <c r="I50" s="9">
        <f t="shared" si="6"/>
        <v>0</v>
      </c>
      <c r="J50" s="9">
        <f t="shared" si="7"/>
        <v>0</v>
      </c>
      <c r="K50" s="9">
        <f t="shared" si="8"/>
        <v>0</v>
      </c>
      <c r="L50" s="9">
        <f t="shared" si="9"/>
        <v>0</v>
      </c>
      <c r="M50" s="65"/>
    </row>
    <row r="51" spans="1:13" ht="84.75" customHeight="1" x14ac:dyDescent="0.2">
      <c r="A51" s="17">
        <v>37</v>
      </c>
      <c r="B51" s="16" t="s">
        <v>33</v>
      </c>
      <c r="C51" s="18" t="s">
        <v>32</v>
      </c>
      <c r="D51" s="14" t="s">
        <v>3</v>
      </c>
      <c r="E51" s="13">
        <v>4</v>
      </c>
      <c r="F51" s="12">
        <v>0</v>
      </c>
      <c r="G51" s="11">
        <v>0</v>
      </c>
      <c r="H51" s="10">
        <f t="shared" si="5"/>
        <v>0</v>
      </c>
      <c r="I51" s="9">
        <f t="shared" si="6"/>
        <v>0</v>
      </c>
      <c r="J51" s="9">
        <f t="shared" si="7"/>
        <v>0</v>
      </c>
      <c r="K51" s="9">
        <f t="shared" si="8"/>
        <v>0</v>
      </c>
      <c r="L51" s="9">
        <f t="shared" si="9"/>
        <v>0</v>
      </c>
      <c r="M51" s="65"/>
    </row>
    <row r="52" spans="1:13" ht="60.75" customHeight="1" x14ac:dyDescent="0.2">
      <c r="A52" s="17">
        <v>38</v>
      </c>
      <c r="B52" s="16" t="s">
        <v>31</v>
      </c>
      <c r="C52" s="18" t="s">
        <v>30</v>
      </c>
      <c r="D52" s="14" t="s">
        <v>3</v>
      </c>
      <c r="E52" s="13">
        <v>4</v>
      </c>
      <c r="F52" s="12">
        <v>0</v>
      </c>
      <c r="G52" s="11">
        <v>0</v>
      </c>
      <c r="H52" s="10">
        <f t="shared" si="5"/>
        <v>0</v>
      </c>
      <c r="I52" s="9">
        <f t="shared" si="6"/>
        <v>0</v>
      </c>
      <c r="J52" s="9">
        <f t="shared" si="7"/>
        <v>0</v>
      </c>
      <c r="K52" s="9">
        <f t="shared" si="8"/>
        <v>0</v>
      </c>
      <c r="L52" s="9">
        <f t="shared" si="9"/>
        <v>0</v>
      </c>
      <c r="M52" s="65"/>
    </row>
    <row r="53" spans="1:13" ht="108" customHeight="1" x14ac:dyDescent="0.2">
      <c r="A53" s="17">
        <v>39</v>
      </c>
      <c r="B53" s="16" t="s">
        <v>29</v>
      </c>
      <c r="C53" s="18" t="s">
        <v>28</v>
      </c>
      <c r="D53" s="14" t="s">
        <v>3</v>
      </c>
      <c r="E53" s="13">
        <v>4</v>
      </c>
      <c r="F53" s="12">
        <v>0</v>
      </c>
      <c r="G53" s="11">
        <v>0</v>
      </c>
      <c r="H53" s="10">
        <f t="shared" si="5"/>
        <v>0</v>
      </c>
      <c r="I53" s="9">
        <f t="shared" si="6"/>
        <v>0</v>
      </c>
      <c r="J53" s="9">
        <f t="shared" si="7"/>
        <v>0</v>
      </c>
      <c r="K53" s="9">
        <f t="shared" si="8"/>
        <v>0</v>
      </c>
      <c r="L53" s="9">
        <f t="shared" si="9"/>
        <v>0</v>
      </c>
      <c r="M53" s="65"/>
    </row>
    <row r="54" spans="1:13" ht="216" customHeight="1" x14ac:dyDescent="0.2">
      <c r="A54" s="17">
        <v>40</v>
      </c>
      <c r="B54" s="16" t="s">
        <v>27</v>
      </c>
      <c r="C54" s="18" t="s">
        <v>26</v>
      </c>
      <c r="D54" s="14" t="s">
        <v>3</v>
      </c>
      <c r="E54" s="13">
        <v>4</v>
      </c>
      <c r="F54" s="12">
        <v>0</v>
      </c>
      <c r="G54" s="11">
        <v>0</v>
      </c>
      <c r="H54" s="10">
        <f t="shared" si="5"/>
        <v>0</v>
      </c>
      <c r="I54" s="9">
        <f t="shared" si="6"/>
        <v>0</v>
      </c>
      <c r="J54" s="9">
        <f t="shared" si="7"/>
        <v>0</v>
      </c>
      <c r="K54" s="9">
        <f t="shared" si="8"/>
        <v>0</v>
      </c>
      <c r="L54" s="9">
        <f t="shared" si="9"/>
        <v>0</v>
      </c>
      <c r="M54" s="65"/>
    </row>
    <row r="55" spans="1:13" ht="64.5" customHeight="1" x14ac:dyDescent="0.2">
      <c r="A55" s="17">
        <v>41</v>
      </c>
      <c r="B55" s="16" t="s">
        <v>25</v>
      </c>
      <c r="C55" s="18" t="s">
        <v>24</v>
      </c>
      <c r="D55" s="14" t="s">
        <v>3</v>
      </c>
      <c r="E55" s="13">
        <v>4</v>
      </c>
      <c r="F55" s="12">
        <v>0</v>
      </c>
      <c r="G55" s="11">
        <v>0</v>
      </c>
      <c r="H55" s="10">
        <f t="shared" si="5"/>
        <v>0</v>
      </c>
      <c r="I55" s="9">
        <f t="shared" si="6"/>
        <v>0</v>
      </c>
      <c r="J55" s="9">
        <f t="shared" si="7"/>
        <v>0</v>
      </c>
      <c r="K55" s="9">
        <f t="shared" si="8"/>
        <v>0</v>
      </c>
      <c r="L55" s="9">
        <f t="shared" si="9"/>
        <v>0</v>
      </c>
      <c r="M55" s="65"/>
    </row>
    <row r="56" spans="1:13" ht="135" customHeight="1" x14ac:dyDescent="0.2">
      <c r="A56" s="17">
        <v>42</v>
      </c>
      <c r="B56" s="16" t="s">
        <v>23</v>
      </c>
      <c r="C56" s="15" t="s">
        <v>22</v>
      </c>
      <c r="D56" s="14" t="s">
        <v>3</v>
      </c>
      <c r="E56" s="13">
        <v>5</v>
      </c>
      <c r="F56" s="12">
        <v>0</v>
      </c>
      <c r="G56" s="11">
        <v>0</v>
      </c>
      <c r="H56" s="10">
        <f t="shared" si="5"/>
        <v>0</v>
      </c>
      <c r="I56" s="9">
        <f t="shared" si="6"/>
        <v>0</v>
      </c>
      <c r="J56" s="9">
        <f t="shared" si="7"/>
        <v>0</v>
      </c>
      <c r="K56" s="9">
        <f t="shared" si="8"/>
        <v>0</v>
      </c>
      <c r="L56" s="9">
        <f t="shared" si="9"/>
        <v>0</v>
      </c>
      <c r="M56" s="65"/>
    </row>
    <row r="57" spans="1:13" ht="137.25" customHeight="1" x14ac:dyDescent="0.2">
      <c r="A57" s="17">
        <v>43</v>
      </c>
      <c r="B57" s="16" t="s">
        <v>21</v>
      </c>
      <c r="C57" s="15" t="s">
        <v>20</v>
      </c>
      <c r="D57" s="14" t="s">
        <v>3</v>
      </c>
      <c r="E57" s="13">
        <v>4</v>
      </c>
      <c r="F57" s="12">
        <v>0</v>
      </c>
      <c r="G57" s="11">
        <v>0</v>
      </c>
      <c r="H57" s="10">
        <f t="shared" si="5"/>
        <v>0</v>
      </c>
      <c r="I57" s="9">
        <f t="shared" si="6"/>
        <v>0</v>
      </c>
      <c r="J57" s="9">
        <f t="shared" si="7"/>
        <v>0</v>
      </c>
      <c r="K57" s="9">
        <f t="shared" si="8"/>
        <v>0</v>
      </c>
      <c r="L57" s="9">
        <f t="shared" si="9"/>
        <v>0</v>
      </c>
      <c r="M57" s="65"/>
    </row>
    <row r="58" spans="1:13" ht="121.5" customHeight="1" x14ac:dyDescent="0.2">
      <c r="A58" s="17">
        <v>44</v>
      </c>
      <c r="B58" s="16" t="s">
        <v>19</v>
      </c>
      <c r="C58" s="15" t="s">
        <v>18</v>
      </c>
      <c r="D58" s="14" t="s">
        <v>3</v>
      </c>
      <c r="E58" s="13">
        <v>4</v>
      </c>
      <c r="F58" s="12">
        <v>0</v>
      </c>
      <c r="G58" s="11">
        <v>0</v>
      </c>
      <c r="H58" s="10">
        <f t="shared" si="5"/>
        <v>0</v>
      </c>
      <c r="I58" s="9">
        <f t="shared" si="6"/>
        <v>0</v>
      </c>
      <c r="J58" s="9">
        <f t="shared" si="7"/>
        <v>0</v>
      </c>
      <c r="K58" s="9">
        <f t="shared" si="8"/>
        <v>0</v>
      </c>
      <c r="L58" s="9">
        <f t="shared" si="9"/>
        <v>0</v>
      </c>
      <c r="M58" s="65"/>
    </row>
    <row r="59" spans="1:13" ht="102.75" customHeight="1" x14ac:dyDescent="0.2">
      <c r="A59" s="17">
        <v>45</v>
      </c>
      <c r="B59" s="16" t="s">
        <v>17</v>
      </c>
      <c r="C59" s="15" t="s">
        <v>16</v>
      </c>
      <c r="D59" s="14" t="s">
        <v>3</v>
      </c>
      <c r="E59" s="13">
        <v>4</v>
      </c>
      <c r="F59" s="12">
        <v>0</v>
      </c>
      <c r="G59" s="11">
        <v>0</v>
      </c>
      <c r="H59" s="10">
        <f t="shared" si="5"/>
        <v>0</v>
      </c>
      <c r="I59" s="9">
        <f t="shared" si="6"/>
        <v>0</v>
      </c>
      <c r="J59" s="9">
        <f t="shared" si="7"/>
        <v>0</v>
      </c>
      <c r="K59" s="9">
        <f t="shared" si="8"/>
        <v>0</v>
      </c>
      <c r="L59" s="9">
        <f t="shared" si="9"/>
        <v>0</v>
      </c>
      <c r="M59" s="65"/>
    </row>
    <row r="60" spans="1:13" ht="134.25" customHeight="1" x14ac:dyDescent="0.2">
      <c r="A60" s="17">
        <v>46</v>
      </c>
      <c r="B60" s="16" t="s">
        <v>15</v>
      </c>
      <c r="C60" s="15" t="s">
        <v>14</v>
      </c>
      <c r="D60" s="14" t="s">
        <v>3</v>
      </c>
      <c r="E60" s="13">
        <v>4</v>
      </c>
      <c r="F60" s="12">
        <v>0</v>
      </c>
      <c r="G60" s="11">
        <v>0</v>
      </c>
      <c r="H60" s="10">
        <f t="shared" si="5"/>
        <v>0</v>
      </c>
      <c r="I60" s="9">
        <f t="shared" si="6"/>
        <v>0</v>
      </c>
      <c r="J60" s="9">
        <f t="shared" si="7"/>
        <v>0</v>
      </c>
      <c r="K60" s="9">
        <f t="shared" si="8"/>
        <v>0</v>
      </c>
      <c r="L60" s="9">
        <f t="shared" si="9"/>
        <v>0</v>
      </c>
      <c r="M60" s="65"/>
    </row>
    <row r="61" spans="1:13" ht="113.25" customHeight="1" x14ac:dyDescent="0.2">
      <c r="A61" s="17">
        <v>47</v>
      </c>
      <c r="B61" s="16" t="s">
        <v>13</v>
      </c>
      <c r="C61" s="15" t="s">
        <v>12</v>
      </c>
      <c r="D61" s="14" t="s">
        <v>3</v>
      </c>
      <c r="E61" s="13">
        <v>4</v>
      </c>
      <c r="F61" s="12">
        <v>0</v>
      </c>
      <c r="G61" s="11">
        <v>0</v>
      </c>
      <c r="H61" s="10">
        <f t="shared" si="5"/>
        <v>0</v>
      </c>
      <c r="I61" s="9">
        <f t="shared" si="6"/>
        <v>0</v>
      </c>
      <c r="J61" s="9">
        <f t="shared" si="7"/>
        <v>0</v>
      </c>
      <c r="K61" s="9">
        <f t="shared" si="8"/>
        <v>0</v>
      </c>
      <c r="L61" s="9">
        <f t="shared" si="9"/>
        <v>0</v>
      </c>
      <c r="M61" s="65"/>
    </row>
    <row r="62" spans="1:13" ht="65.25" customHeight="1" x14ac:dyDescent="0.2">
      <c r="A62" s="17">
        <v>48</v>
      </c>
      <c r="B62" s="16" t="s">
        <v>11</v>
      </c>
      <c r="C62" s="15" t="s">
        <v>10</v>
      </c>
      <c r="D62" s="14" t="s">
        <v>3</v>
      </c>
      <c r="E62" s="13">
        <v>4</v>
      </c>
      <c r="F62" s="12">
        <v>0</v>
      </c>
      <c r="G62" s="11">
        <v>0</v>
      </c>
      <c r="H62" s="10">
        <f t="shared" si="5"/>
        <v>0</v>
      </c>
      <c r="I62" s="9">
        <f t="shared" si="6"/>
        <v>0</v>
      </c>
      <c r="J62" s="9">
        <f t="shared" si="7"/>
        <v>0</v>
      </c>
      <c r="K62" s="9">
        <f t="shared" si="8"/>
        <v>0</v>
      </c>
      <c r="L62" s="9">
        <f t="shared" si="9"/>
        <v>0</v>
      </c>
      <c r="M62" s="65"/>
    </row>
    <row r="63" spans="1:13" ht="115.5" customHeight="1" x14ac:dyDescent="0.2">
      <c r="A63" s="17">
        <v>49</v>
      </c>
      <c r="B63" s="16" t="s">
        <v>9</v>
      </c>
      <c r="C63" s="15" t="s">
        <v>8</v>
      </c>
      <c r="D63" s="14" t="s">
        <v>3</v>
      </c>
      <c r="E63" s="13">
        <v>4</v>
      </c>
      <c r="F63" s="12">
        <v>0</v>
      </c>
      <c r="G63" s="11">
        <v>0</v>
      </c>
      <c r="H63" s="10">
        <f t="shared" si="5"/>
        <v>0</v>
      </c>
      <c r="I63" s="9">
        <f t="shared" si="6"/>
        <v>0</v>
      </c>
      <c r="J63" s="9">
        <f t="shared" si="7"/>
        <v>0</v>
      </c>
      <c r="K63" s="9">
        <f t="shared" si="8"/>
        <v>0</v>
      </c>
      <c r="L63" s="9">
        <f t="shared" si="9"/>
        <v>0</v>
      </c>
      <c r="M63" s="65"/>
    </row>
    <row r="64" spans="1:13" ht="111" customHeight="1" x14ac:dyDescent="0.2">
      <c r="A64" s="17">
        <v>50</v>
      </c>
      <c r="B64" s="16" t="s">
        <v>7</v>
      </c>
      <c r="C64" s="15" t="s">
        <v>6</v>
      </c>
      <c r="D64" s="14" t="s">
        <v>3</v>
      </c>
      <c r="E64" s="13">
        <v>4</v>
      </c>
      <c r="F64" s="12">
        <v>0</v>
      </c>
      <c r="G64" s="11">
        <v>0</v>
      </c>
      <c r="H64" s="10">
        <f t="shared" si="5"/>
        <v>0</v>
      </c>
      <c r="I64" s="9">
        <f t="shared" si="6"/>
        <v>0</v>
      </c>
      <c r="J64" s="9">
        <f t="shared" si="7"/>
        <v>0</v>
      </c>
      <c r="K64" s="9">
        <f t="shared" si="8"/>
        <v>0</v>
      </c>
      <c r="L64" s="9">
        <f t="shared" si="9"/>
        <v>0</v>
      </c>
      <c r="M64" s="65"/>
    </row>
    <row r="65" spans="1:13" ht="115.5" customHeight="1" x14ac:dyDescent="0.2">
      <c r="A65" s="17">
        <v>51</v>
      </c>
      <c r="B65" s="16" t="s">
        <v>5</v>
      </c>
      <c r="C65" s="15" t="s">
        <v>4</v>
      </c>
      <c r="D65" s="14" t="s">
        <v>3</v>
      </c>
      <c r="E65" s="13">
        <v>4</v>
      </c>
      <c r="F65" s="12">
        <v>0</v>
      </c>
      <c r="G65" s="11">
        <v>0</v>
      </c>
      <c r="H65" s="10">
        <f t="shared" si="5"/>
        <v>0</v>
      </c>
      <c r="I65" s="9">
        <f t="shared" si="6"/>
        <v>0</v>
      </c>
      <c r="J65" s="9">
        <f t="shared" si="7"/>
        <v>0</v>
      </c>
      <c r="K65" s="9">
        <f t="shared" si="8"/>
        <v>0</v>
      </c>
      <c r="L65" s="9">
        <f t="shared" si="9"/>
        <v>0</v>
      </c>
      <c r="M65" s="65"/>
    </row>
    <row r="66" spans="1:13" ht="11.25" customHeight="1" x14ac:dyDescent="0.2">
      <c r="C66" s="8"/>
      <c r="F66" s="4"/>
      <c r="G66" s="4"/>
      <c r="H66" s="7"/>
      <c r="I66" s="7"/>
      <c r="J66" s="7"/>
      <c r="K66" s="7"/>
      <c r="L66" s="7"/>
    </row>
    <row r="67" spans="1:13" ht="29.25" customHeight="1" x14ac:dyDescent="0.25">
      <c r="G67" s="79" t="s">
        <v>2</v>
      </c>
      <c r="H67" s="79"/>
      <c r="I67" s="79"/>
      <c r="J67" s="5">
        <f>SUM(J15:J65)</f>
        <v>0</v>
      </c>
      <c r="K67" s="6"/>
      <c r="L67" s="5">
        <f>SUM(L15:L65)</f>
        <v>0</v>
      </c>
    </row>
    <row r="69" spans="1:13" ht="79.5" customHeight="1" x14ac:dyDescent="0.2">
      <c r="C69" s="74" t="s">
        <v>1</v>
      </c>
      <c r="D69" s="75"/>
      <c r="F69" s="76" t="s">
        <v>0</v>
      </c>
      <c r="G69" s="77"/>
      <c r="H69" s="77"/>
      <c r="I69" s="77"/>
      <c r="J69" s="77"/>
      <c r="K69" s="77"/>
      <c r="L69" s="78"/>
    </row>
  </sheetData>
  <mergeCells count="8">
    <mergeCell ref="C69:D69"/>
    <mergeCell ref="F69:L69"/>
    <mergeCell ref="G67:I67"/>
    <mergeCell ref="M11:M12"/>
    <mergeCell ref="A9:D9"/>
    <mergeCell ref="A11:E11"/>
    <mergeCell ref="F11:I11"/>
    <mergeCell ref="J11:L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martin.choma</dc:creator>
  <cp:lastModifiedBy>martin.choma</cp:lastModifiedBy>
  <dcterms:created xsi:type="dcterms:W3CDTF">2021-07-22T07:51:28Z</dcterms:created>
  <dcterms:modified xsi:type="dcterms:W3CDTF">2021-07-29T08:29:14Z</dcterms:modified>
</cp:coreProperties>
</file>