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92" windowWidth="22980" windowHeight="9408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F81" i="1" l="1"/>
  <c r="H81" i="1" s="1"/>
  <c r="I81" i="1" s="1"/>
  <c r="F80" i="1"/>
  <c r="H80" i="1" s="1"/>
  <c r="I80" i="1" s="1"/>
  <c r="F79" i="1"/>
  <c r="F78" i="1"/>
  <c r="F77" i="1"/>
  <c r="H77" i="1" s="1"/>
  <c r="I77" i="1" s="1"/>
  <c r="F76" i="1"/>
  <c r="H76" i="1" s="1"/>
  <c r="I76" i="1" s="1"/>
  <c r="F75" i="1"/>
  <c r="H75" i="1" s="1"/>
  <c r="F74" i="1"/>
  <c r="F73" i="1"/>
  <c r="H73" i="1" s="1"/>
  <c r="I73" i="1" s="1"/>
  <c r="F72" i="1"/>
  <c r="H72" i="1" s="1"/>
  <c r="I72" i="1" s="1"/>
  <c r="F71" i="1"/>
  <c r="F70" i="1"/>
  <c r="F69" i="1"/>
  <c r="H69" i="1" s="1"/>
  <c r="I69" i="1" s="1"/>
  <c r="F68" i="1"/>
  <c r="H68" i="1" s="1"/>
  <c r="I68" i="1" s="1"/>
  <c r="F67" i="1"/>
  <c r="H67" i="1" s="1"/>
  <c r="F64" i="1"/>
  <c r="H64" i="1" s="1"/>
  <c r="I64" i="1" s="1"/>
  <c r="F63" i="1"/>
  <c r="H63" i="1" s="1"/>
  <c r="I63" i="1" s="1"/>
  <c r="F62" i="1"/>
  <c r="F61" i="1"/>
  <c r="F60" i="1"/>
  <c r="H60" i="1" s="1"/>
  <c r="I60" i="1" s="1"/>
  <c r="F59" i="1"/>
  <c r="H59" i="1" s="1"/>
  <c r="I59" i="1" s="1"/>
  <c r="F58" i="1"/>
  <c r="H58" i="1" s="1"/>
  <c r="F57" i="1"/>
  <c r="F56" i="1"/>
  <c r="H56" i="1" s="1"/>
  <c r="I56" i="1" s="1"/>
  <c r="F55" i="1"/>
  <c r="F54" i="1"/>
  <c r="F53" i="1"/>
  <c r="F52" i="1"/>
  <c r="H52" i="1" s="1"/>
  <c r="I52" i="1" s="1"/>
  <c r="F51" i="1"/>
  <c r="F50" i="1"/>
  <c r="H50" i="1" s="1"/>
  <c r="F47" i="1"/>
  <c r="H47" i="1" s="1"/>
  <c r="I47" i="1" s="1"/>
  <c r="F46" i="1"/>
  <c r="F45" i="1"/>
  <c r="F44" i="1"/>
  <c r="H44" i="1" s="1"/>
  <c r="I44" i="1" s="1"/>
  <c r="F43" i="1"/>
  <c r="H43" i="1" s="1"/>
  <c r="I43" i="1" s="1"/>
  <c r="F42" i="1"/>
  <c r="F41" i="1"/>
  <c r="F40" i="1"/>
  <c r="H40" i="1" s="1"/>
  <c r="I40" i="1" s="1"/>
  <c r="F39" i="1"/>
  <c r="H39" i="1" s="1"/>
  <c r="I39" i="1" s="1"/>
  <c r="F38" i="1"/>
  <c r="F37" i="1"/>
  <c r="F36" i="1"/>
  <c r="H36" i="1" s="1"/>
  <c r="I36" i="1" s="1"/>
  <c r="F35" i="1"/>
  <c r="H35" i="1" s="1"/>
  <c r="I35" i="1" s="1"/>
  <c r="F34" i="1"/>
  <c r="F33" i="1"/>
  <c r="F30" i="1"/>
  <c r="F29" i="1"/>
  <c r="F28" i="1"/>
  <c r="H28" i="1" s="1"/>
  <c r="I28" i="1" s="1"/>
  <c r="F27" i="1"/>
  <c r="H27" i="1" s="1"/>
  <c r="I27" i="1" s="1"/>
  <c r="F26" i="1"/>
  <c r="F25" i="1"/>
  <c r="F24" i="1"/>
  <c r="H24" i="1" s="1"/>
  <c r="I24" i="1" s="1"/>
  <c r="F23" i="1"/>
  <c r="H23" i="1" s="1"/>
  <c r="I23" i="1" s="1"/>
  <c r="F22" i="1"/>
  <c r="F21" i="1"/>
  <c r="F20" i="1"/>
  <c r="H20" i="1" s="1"/>
  <c r="I20" i="1" s="1"/>
  <c r="F19" i="1"/>
  <c r="H19" i="1" s="1"/>
  <c r="I19" i="1" s="1"/>
  <c r="F18" i="1"/>
  <c r="F17" i="1"/>
  <c r="F16" i="1"/>
  <c r="H16" i="1" s="1"/>
  <c r="I16" i="1" s="1"/>
  <c r="I50" i="1" l="1"/>
  <c r="H55" i="1"/>
  <c r="I55" i="1" s="1"/>
  <c r="I58" i="1"/>
  <c r="H62" i="1"/>
  <c r="I62" i="1" s="1"/>
  <c r="F48" i="1"/>
  <c r="H54" i="1"/>
  <c r="I54" i="1" s="1"/>
  <c r="F65" i="1"/>
  <c r="H51" i="1"/>
  <c r="F82" i="1"/>
  <c r="H71" i="1"/>
  <c r="I71" i="1" s="1"/>
  <c r="H79" i="1"/>
  <c r="I67" i="1"/>
  <c r="H70" i="1"/>
  <c r="I70" i="1" s="1"/>
  <c r="H74" i="1"/>
  <c r="I74" i="1" s="1"/>
  <c r="I75" i="1"/>
  <c r="H78" i="1"/>
  <c r="I78" i="1" s="1"/>
  <c r="H53" i="1"/>
  <c r="I53" i="1" s="1"/>
  <c r="H57" i="1"/>
  <c r="I57" i="1" s="1"/>
  <c r="H61" i="1"/>
  <c r="H38" i="1"/>
  <c r="I38" i="1" s="1"/>
  <c r="H46" i="1"/>
  <c r="I46" i="1" s="1"/>
  <c r="H37" i="1"/>
  <c r="I37" i="1" s="1"/>
  <c r="H34" i="1"/>
  <c r="I34" i="1" s="1"/>
  <c r="H42" i="1"/>
  <c r="I42" i="1" s="1"/>
  <c r="H33" i="1"/>
  <c r="H41" i="1"/>
  <c r="I41" i="1" s="1"/>
  <c r="H45" i="1"/>
  <c r="I45" i="1" s="1"/>
  <c r="F31" i="1"/>
  <c r="H18" i="1"/>
  <c r="I18" i="1" s="1"/>
  <c r="H22" i="1"/>
  <c r="I22" i="1" s="1"/>
  <c r="H26" i="1"/>
  <c r="I26" i="1" s="1"/>
  <c r="H30" i="1"/>
  <c r="I30" i="1" s="1"/>
  <c r="H17" i="1"/>
  <c r="I17" i="1" s="1"/>
  <c r="H21" i="1"/>
  <c r="I21" i="1" s="1"/>
  <c r="H25" i="1"/>
  <c r="I25" i="1" s="1"/>
  <c r="H29" i="1"/>
  <c r="I29" i="1" s="1"/>
  <c r="F13" i="1"/>
  <c r="H13" i="1" s="1"/>
  <c r="I13" i="1" s="1"/>
  <c r="F12" i="1"/>
  <c r="H12" i="1" s="1"/>
  <c r="F11" i="1"/>
  <c r="H11" i="1" s="1"/>
  <c r="I11" i="1" s="1"/>
  <c r="F10" i="1"/>
  <c r="F9" i="1"/>
  <c r="H9" i="1" s="1"/>
  <c r="I9" i="1" s="1"/>
  <c r="F8" i="1"/>
  <c r="H8" i="1" s="1"/>
  <c r="F7" i="1"/>
  <c r="H7" i="1" s="1"/>
  <c r="I7" i="1" s="1"/>
  <c r="F6" i="1"/>
  <c r="H82" i="1" l="1"/>
  <c r="I33" i="1"/>
  <c r="I48" i="1" s="1"/>
  <c r="H48" i="1"/>
  <c r="H65" i="1"/>
  <c r="I51" i="1"/>
  <c r="I65" i="1" s="1"/>
  <c r="I79" i="1"/>
  <c r="I82" i="1" s="1"/>
  <c r="I61" i="1"/>
  <c r="F14" i="1"/>
  <c r="F83" i="1" s="1"/>
  <c r="H31" i="1"/>
  <c r="I31" i="1"/>
  <c r="I8" i="1"/>
  <c r="H10" i="1"/>
  <c r="I10" i="1" s="1"/>
  <c r="I12" i="1"/>
  <c r="H6" i="1"/>
  <c r="I6" i="1" l="1"/>
  <c r="H14" i="1"/>
  <c r="H83" i="1" s="1"/>
  <c r="I14" i="1" l="1"/>
  <c r="I83" i="1" s="1"/>
</calcChain>
</file>

<file path=xl/sharedStrings.xml><?xml version="1.0" encoding="utf-8"?>
<sst xmlns="http://schemas.openxmlformats.org/spreadsheetml/2006/main" count="241" uniqueCount="102">
  <si>
    <t>položka č.</t>
  </si>
  <si>
    <t xml:space="preserve">názov položky </t>
  </si>
  <si>
    <t>m.j.</t>
  </si>
  <si>
    <t>Max.jednotková cena v EUR bez DPH</t>
  </si>
  <si>
    <t>Sadzba DPH v %</t>
  </si>
  <si>
    <t>DPH v  EUR</t>
  </si>
  <si>
    <t>ks</t>
  </si>
  <si>
    <t>SPOLU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</si>
  <si>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</si>
  <si>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</si>
  <si>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</si>
  <si>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</si>
  <si>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</si>
  <si>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</si>
  <si>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</si>
  <si>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</si>
  <si>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</si>
  <si>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</si>
  <si>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</si>
  <si>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</si>
  <si>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</si>
  <si>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</si>
  <si>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</si>
  <si>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r>
      <t>Časť 1</t>
    </r>
    <r>
      <rPr>
        <b/>
        <sz val="12"/>
        <color theme="1"/>
        <rFont val="Arial Narrow"/>
        <family val="2"/>
        <charset val="238"/>
      </rPr>
      <t xml:space="preserve"> – </t>
    </r>
    <r>
      <rPr>
        <b/>
        <sz val="11"/>
        <color theme="1"/>
        <rFont val="Arial Narrow"/>
        <family val="2"/>
        <charset val="238"/>
      </rPr>
      <t>Zabezpečovacie zariadenia</t>
    </r>
  </si>
  <si>
    <t>Zabezpečovacia ústredňa Modus MC.04, modul zdroja MP.3A, spolu s kovovou skrinkou MB.01, klávesnica MK.01GR</t>
  </si>
  <si>
    <t xml:space="preserve"> a) Elektrická zabezpečovacia ústredňa</t>
  </si>
  <si>
    <t>Počet kusov</t>
  </si>
  <si>
    <t>Max. cena za položku celkom v EUR bez DPH</t>
  </si>
  <si>
    <t xml:space="preserve">Max. cena za položku celkom v EUR s DPH </t>
  </si>
  <si>
    <t>X</t>
  </si>
  <si>
    <t>Klávesnica  k zabezpečovacej ústredni Paradox TM 70 s dotykovým displejom</t>
  </si>
  <si>
    <t>Ovládací segment pre prístupové moduly JA-192E</t>
  </si>
  <si>
    <t>Výstupný modul PGM4 kompatibilný s ústredňou PARADOX</t>
  </si>
  <si>
    <t xml:space="preserve"> b) Ovládacie prvky k elektrickej zabezpečovacej ústredni</t>
  </si>
  <si>
    <t xml:space="preserve"> c) Pohybový detektor</t>
  </si>
  <si>
    <t>PIR detektor pohybu Paradox DM60</t>
  </si>
  <si>
    <t>PIR detektor pohybu Paradox Pro</t>
  </si>
  <si>
    <t>Bezdrôtový PIR detektor pohybu PMD75</t>
  </si>
  <si>
    <t>Bezdrôtový digitálny PIR detektor Satel APD 100</t>
  </si>
  <si>
    <t xml:space="preserve"> d) Komunikačné technické prostriedky</t>
  </si>
  <si>
    <t>Satel IP komunikátor ETHM-1 PLUS TCP/IP</t>
  </si>
  <si>
    <t>Modul internetového pripojenia Paradox IP150</t>
  </si>
  <si>
    <t>Prevodník USB-RS na programovanie zabezpečovacích ústrední SATEL</t>
  </si>
  <si>
    <t>Programovací modul pre zabezpečovacie ústredne Paradox 307USB</t>
  </si>
  <si>
    <t>GSM komunikátor ESIM 252-pcb</t>
  </si>
  <si>
    <t>Satel T-1 - jednokanálový vysielač</t>
  </si>
  <si>
    <t xml:space="preserve"> e) Príslušenstvo k zabezpečovacím ústredniam</t>
  </si>
  <si>
    <t>Zbernicový rozširujúci modul výstupov PGM82 pre PARADOX</t>
  </si>
  <si>
    <t>Zbernicový rozširujúci modul výstupov ZX82 pre PARADOX</t>
  </si>
  <si>
    <t>Satel koncentrátor INT-O v skrinke OPU-1_B plast</t>
  </si>
  <si>
    <t>Satel koncentrátor INT-E v skrinke OPU-1_B plast</t>
  </si>
  <si>
    <t>Satel kontrolér bezdrôtového systému ABAX ACU 120</t>
  </si>
  <si>
    <t>Doplnkový zbernicový zdroj Paradox PS 25  spolu so skrinkou a zdrojom napájania AWO 238SK</t>
  </si>
  <si>
    <t>CELKOM</t>
  </si>
  <si>
    <t>Zabezpečovacia ústredňa MODUS MC.04, modul zdroja MP.3A, komunikátor GPRS MG.06 s anténou, spolu kovovou skrinkou MB.01, klávesnica MK.01GR</t>
  </si>
  <si>
    <t>Zabezpečovacia ústredňa Digiplex EVO192 spolu so skrinkou a zdrojom napájania AWO 238SK + certifikát NBÚ</t>
  </si>
  <si>
    <t>Zabezpečovacia ústredňa Digiplex EVO HD (kompatibilná s HD77) spolu so skrinkou a zdrojom napájania AWO 278SK+ certifikát NBÚ</t>
  </si>
  <si>
    <t>Zabezpečovacia ústredňa SATEL INTEGRA 32, spolu s kovovou skrinkou a zdrojom napájania</t>
  </si>
  <si>
    <t>Zabezpečovacia ústredňa SATEL VERSA PLUS SK spolu so skrinkou a zdrojom napájania</t>
  </si>
  <si>
    <t xml:space="preserve">Klávesnica k zabezpečovacej ústredni Paradox K641+ </t>
  </si>
  <si>
    <t>Klávesnica k zabezpečovacej ústredni SATEL INT-KLCD-BL</t>
  </si>
  <si>
    <t>Klávesnica k zabezpečovacej ústredni SATEL INT-TSI - SSW</t>
  </si>
  <si>
    <t>Klávesnica k zabezpečovacej ústredni SATEL INT-TSH - SSW</t>
  </si>
  <si>
    <t>Klávesnica k zabezpečovacej ústredni SATEL VERSA LCDM-WH</t>
  </si>
  <si>
    <t>Klávesnica k zabezpečovacej ústredni SATEL INT-KLCDR-BL</t>
  </si>
  <si>
    <t>Multifunkčná klávesnica s čítačkou kariet SATEL INT-SCR-BL</t>
  </si>
  <si>
    <t>Bezdrôtový prístupový modul s klávesnicou a RFID čítačkou JA-153E</t>
  </si>
  <si>
    <t>Bezdrôtový prístupový modul s klávesnicou a RFID čítačkou JA-154E</t>
  </si>
  <si>
    <t>Bezdrôtový štvortlačidlový obojsmerný ovládač, signalizácia stavu na viac EZS, PG  JA-154J MS</t>
  </si>
  <si>
    <t>REM 3 Paradox (vrecková bezdrôtová klávesnica)</t>
  </si>
  <si>
    <t>JA-114E Zbernicový prístupový modul s displejom</t>
  </si>
  <si>
    <t>JA-112E Zbernicový prístupový modul</t>
  </si>
  <si>
    <t>Stropný duálny detektor Paradox Paradome</t>
  </si>
  <si>
    <t>PIR detektor pohybu s anitmaskingom Satel Silver</t>
  </si>
  <si>
    <t>PIR detektor pohybu SATEL GRAPHITE</t>
  </si>
  <si>
    <t>PIR detektor pohybu JA-111P-WW</t>
  </si>
  <si>
    <t>Bezdrôtový magnetický detektor s dvomi univerzálnymi vstupmi (biely) JA-150M</t>
  </si>
  <si>
    <t>JA-110P Zbernicový PIR detektor pohybu</t>
  </si>
  <si>
    <t>JA-160PC (90) bezdrôtový detektor pohybu s kamerou (90 stpuňov)</t>
  </si>
  <si>
    <t>Detektor PIR + MW -  BDL2WP12G s imunitou na zvieratá do 45kg, dosah 12x12m, spodný pohľad</t>
  </si>
  <si>
    <t>Detektor SLIM – PIR – LUNA</t>
  </si>
  <si>
    <t>SATEL APT-100 bezdrôtové tlačidlo</t>
  </si>
  <si>
    <t>Zbernicový silový modul výstupov JA 110N</t>
  </si>
  <si>
    <t>JA-111H TRB zbernicový modul 1 vstup</t>
  </si>
  <si>
    <t>Tester AKU ACT gold plus / plus testovanie kapacity AKU</t>
  </si>
  <si>
    <t>SATEL APS-412 zálohový zdroj</t>
  </si>
  <si>
    <t>Fanit IP komunikátor IP com +základná doska + redukcia na MODUS</t>
  </si>
  <si>
    <t>Fanit externý GPRS komunikátor s anténou FANIT - Komunikátor MODUS - GPRS, GSM (zostava) (MC.04 + MG.06 + anténa)</t>
  </si>
  <si>
    <t>FANIT - PK232 Programovací kábel k RS232 a systému MODUS</t>
  </si>
  <si>
    <t>FANIT - GSM anténa (magnet)</t>
  </si>
  <si>
    <t>Linkový komunikátor KM 8 FANIT</t>
  </si>
  <si>
    <t>Linkový komunikátor KM 8 SPIN</t>
  </si>
  <si>
    <t>MGE.01 - modem HiLoNCv2 (Sagem), náhradný diel modem - Pre PCO</t>
  </si>
  <si>
    <t>Diaľkový ovládač REM 15 (Paradox)</t>
  </si>
  <si>
    <t>Komunikátor PCS 250 GPRS/GSM</t>
  </si>
  <si>
    <t>JA-187J bezdrôtové osobné tlačidlo</t>
  </si>
  <si>
    <t>JA-152 JMS bezdrôtový ovládač 2 tlačidlový</t>
  </si>
  <si>
    <t>Ústredňa  JA - 103 KRY s LAN, GSM/GPRS komunikátorom a rádiovým modulom JA-111R, malá skrinka, 1xBUS, 125mA, miesto pre AKU 2,6Ah</t>
  </si>
  <si>
    <t>Zabezpečovacia ústredňa SATEL INTEGRA 128, spolu s kovovou skrinkou a zdrojom napájania</t>
  </si>
  <si>
    <t>JA-118N zbernicový signálový modul PG-8 výstupov</t>
  </si>
  <si>
    <t>Bezdrôtový PIR detektor pohybu JA - 150P</t>
  </si>
  <si>
    <t>Bezdrôtový stropný PIR detektor pohybu JA - 185P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</si>
</sst>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2" fontId="1" fillId="0" borderId="2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/>
    <xf numFmtId="0" fontId="0" fillId="0" borderId="3" xfId="0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/>
    </xf>
    <xf numFmtId="2" fontId="7" fillId="0" borderId="4" xfId="0" applyNumberFormat="1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/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7" fillId="3" borderId="5" xfId="0" applyFont="1" applyFill="1" applyBorder="1"/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0" borderId="0" xfId="0" applyFont="1"/>
    <xf numFmtId="0" fontId="8" fillId="3" borderId="5" xfId="0" applyFont="1" applyFill="1" applyBorder="1"/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2" fontId="1" fillId="0" borderId="7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7" fillId="3" borderId="8" xfId="0" applyFont="1" applyFill="1" applyBorder="1"/>
    <xf numFmtId="0" fontId="2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2" fontId="7" fillId="0" borderId="12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2" fontId="1" fillId="3" borderId="12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2" fontId="7" fillId="0" borderId="13" xfId="0" applyNumberFormat="1" applyFont="1" applyFill="1" applyBorder="1" applyAlignment="1">
      <alignment horizontal="center" vertical="center"/>
    </xf>
    <xf numFmtId="0" fontId="0" fillId="3" borderId="14" xfId="0" applyFill="1" applyBorder="1"/>
    <xf numFmtId="0" fontId="0" fillId="3" borderId="15" xfId="0" applyFill="1" applyBorder="1"/>
    <xf numFmtId="0" fontId="2" fillId="0" borderId="11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2" fontId="1" fillId="3" borderId="15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7" fillId="2" borderId="17" xfId="0" applyFont="1" applyFill="1" applyBorder="1"/>
    <xf numFmtId="0" fontId="1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>
      <alignment horizontal="center" vertical="center" wrapText="1"/>
    </xf>
    <xf numFmtId="2" fontId="7" fillId="0" borderId="17" xfId="0" applyNumberFormat="1" applyFont="1" applyFill="1" applyBorder="1" applyAlignment="1">
      <alignment horizontal="center" vertical="center"/>
    </xf>
    <xf numFmtId="2" fontId="1" fillId="2" borderId="17" xfId="0" applyNumberFormat="1" applyFont="1" applyFill="1" applyBorder="1" applyAlignment="1">
      <alignment horizontal="center" vertical="center"/>
    </xf>
    <xf numFmtId="2" fontId="7" fillId="0" borderId="18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abSelected="1" topLeftCell="A64" workbookViewId="0">
      <selection activeCell="I52" sqref="I52"/>
    </sheetView>
  </sheetViews>
  <sheetFormatPr defaultRowHeight="14.4" x14ac:dyDescent="0.3"/>
  <cols>
    <col min="1" max="1" width="7.33203125" customWidth="1"/>
    <col min="2" max="2" width="34.33203125" customWidth="1"/>
    <col min="3" max="3" width="6.44140625" customWidth="1"/>
    <col min="5" max="5" width="10.109375" style="36" customWidth="1"/>
    <col min="6" max="6" width="11.33203125" customWidth="1"/>
    <col min="9" max="9" width="16.109375" customWidth="1"/>
  </cols>
  <sheetData>
    <row r="1" spans="1:9" x14ac:dyDescent="0.3">
      <c r="A1" s="5"/>
    </row>
    <row r="2" spans="1:9" ht="15.6" x14ac:dyDescent="0.3">
      <c r="A2" s="7" t="s">
        <v>23</v>
      </c>
      <c r="B2" s="6"/>
      <c r="C2" s="6"/>
      <c r="D2" s="6"/>
      <c r="E2" s="5"/>
      <c r="F2" s="6"/>
      <c r="G2" s="6"/>
    </row>
    <row r="3" spans="1:9" ht="15" thickBot="1" x14ac:dyDescent="0.35">
      <c r="A3" s="5" t="s">
        <v>25</v>
      </c>
      <c r="B3" s="6"/>
      <c r="C3" s="6"/>
      <c r="D3" s="6"/>
      <c r="E3" s="5"/>
      <c r="F3" s="6"/>
      <c r="G3" s="6"/>
    </row>
    <row r="4" spans="1:9" ht="55.8" thickBot="1" x14ac:dyDescent="0.35">
      <c r="A4" s="1" t="s">
        <v>0</v>
      </c>
      <c r="B4" s="2" t="s">
        <v>1</v>
      </c>
      <c r="C4" s="1" t="s">
        <v>2</v>
      </c>
      <c r="D4" s="3" t="s">
        <v>3</v>
      </c>
      <c r="E4" s="1" t="s">
        <v>26</v>
      </c>
      <c r="F4" s="3" t="s">
        <v>27</v>
      </c>
      <c r="G4" s="4" t="s">
        <v>4</v>
      </c>
      <c r="H4" s="4" t="s">
        <v>5</v>
      </c>
      <c r="I4" s="3" t="s">
        <v>28</v>
      </c>
    </row>
    <row r="5" spans="1:9" ht="15" thickBot="1" x14ac:dyDescent="0.35">
      <c r="A5" s="41"/>
      <c r="B5" s="42" t="s">
        <v>25</v>
      </c>
      <c r="C5" s="41"/>
      <c r="D5" s="43"/>
      <c r="E5" s="44"/>
      <c r="F5" s="43"/>
      <c r="G5" s="45"/>
      <c r="H5" s="45"/>
      <c r="I5" s="43"/>
    </row>
    <row r="6" spans="1:9" ht="53.4" thickBot="1" x14ac:dyDescent="0.35">
      <c r="A6" s="46" t="s">
        <v>8</v>
      </c>
      <c r="B6" s="33" t="s">
        <v>24</v>
      </c>
      <c r="C6" s="38" t="s">
        <v>6</v>
      </c>
      <c r="D6" s="39"/>
      <c r="E6" s="35">
        <v>2</v>
      </c>
      <c r="F6" s="40">
        <f>D6*E6</f>
        <v>0</v>
      </c>
      <c r="G6" s="40">
        <v>20</v>
      </c>
      <c r="H6" s="40">
        <f>(F6*G6)/100</f>
        <v>0</v>
      </c>
      <c r="I6" s="47">
        <f>F6+H6</f>
        <v>0</v>
      </c>
    </row>
    <row r="7" spans="1:9" ht="66.599999999999994" thickBot="1" x14ac:dyDescent="0.35">
      <c r="A7" s="48" t="s">
        <v>9</v>
      </c>
      <c r="B7" s="33" t="s">
        <v>54</v>
      </c>
      <c r="C7" s="8" t="s">
        <v>6</v>
      </c>
      <c r="D7" s="9"/>
      <c r="E7" s="35">
        <v>5</v>
      </c>
      <c r="F7" s="10">
        <f t="shared" ref="F7:F13" si="0">D7*E7</f>
        <v>0</v>
      </c>
      <c r="G7" s="10">
        <v>20</v>
      </c>
      <c r="H7" s="10">
        <f t="shared" ref="H7:H13" si="1">(F7*G7)/100</f>
        <v>0</v>
      </c>
      <c r="I7" s="49">
        <f t="shared" ref="I7:I13" si="2">F7+H7</f>
        <v>0</v>
      </c>
    </row>
    <row r="8" spans="1:9" ht="40.200000000000003" thickBot="1" x14ac:dyDescent="0.35">
      <c r="A8" s="48" t="s">
        <v>10</v>
      </c>
      <c r="B8" s="33" t="s">
        <v>55</v>
      </c>
      <c r="C8" s="8" t="s">
        <v>6</v>
      </c>
      <c r="D8" s="9"/>
      <c r="E8" s="35">
        <v>26</v>
      </c>
      <c r="F8" s="10">
        <f t="shared" si="0"/>
        <v>0</v>
      </c>
      <c r="G8" s="10">
        <v>20</v>
      </c>
      <c r="H8" s="10">
        <f t="shared" si="1"/>
        <v>0</v>
      </c>
      <c r="I8" s="49">
        <f t="shared" si="2"/>
        <v>0</v>
      </c>
    </row>
    <row r="9" spans="1:9" ht="53.4" thickBot="1" x14ac:dyDescent="0.35">
      <c r="A9" s="48" t="s">
        <v>11</v>
      </c>
      <c r="B9" s="33" t="s">
        <v>56</v>
      </c>
      <c r="C9" s="8" t="s">
        <v>6</v>
      </c>
      <c r="D9" s="9"/>
      <c r="E9" s="35">
        <v>10</v>
      </c>
      <c r="F9" s="10">
        <f t="shared" si="0"/>
        <v>0</v>
      </c>
      <c r="G9" s="10">
        <v>20</v>
      </c>
      <c r="H9" s="10">
        <f t="shared" si="1"/>
        <v>0</v>
      </c>
      <c r="I9" s="49">
        <f t="shared" si="2"/>
        <v>0</v>
      </c>
    </row>
    <row r="10" spans="1:9" ht="40.200000000000003" thickBot="1" x14ac:dyDescent="0.35">
      <c r="A10" s="48" t="s">
        <v>12</v>
      </c>
      <c r="B10" s="33" t="s">
        <v>57</v>
      </c>
      <c r="C10" s="8" t="s">
        <v>6</v>
      </c>
      <c r="D10" s="9"/>
      <c r="E10" s="35">
        <v>5</v>
      </c>
      <c r="F10" s="10">
        <f t="shared" si="0"/>
        <v>0</v>
      </c>
      <c r="G10" s="10">
        <v>20</v>
      </c>
      <c r="H10" s="10">
        <f t="shared" si="1"/>
        <v>0</v>
      </c>
      <c r="I10" s="49">
        <f t="shared" si="2"/>
        <v>0</v>
      </c>
    </row>
    <row r="11" spans="1:9" ht="40.200000000000003" thickBot="1" x14ac:dyDescent="0.35">
      <c r="A11" s="48" t="s">
        <v>13</v>
      </c>
      <c r="B11" s="33" t="s">
        <v>98</v>
      </c>
      <c r="C11" s="8" t="s">
        <v>6</v>
      </c>
      <c r="D11" s="9"/>
      <c r="E11" s="35">
        <v>10</v>
      </c>
      <c r="F11" s="10">
        <f t="shared" si="0"/>
        <v>0</v>
      </c>
      <c r="G11" s="10">
        <v>20</v>
      </c>
      <c r="H11" s="10">
        <f t="shared" si="1"/>
        <v>0</v>
      </c>
      <c r="I11" s="49">
        <f t="shared" si="2"/>
        <v>0</v>
      </c>
    </row>
    <row r="12" spans="1:9" ht="40.200000000000003" thickBot="1" x14ac:dyDescent="0.35">
      <c r="A12" s="48" t="s">
        <v>14</v>
      </c>
      <c r="B12" s="33" t="s">
        <v>58</v>
      </c>
      <c r="C12" s="8" t="s">
        <v>6</v>
      </c>
      <c r="D12" s="9"/>
      <c r="E12" s="35">
        <v>5</v>
      </c>
      <c r="F12" s="10">
        <f t="shared" si="0"/>
        <v>0</v>
      </c>
      <c r="G12" s="10">
        <v>20</v>
      </c>
      <c r="H12" s="10">
        <f t="shared" si="1"/>
        <v>0</v>
      </c>
      <c r="I12" s="49">
        <f t="shared" si="2"/>
        <v>0</v>
      </c>
    </row>
    <row r="13" spans="1:9" ht="37.200000000000003" customHeight="1" thickBot="1" x14ac:dyDescent="0.35">
      <c r="A13" s="48" t="s">
        <v>15</v>
      </c>
      <c r="B13" s="33" t="s">
        <v>97</v>
      </c>
      <c r="C13" s="8" t="s">
        <v>6</v>
      </c>
      <c r="D13" s="9"/>
      <c r="E13" s="35">
        <v>7</v>
      </c>
      <c r="F13" s="10">
        <f t="shared" si="0"/>
        <v>0</v>
      </c>
      <c r="G13" s="10">
        <v>20</v>
      </c>
      <c r="H13" s="10">
        <f t="shared" si="1"/>
        <v>0</v>
      </c>
      <c r="I13" s="49">
        <f t="shared" si="2"/>
        <v>0</v>
      </c>
    </row>
    <row r="14" spans="1:9" x14ac:dyDescent="0.3">
      <c r="A14" s="50"/>
      <c r="B14" s="20" t="s">
        <v>7</v>
      </c>
      <c r="C14" s="11"/>
      <c r="D14" s="21" t="s">
        <v>29</v>
      </c>
      <c r="E14" s="12" t="s">
        <v>29</v>
      </c>
      <c r="F14" s="17">
        <f>SUM(F6:F13)</f>
        <v>0</v>
      </c>
      <c r="G14" s="19" t="s">
        <v>29</v>
      </c>
      <c r="H14" s="17">
        <f>SUM(H6:H13)</f>
        <v>0</v>
      </c>
      <c r="I14" s="51">
        <f>SUM(I6:I13)</f>
        <v>0</v>
      </c>
    </row>
    <row r="15" spans="1:9" ht="15" thickBot="1" x14ac:dyDescent="0.35">
      <c r="A15" s="52"/>
      <c r="B15" s="22" t="s">
        <v>33</v>
      </c>
      <c r="C15" s="23"/>
      <c r="D15" s="24"/>
      <c r="E15" s="25"/>
      <c r="F15" s="26"/>
      <c r="G15" s="26"/>
      <c r="H15" s="26"/>
      <c r="I15" s="53"/>
    </row>
    <row r="16" spans="1:9" ht="27" thickBot="1" x14ac:dyDescent="0.35">
      <c r="A16" s="54" t="s">
        <v>8</v>
      </c>
      <c r="B16" s="32" t="s">
        <v>59</v>
      </c>
      <c r="C16" s="8" t="s">
        <v>6</v>
      </c>
      <c r="D16" s="9"/>
      <c r="E16" s="34">
        <v>25</v>
      </c>
      <c r="F16" s="10">
        <f t="shared" ref="F16:F30" si="3">D16*E16</f>
        <v>0</v>
      </c>
      <c r="G16" s="10">
        <v>20</v>
      </c>
      <c r="H16" s="10">
        <f t="shared" ref="H16:H30" si="4">(F16*G16)/100</f>
        <v>0</v>
      </c>
      <c r="I16" s="49">
        <f t="shared" ref="I16:I30" si="5">F16+H16</f>
        <v>0</v>
      </c>
    </row>
    <row r="17" spans="1:9" ht="27" thickBot="1" x14ac:dyDescent="0.35">
      <c r="A17" s="54" t="s">
        <v>9</v>
      </c>
      <c r="B17" s="33" t="s">
        <v>30</v>
      </c>
      <c r="C17" s="8" t="s">
        <v>6</v>
      </c>
      <c r="D17" s="9"/>
      <c r="E17" s="35">
        <v>15</v>
      </c>
      <c r="F17" s="10">
        <f t="shared" si="3"/>
        <v>0</v>
      </c>
      <c r="G17" s="10">
        <v>20</v>
      </c>
      <c r="H17" s="10">
        <f t="shared" si="4"/>
        <v>0</v>
      </c>
      <c r="I17" s="49">
        <f t="shared" si="5"/>
        <v>0</v>
      </c>
    </row>
    <row r="18" spans="1:9" ht="27" thickBot="1" x14ac:dyDescent="0.35">
      <c r="A18" s="54" t="s">
        <v>10</v>
      </c>
      <c r="B18" s="33" t="s">
        <v>60</v>
      </c>
      <c r="C18" s="8" t="s">
        <v>6</v>
      </c>
      <c r="D18" s="9"/>
      <c r="E18" s="35">
        <v>25</v>
      </c>
      <c r="F18" s="10">
        <f t="shared" si="3"/>
        <v>0</v>
      </c>
      <c r="G18" s="10">
        <v>20</v>
      </c>
      <c r="H18" s="10">
        <f t="shared" si="4"/>
        <v>0</v>
      </c>
      <c r="I18" s="49">
        <f t="shared" si="5"/>
        <v>0</v>
      </c>
    </row>
    <row r="19" spans="1:9" ht="27" thickBot="1" x14ac:dyDescent="0.35">
      <c r="A19" s="54" t="s">
        <v>11</v>
      </c>
      <c r="B19" s="33" t="s">
        <v>61</v>
      </c>
      <c r="C19" s="8" t="s">
        <v>6</v>
      </c>
      <c r="D19" s="9"/>
      <c r="E19" s="35">
        <v>3</v>
      </c>
      <c r="F19" s="10">
        <f t="shared" si="3"/>
        <v>0</v>
      </c>
      <c r="G19" s="10">
        <v>20</v>
      </c>
      <c r="H19" s="10">
        <f t="shared" si="4"/>
        <v>0</v>
      </c>
      <c r="I19" s="49">
        <f t="shared" si="5"/>
        <v>0</v>
      </c>
    </row>
    <row r="20" spans="1:9" ht="27" thickBot="1" x14ac:dyDescent="0.35">
      <c r="A20" s="54" t="s">
        <v>12</v>
      </c>
      <c r="B20" s="33" t="s">
        <v>62</v>
      </c>
      <c r="C20" s="8" t="s">
        <v>6</v>
      </c>
      <c r="D20" s="9"/>
      <c r="E20" s="35">
        <v>5</v>
      </c>
      <c r="F20" s="10">
        <f t="shared" si="3"/>
        <v>0</v>
      </c>
      <c r="G20" s="10">
        <v>20</v>
      </c>
      <c r="H20" s="10">
        <f t="shared" si="4"/>
        <v>0</v>
      </c>
      <c r="I20" s="49">
        <f t="shared" si="5"/>
        <v>0</v>
      </c>
    </row>
    <row r="21" spans="1:9" ht="27" thickBot="1" x14ac:dyDescent="0.35">
      <c r="A21" s="54" t="s">
        <v>13</v>
      </c>
      <c r="B21" s="33" t="s">
        <v>63</v>
      </c>
      <c r="C21" s="8" t="s">
        <v>6</v>
      </c>
      <c r="D21" s="9"/>
      <c r="E21" s="35">
        <v>4</v>
      </c>
      <c r="F21" s="10">
        <f t="shared" si="3"/>
        <v>0</v>
      </c>
      <c r="G21" s="10">
        <v>20</v>
      </c>
      <c r="H21" s="10">
        <f t="shared" si="4"/>
        <v>0</v>
      </c>
      <c r="I21" s="49">
        <f t="shared" si="5"/>
        <v>0</v>
      </c>
    </row>
    <row r="22" spans="1:9" ht="27" thickBot="1" x14ac:dyDescent="0.35">
      <c r="A22" s="54" t="s">
        <v>14</v>
      </c>
      <c r="B22" s="33" t="s">
        <v>64</v>
      </c>
      <c r="C22" s="8" t="s">
        <v>6</v>
      </c>
      <c r="D22" s="9"/>
      <c r="E22" s="35">
        <v>4</v>
      </c>
      <c r="F22" s="10">
        <f t="shared" si="3"/>
        <v>0</v>
      </c>
      <c r="G22" s="10">
        <v>20</v>
      </c>
      <c r="H22" s="10">
        <f t="shared" si="4"/>
        <v>0</v>
      </c>
      <c r="I22" s="49">
        <f t="shared" si="5"/>
        <v>0</v>
      </c>
    </row>
    <row r="23" spans="1:9" ht="27" thickBot="1" x14ac:dyDescent="0.35">
      <c r="A23" s="54" t="s">
        <v>15</v>
      </c>
      <c r="B23" s="33" t="s">
        <v>65</v>
      </c>
      <c r="C23" s="8" t="s">
        <v>6</v>
      </c>
      <c r="D23" s="9"/>
      <c r="E23" s="35">
        <v>2</v>
      </c>
      <c r="F23" s="10">
        <f t="shared" si="3"/>
        <v>0</v>
      </c>
      <c r="G23" s="10">
        <v>20</v>
      </c>
      <c r="H23" s="10">
        <f t="shared" si="4"/>
        <v>0</v>
      </c>
      <c r="I23" s="49">
        <f t="shared" si="5"/>
        <v>0</v>
      </c>
    </row>
    <row r="24" spans="1:9" ht="27" thickBot="1" x14ac:dyDescent="0.35">
      <c r="A24" s="54" t="s">
        <v>16</v>
      </c>
      <c r="B24" s="33" t="s">
        <v>66</v>
      </c>
      <c r="C24" s="8" t="s">
        <v>6</v>
      </c>
      <c r="D24" s="9"/>
      <c r="E24" s="35">
        <v>3</v>
      </c>
      <c r="F24" s="10">
        <f t="shared" si="3"/>
        <v>0</v>
      </c>
      <c r="G24" s="10">
        <v>20</v>
      </c>
      <c r="H24" s="10">
        <f t="shared" si="4"/>
        <v>0</v>
      </c>
      <c r="I24" s="49">
        <f t="shared" si="5"/>
        <v>0</v>
      </c>
    </row>
    <row r="25" spans="1:9" ht="27" thickBot="1" x14ac:dyDescent="0.35">
      <c r="A25" s="54" t="s">
        <v>17</v>
      </c>
      <c r="B25" s="33" t="s">
        <v>67</v>
      </c>
      <c r="C25" s="8" t="s">
        <v>6</v>
      </c>
      <c r="D25" s="9"/>
      <c r="E25" s="35">
        <v>5</v>
      </c>
      <c r="F25" s="10">
        <f t="shared" si="3"/>
        <v>0</v>
      </c>
      <c r="G25" s="10">
        <v>20</v>
      </c>
      <c r="H25" s="10">
        <f t="shared" si="4"/>
        <v>0</v>
      </c>
      <c r="I25" s="49">
        <f t="shared" si="5"/>
        <v>0</v>
      </c>
    </row>
    <row r="26" spans="1:9" ht="40.200000000000003" thickBot="1" x14ac:dyDescent="0.35">
      <c r="A26" s="54" t="s">
        <v>18</v>
      </c>
      <c r="B26" s="33" t="s">
        <v>68</v>
      </c>
      <c r="C26" s="8" t="s">
        <v>6</v>
      </c>
      <c r="D26" s="9"/>
      <c r="E26" s="35">
        <v>14</v>
      </c>
      <c r="F26" s="10">
        <f t="shared" si="3"/>
        <v>0</v>
      </c>
      <c r="G26" s="10">
        <v>20</v>
      </c>
      <c r="H26" s="10">
        <f t="shared" si="4"/>
        <v>0</v>
      </c>
      <c r="I26" s="49">
        <f t="shared" si="5"/>
        <v>0</v>
      </c>
    </row>
    <row r="27" spans="1:9" ht="27" thickBot="1" x14ac:dyDescent="0.35">
      <c r="A27" s="54" t="s">
        <v>19</v>
      </c>
      <c r="B27" s="33" t="s">
        <v>31</v>
      </c>
      <c r="C27" s="8" t="s">
        <v>6</v>
      </c>
      <c r="D27" s="9"/>
      <c r="E27" s="35">
        <v>15</v>
      </c>
      <c r="F27" s="10">
        <f t="shared" si="3"/>
        <v>0</v>
      </c>
      <c r="G27" s="10">
        <v>20</v>
      </c>
      <c r="H27" s="10">
        <f t="shared" si="4"/>
        <v>0</v>
      </c>
      <c r="I27" s="49">
        <f t="shared" si="5"/>
        <v>0</v>
      </c>
    </row>
    <row r="28" spans="1:9" ht="27" thickBot="1" x14ac:dyDescent="0.35">
      <c r="A28" s="54" t="s">
        <v>20</v>
      </c>
      <c r="B28" s="33" t="s">
        <v>69</v>
      </c>
      <c r="C28" s="8" t="s">
        <v>6</v>
      </c>
      <c r="D28" s="9"/>
      <c r="E28" s="35">
        <v>3</v>
      </c>
      <c r="F28" s="10">
        <f t="shared" si="3"/>
        <v>0</v>
      </c>
      <c r="G28" s="10">
        <v>20</v>
      </c>
      <c r="H28" s="10">
        <f t="shared" si="4"/>
        <v>0</v>
      </c>
      <c r="I28" s="49">
        <f t="shared" si="5"/>
        <v>0</v>
      </c>
    </row>
    <row r="29" spans="1:9" ht="27" thickBot="1" x14ac:dyDescent="0.35">
      <c r="A29" s="54" t="s">
        <v>21</v>
      </c>
      <c r="B29" s="33" t="s">
        <v>70</v>
      </c>
      <c r="C29" s="8" t="s">
        <v>6</v>
      </c>
      <c r="D29" s="9"/>
      <c r="E29" s="35">
        <v>2</v>
      </c>
      <c r="F29" s="10">
        <f t="shared" si="3"/>
        <v>0</v>
      </c>
      <c r="G29" s="10">
        <v>20</v>
      </c>
      <c r="H29" s="10">
        <f t="shared" si="4"/>
        <v>0</v>
      </c>
      <c r="I29" s="49">
        <f t="shared" si="5"/>
        <v>0</v>
      </c>
    </row>
    <row r="30" spans="1:9" ht="15" thickBot="1" x14ac:dyDescent="0.35">
      <c r="A30" s="54" t="s">
        <v>22</v>
      </c>
      <c r="B30" s="33" t="s">
        <v>71</v>
      </c>
      <c r="C30" s="8" t="s">
        <v>6</v>
      </c>
      <c r="D30" s="9"/>
      <c r="E30" s="35">
        <v>2</v>
      </c>
      <c r="F30" s="10">
        <f t="shared" si="3"/>
        <v>0</v>
      </c>
      <c r="G30" s="10">
        <v>20</v>
      </c>
      <c r="H30" s="10">
        <f t="shared" si="4"/>
        <v>0</v>
      </c>
      <c r="I30" s="49">
        <f t="shared" si="5"/>
        <v>0</v>
      </c>
    </row>
    <row r="31" spans="1:9" ht="15" x14ac:dyDescent="0.25">
      <c r="A31" s="50"/>
      <c r="B31" s="20" t="s">
        <v>7</v>
      </c>
      <c r="C31" s="11"/>
      <c r="D31" s="12" t="s">
        <v>29</v>
      </c>
      <c r="E31" s="12" t="s">
        <v>29</v>
      </c>
      <c r="F31" s="18">
        <f>SUM(F16:F30)</f>
        <v>0</v>
      </c>
      <c r="G31" s="19" t="s">
        <v>29</v>
      </c>
      <c r="H31" s="18">
        <f>SUM(H16:H30)</f>
        <v>0</v>
      </c>
      <c r="I31" s="55">
        <f>SUM(I16:I30)</f>
        <v>0</v>
      </c>
    </row>
    <row r="32" spans="1:9" ht="15" thickBot="1" x14ac:dyDescent="0.35">
      <c r="A32" s="56"/>
      <c r="B32" s="28" t="s">
        <v>34</v>
      </c>
      <c r="C32" s="27"/>
      <c r="D32" s="29"/>
      <c r="E32" s="37"/>
      <c r="F32" s="27"/>
      <c r="G32" s="27"/>
      <c r="H32" s="27"/>
      <c r="I32" s="57"/>
    </row>
    <row r="33" spans="1:9" ht="15.75" thickBot="1" x14ac:dyDescent="0.3">
      <c r="A33" s="58" t="s">
        <v>8</v>
      </c>
      <c r="B33" s="32" t="s">
        <v>35</v>
      </c>
      <c r="C33" s="8" t="s">
        <v>6</v>
      </c>
      <c r="D33" s="14"/>
      <c r="E33" s="34">
        <v>600</v>
      </c>
      <c r="F33" s="10">
        <f t="shared" ref="F33:F47" si="6">D33*E33</f>
        <v>0</v>
      </c>
      <c r="G33" s="10">
        <v>20</v>
      </c>
      <c r="H33" s="10">
        <f t="shared" ref="H33:H47" si="7">(F33*G33)/100</f>
        <v>0</v>
      </c>
      <c r="I33" s="49">
        <f t="shared" ref="I33:I47" si="8">F33+H33</f>
        <v>0</v>
      </c>
    </row>
    <row r="34" spans="1:9" ht="15.75" thickBot="1" x14ac:dyDescent="0.3">
      <c r="A34" s="58" t="s">
        <v>9</v>
      </c>
      <c r="B34" s="33" t="s">
        <v>36</v>
      </c>
      <c r="C34" s="8" t="s">
        <v>6</v>
      </c>
      <c r="D34" s="14"/>
      <c r="E34" s="35">
        <v>50</v>
      </c>
      <c r="F34" s="10">
        <f t="shared" si="6"/>
        <v>0</v>
      </c>
      <c r="G34" s="10">
        <v>20</v>
      </c>
      <c r="H34" s="10">
        <f t="shared" si="7"/>
        <v>0</v>
      </c>
      <c r="I34" s="49">
        <f t="shared" si="8"/>
        <v>0</v>
      </c>
    </row>
    <row r="35" spans="1:9" ht="27" thickBot="1" x14ac:dyDescent="0.35">
      <c r="A35" s="58" t="s">
        <v>10</v>
      </c>
      <c r="B35" s="33" t="s">
        <v>72</v>
      </c>
      <c r="C35" s="8" t="s">
        <v>6</v>
      </c>
      <c r="D35" s="14"/>
      <c r="E35" s="35">
        <v>5</v>
      </c>
      <c r="F35" s="10">
        <f t="shared" si="6"/>
        <v>0</v>
      </c>
      <c r="G35" s="10">
        <v>20</v>
      </c>
      <c r="H35" s="10">
        <f t="shared" si="7"/>
        <v>0</v>
      </c>
      <c r="I35" s="49">
        <f t="shared" si="8"/>
        <v>0</v>
      </c>
    </row>
    <row r="36" spans="1:9" ht="15" thickBot="1" x14ac:dyDescent="0.35">
      <c r="A36" s="58" t="s">
        <v>11</v>
      </c>
      <c r="B36" s="33" t="s">
        <v>37</v>
      </c>
      <c r="C36" s="8" t="s">
        <v>6</v>
      </c>
      <c r="D36" s="14"/>
      <c r="E36" s="35">
        <v>10</v>
      </c>
      <c r="F36" s="10">
        <f t="shared" si="6"/>
        <v>0</v>
      </c>
      <c r="G36" s="10">
        <v>20</v>
      </c>
      <c r="H36" s="10">
        <f t="shared" si="7"/>
        <v>0</v>
      </c>
      <c r="I36" s="49">
        <f t="shared" si="8"/>
        <v>0</v>
      </c>
    </row>
    <row r="37" spans="1:9" ht="27" thickBot="1" x14ac:dyDescent="0.35">
      <c r="A37" s="58" t="s">
        <v>12</v>
      </c>
      <c r="B37" s="33" t="s">
        <v>73</v>
      </c>
      <c r="C37" s="8" t="s">
        <v>6</v>
      </c>
      <c r="D37" s="14"/>
      <c r="E37" s="35">
        <v>10</v>
      </c>
      <c r="F37" s="10">
        <f t="shared" si="6"/>
        <v>0</v>
      </c>
      <c r="G37" s="10">
        <v>20</v>
      </c>
      <c r="H37" s="10">
        <f t="shared" si="7"/>
        <v>0</v>
      </c>
      <c r="I37" s="49">
        <f t="shared" si="8"/>
        <v>0</v>
      </c>
    </row>
    <row r="38" spans="1:9" ht="26.25" thickBot="1" x14ac:dyDescent="0.3">
      <c r="A38" s="58" t="s">
        <v>13</v>
      </c>
      <c r="B38" s="33" t="s">
        <v>74</v>
      </c>
      <c r="C38" s="8" t="s">
        <v>6</v>
      </c>
      <c r="D38" s="14"/>
      <c r="E38" s="35">
        <v>20</v>
      </c>
      <c r="F38" s="10">
        <f t="shared" si="6"/>
        <v>0</v>
      </c>
      <c r="G38" s="10">
        <v>20</v>
      </c>
      <c r="H38" s="10">
        <f t="shared" si="7"/>
        <v>0</v>
      </c>
      <c r="I38" s="49">
        <f t="shared" si="8"/>
        <v>0</v>
      </c>
    </row>
    <row r="39" spans="1:9" ht="27" thickBot="1" x14ac:dyDescent="0.35">
      <c r="A39" s="58" t="s">
        <v>14</v>
      </c>
      <c r="B39" s="33" t="s">
        <v>38</v>
      </c>
      <c r="C39" s="8" t="s">
        <v>6</v>
      </c>
      <c r="D39" s="14"/>
      <c r="E39" s="35">
        <v>20</v>
      </c>
      <c r="F39" s="10">
        <f t="shared" si="6"/>
        <v>0</v>
      </c>
      <c r="G39" s="10">
        <v>20</v>
      </c>
      <c r="H39" s="10">
        <f t="shared" si="7"/>
        <v>0</v>
      </c>
      <c r="I39" s="49">
        <f t="shared" si="8"/>
        <v>0</v>
      </c>
    </row>
    <row r="40" spans="1:9" ht="15.75" thickBot="1" x14ac:dyDescent="0.3">
      <c r="A40" s="58" t="s">
        <v>15</v>
      </c>
      <c r="B40" s="33" t="s">
        <v>75</v>
      </c>
      <c r="C40" s="8" t="s">
        <v>6</v>
      </c>
      <c r="D40" s="14"/>
      <c r="E40" s="35">
        <v>25</v>
      </c>
      <c r="F40" s="10">
        <f t="shared" si="6"/>
        <v>0</v>
      </c>
      <c r="G40" s="10">
        <v>20</v>
      </c>
      <c r="H40" s="10">
        <f t="shared" si="7"/>
        <v>0</v>
      </c>
      <c r="I40" s="49">
        <f t="shared" si="8"/>
        <v>0</v>
      </c>
    </row>
    <row r="41" spans="1:9" ht="27" thickBot="1" x14ac:dyDescent="0.35">
      <c r="A41" s="58" t="s">
        <v>16</v>
      </c>
      <c r="B41" s="33" t="s">
        <v>100</v>
      </c>
      <c r="C41" s="8" t="s">
        <v>6</v>
      </c>
      <c r="D41" s="14"/>
      <c r="E41" s="35">
        <v>15</v>
      </c>
      <c r="F41" s="10">
        <f t="shared" si="6"/>
        <v>0</v>
      </c>
      <c r="G41" s="10">
        <v>20</v>
      </c>
      <c r="H41" s="10">
        <f t="shared" si="7"/>
        <v>0</v>
      </c>
      <c r="I41" s="49">
        <f t="shared" si="8"/>
        <v>0</v>
      </c>
    </row>
    <row r="42" spans="1:9" ht="27" thickBot="1" x14ac:dyDescent="0.35">
      <c r="A42" s="58" t="s">
        <v>17</v>
      </c>
      <c r="B42" s="33" t="s">
        <v>101</v>
      </c>
      <c r="C42" s="8" t="s">
        <v>6</v>
      </c>
      <c r="D42" s="14"/>
      <c r="E42" s="35">
        <v>35</v>
      </c>
      <c r="F42" s="10">
        <f t="shared" si="6"/>
        <v>0</v>
      </c>
      <c r="G42" s="10">
        <v>20</v>
      </c>
      <c r="H42" s="10">
        <f t="shared" si="7"/>
        <v>0</v>
      </c>
      <c r="I42" s="49">
        <f t="shared" si="8"/>
        <v>0</v>
      </c>
    </row>
    <row r="43" spans="1:9" ht="27" thickBot="1" x14ac:dyDescent="0.35">
      <c r="A43" s="58" t="s">
        <v>18</v>
      </c>
      <c r="B43" s="33" t="s">
        <v>76</v>
      </c>
      <c r="C43" s="8" t="s">
        <v>6</v>
      </c>
      <c r="D43" s="14"/>
      <c r="E43" s="35">
        <v>4</v>
      </c>
      <c r="F43" s="10">
        <f t="shared" si="6"/>
        <v>0</v>
      </c>
      <c r="G43" s="10">
        <v>20</v>
      </c>
      <c r="H43" s="10">
        <f t="shared" si="7"/>
        <v>0</v>
      </c>
      <c r="I43" s="49">
        <f t="shared" si="8"/>
        <v>0</v>
      </c>
    </row>
    <row r="44" spans="1:9" ht="27" thickBot="1" x14ac:dyDescent="0.35">
      <c r="A44" s="58" t="s">
        <v>19</v>
      </c>
      <c r="B44" s="33" t="s">
        <v>77</v>
      </c>
      <c r="C44" s="8" t="s">
        <v>6</v>
      </c>
      <c r="D44" s="14"/>
      <c r="E44" s="35">
        <v>15</v>
      </c>
      <c r="F44" s="10">
        <f t="shared" si="6"/>
        <v>0</v>
      </c>
      <c r="G44" s="10">
        <v>20</v>
      </c>
      <c r="H44" s="10">
        <f t="shared" si="7"/>
        <v>0</v>
      </c>
      <c r="I44" s="49">
        <f t="shared" si="8"/>
        <v>0</v>
      </c>
    </row>
    <row r="45" spans="1:9" ht="27" thickBot="1" x14ac:dyDescent="0.35">
      <c r="A45" s="58" t="s">
        <v>20</v>
      </c>
      <c r="B45" s="33" t="s">
        <v>78</v>
      </c>
      <c r="C45" s="8" t="s">
        <v>6</v>
      </c>
      <c r="D45" s="14"/>
      <c r="E45" s="35">
        <v>2</v>
      </c>
      <c r="F45" s="10">
        <f t="shared" si="6"/>
        <v>0</v>
      </c>
      <c r="G45" s="10">
        <v>20</v>
      </c>
      <c r="H45" s="10">
        <f t="shared" si="7"/>
        <v>0</v>
      </c>
      <c r="I45" s="49">
        <f t="shared" si="8"/>
        <v>0</v>
      </c>
    </row>
    <row r="46" spans="1:9" ht="40.200000000000003" thickBot="1" x14ac:dyDescent="0.35">
      <c r="A46" s="58" t="s">
        <v>21</v>
      </c>
      <c r="B46" s="33" t="s">
        <v>79</v>
      </c>
      <c r="C46" s="8" t="s">
        <v>6</v>
      </c>
      <c r="D46" s="15"/>
      <c r="E46" s="35">
        <v>15</v>
      </c>
      <c r="F46" s="10">
        <f t="shared" si="6"/>
        <v>0</v>
      </c>
      <c r="G46" s="10">
        <v>20</v>
      </c>
      <c r="H46" s="10">
        <f t="shared" si="7"/>
        <v>0</v>
      </c>
      <c r="I46" s="49">
        <f t="shared" si="8"/>
        <v>0</v>
      </c>
    </row>
    <row r="47" spans="1:9" ht="15" thickBot="1" x14ac:dyDescent="0.35">
      <c r="A47" s="58" t="s">
        <v>22</v>
      </c>
      <c r="B47" s="33" t="s">
        <v>80</v>
      </c>
      <c r="C47" s="8" t="s">
        <v>6</v>
      </c>
      <c r="D47" s="15"/>
      <c r="E47" s="35">
        <v>15</v>
      </c>
      <c r="F47" s="10">
        <f t="shared" si="6"/>
        <v>0</v>
      </c>
      <c r="G47" s="10">
        <v>20</v>
      </c>
      <c r="H47" s="10">
        <f t="shared" si="7"/>
        <v>0</v>
      </c>
      <c r="I47" s="49">
        <f t="shared" si="8"/>
        <v>0</v>
      </c>
    </row>
    <row r="48" spans="1:9" ht="15" x14ac:dyDescent="0.25">
      <c r="A48" s="50"/>
      <c r="B48" s="20" t="s">
        <v>7</v>
      </c>
      <c r="C48" s="11"/>
      <c r="D48" s="21" t="s">
        <v>29</v>
      </c>
      <c r="E48" s="12" t="s">
        <v>29</v>
      </c>
      <c r="F48" s="17">
        <f>SUM(F33:F47)</f>
        <v>0</v>
      </c>
      <c r="G48" s="19" t="s">
        <v>29</v>
      </c>
      <c r="H48" s="17">
        <f>SUM(H33:H47)</f>
        <v>0</v>
      </c>
      <c r="I48" s="51">
        <f>SUM(I33:I47)</f>
        <v>0</v>
      </c>
    </row>
    <row r="49" spans="1:9" ht="15" thickBot="1" x14ac:dyDescent="0.35">
      <c r="A49" s="59"/>
      <c r="B49" s="28" t="s">
        <v>39</v>
      </c>
      <c r="C49" s="30"/>
      <c r="D49" s="29"/>
      <c r="E49" s="25"/>
      <c r="F49" s="31"/>
      <c r="G49" s="31"/>
      <c r="H49" s="31"/>
      <c r="I49" s="60"/>
    </row>
    <row r="50" spans="1:9" ht="27" thickBot="1" x14ac:dyDescent="0.35">
      <c r="A50" s="54" t="s">
        <v>8</v>
      </c>
      <c r="B50" s="32" t="s">
        <v>86</v>
      </c>
      <c r="C50" s="8" t="s">
        <v>6</v>
      </c>
      <c r="D50" s="8"/>
      <c r="E50" s="34">
        <v>25</v>
      </c>
      <c r="F50" s="10">
        <f t="shared" ref="F50:F64" si="9">D50*E50</f>
        <v>0</v>
      </c>
      <c r="G50" s="10">
        <v>20</v>
      </c>
      <c r="H50" s="10">
        <f t="shared" ref="H50:H64" si="10">(F50*G50)/100</f>
        <v>0</v>
      </c>
      <c r="I50" s="49">
        <f t="shared" ref="I50:I64" si="11">F50+H50</f>
        <v>0</v>
      </c>
    </row>
    <row r="51" spans="1:9" ht="53.4" thickBot="1" x14ac:dyDescent="0.35">
      <c r="A51" s="54" t="s">
        <v>9</v>
      </c>
      <c r="B51" s="33" t="s">
        <v>87</v>
      </c>
      <c r="C51" s="8" t="s">
        <v>6</v>
      </c>
      <c r="D51" s="8"/>
      <c r="E51" s="35">
        <v>5</v>
      </c>
      <c r="F51" s="10">
        <f t="shared" si="9"/>
        <v>0</v>
      </c>
      <c r="G51" s="10">
        <v>20</v>
      </c>
      <c r="H51" s="10">
        <f t="shared" si="10"/>
        <v>0</v>
      </c>
      <c r="I51" s="49">
        <f t="shared" si="11"/>
        <v>0</v>
      </c>
    </row>
    <row r="52" spans="1:9" ht="27" thickBot="1" x14ac:dyDescent="0.35">
      <c r="A52" s="54" t="s">
        <v>10</v>
      </c>
      <c r="B52" s="33" t="s">
        <v>88</v>
      </c>
      <c r="C52" s="8" t="s">
        <v>6</v>
      </c>
      <c r="D52" s="8"/>
      <c r="E52" s="35">
        <v>3</v>
      </c>
      <c r="F52" s="10">
        <f t="shared" si="9"/>
        <v>0</v>
      </c>
      <c r="G52" s="10">
        <v>20</v>
      </c>
      <c r="H52" s="10">
        <f t="shared" si="10"/>
        <v>0</v>
      </c>
      <c r="I52" s="49">
        <f t="shared" si="11"/>
        <v>0</v>
      </c>
    </row>
    <row r="53" spans="1:9" ht="15" thickBot="1" x14ac:dyDescent="0.35">
      <c r="A53" s="54" t="s">
        <v>11</v>
      </c>
      <c r="B53" s="33" t="s">
        <v>89</v>
      </c>
      <c r="C53" s="8" t="s">
        <v>6</v>
      </c>
      <c r="D53" s="8"/>
      <c r="E53" s="35">
        <v>6</v>
      </c>
      <c r="F53" s="10">
        <f t="shared" si="9"/>
        <v>0</v>
      </c>
      <c r="G53" s="10">
        <v>20</v>
      </c>
      <c r="H53" s="10">
        <f t="shared" si="10"/>
        <v>0</v>
      </c>
      <c r="I53" s="49">
        <f t="shared" si="11"/>
        <v>0</v>
      </c>
    </row>
    <row r="54" spans="1:9" ht="15" thickBot="1" x14ac:dyDescent="0.35">
      <c r="A54" s="54" t="s">
        <v>12</v>
      </c>
      <c r="B54" s="33" t="s">
        <v>90</v>
      </c>
      <c r="C54" s="8" t="s">
        <v>6</v>
      </c>
      <c r="D54" s="8"/>
      <c r="E54" s="35">
        <v>5</v>
      </c>
      <c r="F54" s="10">
        <f t="shared" si="9"/>
        <v>0</v>
      </c>
      <c r="G54" s="10">
        <v>20</v>
      </c>
      <c r="H54" s="10">
        <f t="shared" si="10"/>
        <v>0</v>
      </c>
      <c r="I54" s="49">
        <f t="shared" si="11"/>
        <v>0</v>
      </c>
    </row>
    <row r="55" spans="1:9" ht="15" thickBot="1" x14ac:dyDescent="0.35">
      <c r="A55" s="54" t="s">
        <v>13</v>
      </c>
      <c r="B55" s="33" t="s">
        <v>91</v>
      </c>
      <c r="C55" s="8" t="s">
        <v>6</v>
      </c>
      <c r="D55" s="8"/>
      <c r="E55" s="35">
        <v>5</v>
      </c>
      <c r="F55" s="10">
        <f t="shared" si="9"/>
        <v>0</v>
      </c>
      <c r="G55" s="10">
        <v>20</v>
      </c>
      <c r="H55" s="10">
        <f t="shared" si="10"/>
        <v>0</v>
      </c>
      <c r="I55" s="49">
        <f t="shared" si="11"/>
        <v>0</v>
      </c>
    </row>
    <row r="56" spans="1:9" ht="27" thickBot="1" x14ac:dyDescent="0.35">
      <c r="A56" s="54" t="s">
        <v>14</v>
      </c>
      <c r="B56" s="33" t="s">
        <v>92</v>
      </c>
      <c r="C56" s="8" t="s">
        <v>6</v>
      </c>
      <c r="D56" s="8"/>
      <c r="E56" s="35">
        <v>1</v>
      </c>
      <c r="F56" s="10">
        <f t="shared" si="9"/>
        <v>0</v>
      </c>
      <c r="G56" s="10">
        <v>20</v>
      </c>
      <c r="H56" s="10">
        <f t="shared" si="10"/>
        <v>0</v>
      </c>
      <c r="I56" s="49">
        <f t="shared" si="11"/>
        <v>0</v>
      </c>
    </row>
    <row r="57" spans="1:9" ht="15" thickBot="1" x14ac:dyDescent="0.35">
      <c r="A57" s="54" t="s">
        <v>15</v>
      </c>
      <c r="B57" s="33" t="s">
        <v>93</v>
      </c>
      <c r="C57" s="8" t="s">
        <v>6</v>
      </c>
      <c r="D57" s="8"/>
      <c r="E57" s="35">
        <v>6</v>
      </c>
      <c r="F57" s="10">
        <f t="shared" si="9"/>
        <v>0</v>
      </c>
      <c r="G57" s="10">
        <v>20</v>
      </c>
      <c r="H57" s="10">
        <f t="shared" si="10"/>
        <v>0</v>
      </c>
      <c r="I57" s="49">
        <f t="shared" si="11"/>
        <v>0</v>
      </c>
    </row>
    <row r="58" spans="1:9" ht="15" thickBot="1" x14ac:dyDescent="0.35">
      <c r="A58" s="54" t="s">
        <v>16</v>
      </c>
      <c r="B58" s="33" t="s">
        <v>94</v>
      </c>
      <c r="C58" s="8" t="s">
        <v>6</v>
      </c>
      <c r="D58" s="8"/>
      <c r="E58" s="35">
        <v>2</v>
      </c>
      <c r="F58" s="10">
        <f t="shared" si="9"/>
        <v>0</v>
      </c>
      <c r="G58" s="10">
        <v>20</v>
      </c>
      <c r="H58" s="10">
        <f t="shared" si="10"/>
        <v>0</v>
      </c>
      <c r="I58" s="49">
        <f t="shared" si="11"/>
        <v>0</v>
      </c>
    </row>
    <row r="59" spans="1:9" ht="27" thickBot="1" x14ac:dyDescent="0.35">
      <c r="A59" s="54" t="s">
        <v>17</v>
      </c>
      <c r="B59" s="33" t="s">
        <v>40</v>
      </c>
      <c r="C59" s="8" t="s">
        <v>6</v>
      </c>
      <c r="D59" s="8"/>
      <c r="E59" s="35">
        <v>12</v>
      </c>
      <c r="F59" s="10">
        <f t="shared" si="9"/>
        <v>0</v>
      </c>
      <c r="G59" s="10">
        <v>20</v>
      </c>
      <c r="H59" s="10">
        <f t="shared" si="10"/>
        <v>0</v>
      </c>
      <c r="I59" s="49">
        <f t="shared" si="11"/>
        <v>0</v>
      </c>
    </row>
    <row r="60" spans="1:9" ht="15" thickBot="1" x14ac:dyDescent="0.35">
      <c r="A60" s="54" t="s">
        <v>18</v>
      </c>
      <c r="B60" s="33" t="s">
        <v>95</v>
      </c>
      <c r="C60" s="8" t="s">
        <v>6</v>
      </c>
      <c r="D60" s="8"/>
      <c r="E60" s="35">
        <v>1</v>
      </c>
      <c r="F60" s="10">
        <f t="shared" si="9"/>
        <v>0</v>
      </c>
      <c r="G60" s="10">
        <v>20</v>
      </c>
      <c r="H60" s="10">
        <f t="shared" si="10"/>
        <v>0</v>
      </c>
      <c r="I60" s="49">
        <f t="shared" si="11"/>
        <v>0</v>
      </c>
    </row>
    <row r="61" spans="1:9" ht="27" thickBot="1" x14ac:dyDescent="0.35">
      <c r="A61" s="54" t="s">
        <v>19</v>
      </c>
      <c r="B61" s="33" t="s">
        <v>96</v>
      </c>
      <c r="C61" s="8" t="s">
        <v>6</v>
      </c>
      <c r="D61" s="8"/>
      <c r="E61" s="35">
        <v>4</v>
      </c>
      <c r="F61" s="10">
        <f t="shared" si="9"/>
        <v>0</v>
      </c>
      <c r="G61" s="10">
        <v>20</v>
      </c>
      <c r="H61" s="10">
        <f t="shared" si="10"/>
        <v>0</v>
      </c>
      <c r="I61" s="49">
        <f t="shared" si="11"/>
        <v>0</v>
      </c>
    </row>
    <row r="62" spans="1:9" ht="15" thickBot="1" x14ac:dyDescent="0.35">
      <c r="A62" s="54" t="s">
        <v>20</v>
      </c>
      <c r="B62" s="33" t="s">
        <v>44</v>
      </c>
      <c r="C62" s="8" t="s">
        <v>6</v>
      </c>
      <c r="D62" s="8"/>
      <c r="E62" s="35">
        <v>5</v>
      </c>
      <c r="F62" s="10">
        <f t="shared" si="9"/>
        <v>0</v>
      </c>
      <c r="G62" s="10">
        <v>20</v>
      </c>
      <c r="H62" s="10">
        <f t="shared" si="10"/>
        <v>0</v>
      </c>
      <c r="I62" s="49">
        <f t="shared" si="11"/>
        <v>0</v>
      </c>
    </row>
    <row r="63" spans="1:9" ht="27" thickBot="1" x14ac:dyDescent="0.35">
      <c r="A63" s="54" t="s">
        <v>21</v>
      </c>
      <c r="B63" s="33" t="s">
        <v>42</v>
      </c>
      <c r="C63" s="8" t="s">
        <v>6</v>
      </c>
      <c r="D63" s="8"/>
      <c r="E63" s="35">
        <v>18</v>
      </c>
      <c r="F63" s="10">
        <f t="shared" si="9"/>
        <v>0</v>
      </c>
      <c r="G63" s="10">
        <v>20</v>
      </c>
      <c r="H63" s="10">
        <f t="shared" si="10"/>
        <v>0</v>
      </c>
      <c r="I63" s="49">
        <f t="shared" si="11"/>
        <v>0</v>
      </c>
    </row>
    <row r="64" spans="1:9" ht="27" thickBot="1" x14ac:dyDescent="0.35">
      <c r="A64" s="54" t="s">
        <v>22</v>
      </c>
      <c r="B64" s="33" t="s">
        <v>41</v>
      </c>
      <c r="C64" s="8" t="s">
        <v>6</v>
      </c>
      <c r="D64" s="8"/>
      <c r="E64" s="35">
        <v>10</v>
      </c>
      <c r="F64" s="10">
        <f t="shared" si="9"/>
        <v>0</v>
      </c>
      <c r="G64" s="10">
        <v>20</v>
      </c>
      <c r="H64" s="10">
        <f t="shared" si="10"/>
        <v>0</v>
      </c>
      <c r="I64" s="49">
        <f t="shared" si="11"/>
        <v>0</v>
      </c>
    </row>
    <row r="65" spans="1:9" ht="15" x14ac:dyDescent="0.25">
      <c r="A65" s="50"/>
      <c r="B65" s="20" t="s">
        <v>7</v>
      </c>
      <c r="C65" s="11"/>
      <c r="D65" s="21" t="s">
        <v>29</v>
      </c>
      <c r="E65" s="12" t="s">
        <v>29</v>
      </c>
      <c r="F65" s="17">
        <f>SUM(F50:F64)</f>
        <v>0</v>
      </c>
      <c r="G65" s="19" t="s">
        <v>29</v>
      </c>
      <c r="H65" s="17">
        <f>SUM(H50:H64)</f>
        <v>0</v>
      </c>
      <c r="I65" s="51">
        <f>SUM(I50:I64)</f>
        <v>0</v>
      </c>
    </row>
    <row r="66" spans="1:9" ht="15" thickBot="1" x14ac:dyDescent="0.35">
      <c r="A66" s="59"/>
      <c r="B66" s="28" t="s">
        <v>46</v>
      </c>
      <c r="C66" s="30"/>
      <c r="D66" s="29"/>
      <c r="E66" s="25"/>
      <c r="F66" s="31"/>
      <c r="G66" s="31"/>
      <c r="H66" s="31"/>
      <c r="I66" s="60"/>
    </row>
    <row r="67" spans="1:9" ht="27" thickBot="1" x14ac:dyDescent="0.35">
      <c r="A67" s="54" t="s">
        <v>8</v>
      </c>
      <c r="B67" s="32" t="s">
        <v>47</v>
      </c>
      <c r="C67" s="8" t="s">
        <v>6</v>
      </c>
      <c r="D67" s="16"/>
      <c r="E67" s="34">
        <v>10</v>
      </c>
      <c r="F67" s="10">
        <f t="shared" ref="F67:F81" si="12">D67*E67</f>
        <v>0</v>
      </c>
      <c r="G67" s="10">
        <v>20</v>
      </c>
      <c r="H67" s="10">
        <f t="shared" ref="H67:H81" si="13">(F67*G67)/100</f>
        <v>0</v>
      </c>
      <c r="I67" s="49">
        <f t="shared" ref="I67:I81" si="14">F67+H67</f>
        <v>0</v>
      </c>
    </row>
    <row r="68" spans="1:9" ht="27" customHeight="1" thickBot="1" x14ac:dyDescent="0.35">
      <c r="A68" s="54" t="s">
        <v>9</v>
      </c>
      <c r="B68" s="33" t="s">
        <v>48</v>
      </c>
      <c r="C68" s="8" t="s">
        <v>6</v>
      </c>
      <c r="D68" s="16"/>
      <c r="E68" s="35">
        <v>10</v>
      </c>
      <c r="F68" s="10">
        <f t="shared" si="12"/>
        <v>0</v>
      </c>
      <c r="G68" s="10">
        <v>20</v>
      </c>
      <c r="H68" s="10">
        <f t="shared" si="13"/>
        <v>0</v>
      </c>
      <c r="I68" s="49">
        <f t="shared" si="14"/>
        <v>0</v>
      </c>
    </row>
    <row r="69" spans="1:9" ht="27" thickBot="1" x14ac:dyDescent="0.35">
      <c r="A69" s="54" t="s">
        <v>10</v>
      </c>
      <c r="B69" s="33" t="s">
        <v>49</v>
      </c>
      <c r="C69" s="8" t="s">
        <v>6</v>
      </c>
      <c r="D69" s="16"/>
      <c r="E69" s="35">
        <v>5</v>
      </c>
      <c r="F69" s="10">
        <f t="shared" si="12"/>
        <v>0</v>
      </c>
      <c r="G69" s="10">
        <v>20</v>
      </c>
      <c r="H69" s="10">
        <f t="shared" si="13"/>
        <v>0</v>
      </c>
      <c r="I69" s="49">
        <f t="shared" si="14"/>
        <v>0</v>
      </c>
    </row>
    <row r="70" spans="1:9" ht="27" thickBot="1" x14ac:dyDescent="0.35">
      <c r="A70" s="54" t="s">
        <v>11</v>
      </c>
      <c r="B70" s="33" t="s">
        <v>50</v>
      </c>
      <c r="C70" s="8" t="s">
        <v>6</v>
      </c>
      <c r="D70" s="16"/>
      <c r="E70" s="35">
        <v>35</v>
      </c>
      <c r="F70" s="10">
        <f t="shared" si="12"/>
        <v>0</v>
      </c>
      <c r="G70" s="10">
        <v>20</v>
      </c>
      <c r="H70" s="10">
        <f t="shared" si="13"/>
        <v>0</v>
      </c>
      <c r="I70" s="49">
        <f t="shared" si="14"/>
        <v>0</v>
      </c>
    </row>
    <row r="71" spans="1:9" ht="27" thickBot="1" x14ac:dyDescent="0.35">
      <c r="A71" s="54" t="s">
        <v>12</v>
      </c>
      <c r="B71" s="33" t="s">
        <v>51</v>
      </c>
      <c r="C71" s="8" t="s">
        <v>6</v>
      </c>
      <c r="D71" s="16"/>
      <c r="E71" s="35">
        <v>5</v>
      </c>
      <c r="F71" s="10">
        <f t="shared" si="12"/>
        <v>0</v>
      </c>
      <c r="G71" s="10">
        <v>20</v>
      </c>
      <c r="H71" s="10">
        <f t="shared" si="13"/>
        <v>0</v>
      </c>
      <c r="I71" s="49">
        <f t="shared" si="14"/>
        <v>0</v>
      </c>
    </row>
    <row r="72" spans="1:9" ht="15" thickBot="1" x14ac:dyDescent="0.35">
      <c r="A72" s="54" t="s">
        <v>13</v>
      </c>
      <c r="B72" s="33" t="s">
        <v>45</v>
      </c>
      <c r="C72" s="8" t="s">
        <v>6</v>
      </c>
      <c r="D72" s="16"/>
      <c r="E72" s="35">
        <v>5</v>
      </c>
      <c r="F72" s="10">
        <f t="shared" si="12"/>
        <v>0</v>
      </c>
      <c r="G72" s="10">
        <v>20</v>
      </c>
      <c r="H72" s="10">
        <f t="shared" si="13"/>
        <v>0</v>
      </c>
      <c r="I72" s="49">
        <f t="shared" si="14"/>
        <v>0</v>
      </c>
    </row>
    <row r="73" spans="1:9" ht="15" thickBot="1" x14ac:dyDescent="0.35">
      <c r="A73" s="54" t="s">
        <v>14</v>
      </c>
      <c r="B73" s="33" t="s">
        <v>81</v>
      </c>
      <c r="C73" s="8" t="s">
        <v>6</v>
      </c>
      <c r="D73" s="16"/>
      <c r="E73" s="35">
        <v>5</v>
      </c>
      <c r="F73" s="10">
        <f t="shared" si="12"/>
        <v>0</v>
      </c>
      <c r="G73" s="10">
        <v>20</v>
      </c>
      <c r="H73" s="10">
        <f t="shared" si="13"/>
        <v>0</v>
      </c>
      <c r="I73" s="49">
        <f t="shared" si="14"/>
        <v>0</v>
      </c>
    </row>
    <row r="74" spans="1:9" ht="27.6" customHeight="1" thickBot="1" x14ac:dyDescent="0.35">
      <c r="A74" s="54" t="s">
        <v>15</v>
      </c>
      <c r="B74" s="33" t="s">
        <v>82</v>
      </c>
      <c r="C74" s="8" t="s">
        <v>6</v>
      </c>
      <c r="D74" s="16"/>
      <c r="E74" s="35">
        <v>4</v>
      </c>
      <c r="F74" s="10">
        <f t="shared" si="12"/>
        <v>0</v>
      </c>
      <c r="G74" s="10">
        <v>20</v>
      </c>
      <c r="H74" s="10">
        <f t="shared" si="13"/>
        <v>0</v>
      </c>
      <c r="I74" s="49">
        <f t="shared" si="14"/>
        <v>0</v>
      </c>
    </row>
    <row r="75" spans="1:9" ht="27" thickBot="1" x14ac:dyDescent="0.35">
      <c r="A75" s="54" t="s">
        <v>16</v>
      </c>
      <c r="B75" s="33" t="s">
        <v>99</v>
      </c>
      <c r="C75" s="8" t="s">
        <v>6</v>
      </c>
      <c r="D75" s="16"/>
      <c r="E75" s="35">
        <v>3</v>
      </c>
      <c r="F75" s="10">
        <f t="shared" si="12"/>
        <v>0</v>
      </c>
      <c r="G75" s="10">
        <v>20</v>
      </c>
      <c r="H75" s="10">
        <f t="shared" si="13"/>
        <v>0</v>
      </c>
      <c r="I75" s="49">
        <f t="shared" si="14"/>
        <v>0</v>
      </c>
    </row>
    <row r="76" spans="1:9" ht="15" thickBot="1" x14ac:dyDescent="0.35">
      <c r="A76" s="58" t="s">
        <v>17</v>
      </c>
      <c r="B76" s="33" t="s">
        <v>83</v>
      </c>
      <c r="C76" s="8" t="s">
        <v>6</v>
      </c>
      <c r="D76" s="16"/>
      <c r="E76" s="35">
        <v>2</v>
      </c>
      <c r="F76" s="10">
        <f t="shared" si="12"/>
        <v>0</v>
      </c>
      <c r="G76" s="10">
        <v>20</v>
      </c>
      <c r="H76" s="10">
        <f t="shared" si="13"/>
        <v>0</v>
      </c>
      <c r="I76" s="49">
        <f t="shared" si="14"/>
        <v>0</v>
      </c>
    </row>
    <row r="77" spans="1:9" ht="27" thickBot="1" x14ac:dyDescent="0.35">
      <c r="A77" s="58" t="s">
        <v>18</v>
      </c>
      <c r="B77" s="33" t="s">
        <v>84</v>
      </c>
      <c r="C77" s="8" t="s">
        <v>6</v>
      </c>
      <c r="D77" s="16"/>
      <c r="E77" s="35">
        <v>3</v>
      </c>
      <c r="F77" s="10">
        <f t="shared" si="12"/>
        <v>0</v>
      </c>
      <c r="G77" s="10">
        <v>20</v>
      </c>
      <c r="H77" s="10">
        <f t="shared" si="13"/>
        <v>0</v>
      </c>
      <c r="I77" s="49">
        <f t="shared" si="14"/>
        <v>0</v>
      </c>
    </row>
    <row r="78" spans="1:9" ht="15" thickBot="1" x14ac:dyDescent="0.35">
      <c r="A78" s="58" t="s">
        <v>19</v>
      </c>
      <c r="B78" s="33" t="s">
        <v>85</v>
      </c>
      <c r="C78" s="8" t="s">
        <v>6</v>
      </c>
      <c r="D78" s="16"/>
      <c r="E78" s="35">
        <v>4</v>
      </c>
      <c r="F78" s="10">
        <f t="shared" si="12"/>
        <v>0</v>
      </c>
      <c r="G78" s="10">
        <v>20</v>
      </c>
      <c r="H78" s="10">
        <f t="shared" si="13"/>
        <v>0</v>
      </c>
      <c r="I78" s="49">
        <f t="shared" si="14"/>
        <v>0</v>
      </c>
    </row>
    <row r="79" spans="1:9" ht="40.200000000000003" thickBot="1" x14ac:dyDescent="0.35">
      <c r="A79" s="58" t="s">
        <v>20</v>
      </c>
      <c r="B79" s="33" t="s">
        <v>52</v>
      </c>
      <c r="C79" s="8" t="s">
        <v>6</v>
      </c>
      <c r="D79" s="16"/>
      <c r="E79" s="35">
        <v>10</v>
      </c>
      <c r="F79" s="10">
        <f t="shared" si="12"/>
        <v>0</v>
      </c>
      <c r="G79" s="10">
        <v>20</v>
      </c>
      <c r="H79" s="10">
        <f t="shared" si="13"/>
        <v>0</v>
      </c>
      <c r="I79" s="49">
        <f t="shared" si="14"/>
        <v>0</v>
      </c>
    </row>
    <row r="80" spans="1:9" ht="40.200000000000003" thickBot="1" x14ac:dyDescent="0.35">
      <c r="A80" s="58" t="s">
        <v>21</v>
      </c>
      <c r="B80" s="33" t="s">
        <v>43</v>
      </c>
      <c r="C80" s="8" t="s">
        <v>6</v>
      </c>
      <c r="D80" s="16"/>
      <c r="E80" s="35">
        <v>15</v>
      </c>
      <c r="F80" s="10">
        <f t="shared" si="12"/>
        <v>0</v>
      </c>
      <c r="G80" s="10">
        <v>20</v>
      </c>
      <c r="H80" s="10">
        <f t="shared" si="13"/>
        <v>0</v>
      </c>
      <c r="I80" s="49">
        <f t="shared" si="14"/>
        <v>0</v>
      </c>
    </row>
    <row r="81" spans="1:9" ht="27" thickBot="1" x14ac:dyDescent="0.35">
      <c r="A81" s="58" t="s">
        <v>22</v>
      </c>
      <c r="B81" s="33" t="s">
        <v>32</v>
      </c>
      <c r="C81" s="8" t="s">
        <v>6</v>
      </c>
      <c r="D81" s="16"/>
      <c r="E81" s="35">
        <v>30</v>
      </c>
      <c r="F81" s="10">
        <f t="shared" si="12"/>
        <v>0</v>
      </c>
      <c r="G81" s="10">
        <v>20</v>
      </c>
      <c r="H81" s="10">
        <f t="shared" si="13"/>
        <v>0</v>
      </c>
      <c r="I81" s="49">
        <f t="shared" si="14"/>
        <v>0</v>
      </c>
    </row>
    <row r="82" spans="1:9" x14ac:dyDescent="0.3">
      <c r="A82" s="50"/>
      <c r="B82" s="20" t="s">
        <v>7</v>
      </c>
      <c r="C82" s="11"/>
      <c r="D82" s="21" t="s">
        <v>29</v>
      </c>
      <c r="E82" s="12" t="s">
        <v>29</v>
      </c>
      <c r="F82" s="17">
        <f>SUM(F67:F81)</f>
        <v>0</v>
      </c>
      <c r="G82" s="13" t="s">
        <v>29</v>
      </c>
      <c r="H82" s="17">
        <f>SUM(H67:H81)</f>
        <v>0</v>
      </c>
      <c r="I82" s="51">
        <f>SUM(I67:I81)</f>
        <v>0</v>
      </c>
    </row>
    <row r="83" spans="1:9" ht="15" thickBot="1" x14ac:dyDescent="0.35">
      <c r="A83" s="61"/>
      <c r="B83" s="62" t="s">
        <v>53</v>
      </c>
      <c r="C83" s="63"/>
      <c r="D83" s="64"/>
      <c r="E83" s="65"/>
      <c r="F83" s="66">
        <f>SUM(F14+F31+F48+F65+F82)</f>
        <v>0</v>
      </c>
      <c r="G83" s="67"/>
      <c r="H83" s="66">
        <f>SUM(H14+H31+H48+H65+H82)</f>
        <v>0</v>
      </c>
      <c r="I83" s="68">
        <f>SUM(I14+I31+I48+I65+I82)</f>
        <v>0</v>
      </c>
    </row>
  </sheetData>
  <sheetProtection selectLockedCells="1"/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Ľuboš Mravík</cp:lastModifiedBy>
  <cp:lastPrinted>2019-04-26T12:27:27Z</cp:lastPrinted>
  <dcterms:created xsi:type="dcterms:W3CDTF">2019-03-28T09:13:19Z</dcterms:created>
  <dcterms:modified xsi:type="dcterms:W3CDTF">2020-08-13T10:19:47Z</dcterms:modified>
</cp:coreProperties>
</file>