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 KRYCI LIST ROZPOČTU- celkový" sheetId="1" r:id="rId1"/>
    <sheet name="KLR " sheetId="2" r:id="rId2"/>
    <sheet name="RR- SO 01.1 AB-OBV.PLÁŠŤ" sheetId="3" r:id="rId3"/>
    <sheet name="ROZPOČET SO 01.1 AB OBV.PLÁŠŤ" sheetId="4" r:id="rId4"/>
    <sheet name="KLR2 " sheetId="5" r:id="rId5"/>
    <sheet name="RR-SO 01.1 AB- STR.PLÁŠŤ" sheetId="6" r:id="rId6"/>
    <sheet name="ROZPOČET SO 01.1 AB- STR. PLÁŠŤ" sheetId="7" r:id="rId7"/>
    <sheet name="KLR 3" sheetId="8" r:id="rId8"/>
    <sheet name="RR SO 01.1 AB-OTVORY" sheetId="9" r:id="rId9"/>
    <sheet name="ROZPOČET SO 01.1 AB-OTVORY" sheetId="10" r:id="rId10"/>
    <sheet name="KLR 4" sheetId="11" r:id="rId11"/>
    <sheet name="RR SO 01.1 AB- ASR" sheetId="12" r:id="rId12"/>
    <sheet name="ROZPOČET SO 01.1 AB-ASR" sheetId="13" r:id="rId13"/>
    <sheet name="KLR 5" sheetId="14" r:id="rId14"/>
    <sheet name="RR SO 01.1 AB- BL" sheetId="15" r:id="rId15"/>
    <sheet name="ROZPOČET SO 01.1 AB-BL" sheetId="16" r:id="rId16"/>
    <sheet name="KLR 6" sheetId="17" r:id="rId17"/>
    <sheet name="RR SO 01.1 AB- ELI" sheetId="18" r:id="rId18"/>
    <sheet name="ROZPOČET SO 01.1 AB-ELI" sheetId="19" r:id="rId19"/>
    <sheet name="KLR 7" sheetId="20" r:id="rId20"/>
    <sheet name="RR SO 01.1 AB- ÚVK" sheetId="21" r:id="rId21"/>
    <sheet name="ROZPOČET SO 01.1 AB-ÚVK" sheetId="22" r:id="rId22"/>
    <sheet name="KLR SO 01.1 AB -VZT" sheetId="23" r:id="rId23"/>
    <sheet name="RR SO 01.1 AB- VZT" sheetId="24" r:id="rId24"/>
    <sheet name="ROZPOČET SO 01.1 AB- VZT" sheetId="25" r:id="rId25"/>
    <sheet name="KLR SUMÁRNY NN" sheetId="26" r:id="rId26"/>
    <sheet name="KLR NN SO 01.2 AB-ASR" sheetId="27" r:id="rId27"/>
    <sheet name="RR NN SO 01.2 AB- ASR" sheetId="28" r:id="rId28"/>
    <sheet name="ROZPOČET SO 01.2 AB- ASR" sheetId="29" r:id="rId29"/>
    <sheet name="KLR NN SO 01.2 AB- ZTI" sheetId="30" r:id="rId30"/>
    <sheet name="RR NN SO 01.2 AB- ZTI" sheetId="31" r:id="rId31"/>
    <sheet name="ROZPOČET SO 01.2 AB-ZTI" sheetId="32" r:id="rId32"/>
    <sheet name="Hárok1" sheetId="33" r:id="rId33"/>
  </sheets>
  <definedNames>
    <definedName name="_xlnm.Print_Titles" localSheetId="0">'1. KRYCI LIST ROZPOČTU- celkový'!$1:$3</definedName>
  </definedNames>
  <calcPr fullCalcOnLoad="1"/>
</workbook>
</file>

<file path=xl/sharedStrings.xml><?xml version="1.0" encoding="utf-8"?>
<sst xmlns="http://schemas.openxmlformats.org/spreadsheetml/2006/main" count="6052" uniqueCount="1934">
  <si>
    <t>KRYCÍ LIST ROZPOČTU - celkový</t>
  </si>
  <si>
    <t>Názov stavby</t>
  </si>
  <si>
    <t>Prešov, PMJ KR PZ, rekonštrukcia a modernizácia objektu</t>
  </si>
  <si>
    <t>JKSO</t>
  </si>
  <si>
    <t>Názov objektu</t>
  </si>
  <si>
    <t>EČO</t>
  </si>
  <si>
    <t>Názov časti</t>
  </si>
  <si>
    <t>SO 01.1 Oprávnené náklady + SO 01.2 Neoprávnené náklady</t>
  </si>
  <si>
    <t>Miesto</t>
  </si>
  <si>
    <t>Prešov - Kúty</t>
  </si>
  <si>
    <t>IČO</t>
  </si>
  <si>
    <t>IČ DPH</t>
  </si>
  <si>
    <t>Objednávateľ</t>
  </si>
  <si>
    <t xml:space="preserve">Ministerstvo vnútra Slovenskej republiky   </t>
  </si>
  <si>
    <t>00151866</t>
  </si>
  <si>
    <t>2020571520</t>
  </si>
  <si>
    <t>Projektant</t>
  </si>
  <si>
    <t xml:space="preserve">A3C s.r.o.   </t>
  </si>
  <si>
    <t>47895578</t>
  </si>
  <si>
    <t>2024144089</t>
  </si>
  <si>
    <t>Zhotoviteľ</t>
  </si>
  <si>
    <t xml:space="preserve">výberové konanie   </t>
  </si>
  <si>
    <t>Spracoval</t>
  </si>
  <si>
    <t>Ing. Jozef Capko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</si>
  <si>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</si>
  <si>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</si>
  <si>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</si>
  <si>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</si>
  <si>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</si>
  <si>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</si>
  <si>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</si>
  <si>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</si>
  <si>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</si>
  <si>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</si>
  <si>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</si>
  <si>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</si>
  <si>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</si>
  <si>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</si>
  <si>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</si>
  <si>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</si>
  <si>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</si>
  <si>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</si>
  <si>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</si>
  <si>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</si>
  <si>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</si>
  <si>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</si>
  <si>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</si>
  <si>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</si>
  <si>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</si>
  <si>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</si>
  <si>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</si>
  <si>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</si>
  <si>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</si>
  <si>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</si>
  <si>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</si>
  <si>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</si>
  <si>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</si>
  <si>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</si>
  <si>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</si>
  <si>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</si>
  <si>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</si>
  <si>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</si>
  <si>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</si>
  <si>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</si>
  <si>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</si>
  <si>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</si>
  <si>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</si>
  <si>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</si>
  <si>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</si>
  <si>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</si>
  <si>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</si>
  <si>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</si>
  <si>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</si>
  <si>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</si>
  <si>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</si>
  <si>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</si>
  <si>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</si>
  <si>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</si>
  <si>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</si>
  <si>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</si>
  <si>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</si>
  <si>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</si>
  <si>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</si>
  <si>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</si>
  <si>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</si>
  <si>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</si>
  <si>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</si>
  <si>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</si>
  <si>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</si>
  <si>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</si>
  <si>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</si>
  <si>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</si>
  <si>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</si>
  <si>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</si>
  <si>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</si>
  <si>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</si>
  <si>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</si>
  <si>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</si>
  <si>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</si>
  <si>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</si>
  <si>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</si>
  <si>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</si>
  <si>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</si>
  <si>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</si>
  <si>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REKAPITULÁCIA ROZPOČTU</t>
  </si>
  <si>
    <t>Stavba:   Prešov, PMJ KR PZ, rekonštrukcia a modernizácia objektu</t>
  </si>
  <si>
    <t>Časť:</t>
  </si>
  <si>
    <t>Objednávateľ:   Ministerstvo vnútra Slovenskej republiky</t>
  </si>
  <si>
    <t>Zhotoviteľ:  výberové konanie</t>
  </si>
  <si>
    <t>Spracoval:   Ing. Jozef Capko</t>
  </si>
  <si>
    <t>Miesto:  Prešov - Kúty</t>
  </si>
  <si>
    <t>Kód</t>
  </si>
  <si>
    <t>Popis</t>
  </si>
  <si>
    <t>Dodávka</t>
  </si>
  <si>
    <t>Cena celkom</t>
  </si>
  <si>
    <t>Hmotnosť celkom</t>
  </si>
  <si>
    <t>Suť celkom</t>
  </si>
  <si>
    <t xml:space="preserve">Práce a dodávky HSV   </t>
  </si>
  <si>
    <t xml:space="preserve">Zvislé a kompletné konštrukcie   </t>
  </si>
  <si>
    <t xml:space="preserve">Vodorovné konštrukcie   </t>
  </si>
  <si>
    <t xml:space="preserve">Úpravy povrchov, podlahy, osadenie   </t>
  </si>
  <si>
    <t xml:space="preserve">Ostatné konštrukcie a práce-búranie   </t>
  </si>
  <si>
    <t>99</t>
  </si>
  <si>
    <t xml:space="preserve">Presun hmôt HSV   </t>
  </si>
  <si>
    <t xml:space="preserve">Práce a dodávky PSV   </t>
  </si>
  <si>
    <t>721</t>
  </si>
  <si>
    <t xml:space="preserve">Zdravotech. vnútorná kanalizácia   </t>
  </si>
  <si>
    <t>722</t>
  </si>
  <si>
    <t xml:space="preserve">Zdravotechnika - vnútorný vodovod   </t>
  </si>
  <si>
    <t>725</t>
  </si>
  <si>
    <t xml:space="preserve">Zdravotechnika - zariaď. predmety   </t>
  </si>
  <si>
    <t>766</t>
  </si>
  <si>
    <t xml:space="preserve">Konštrukcie stolárske   </t>
  </si>
  <si>
    <t>767</t>
  </si>
  <si>
    <t xml:space="preserve">Konštrukcie doplnkové kovové   </t>
  </si>
  <si>
    <t>771</t>
  </si>
  <si>
    <t xml:space="preserve">Podlahy z dlaždíc   </t>
  </si>
  <si>
    <t>776</t>
  </si>
  <si>
    <t xml:space="preserve">Podlahy povlakové   </t>
  </si>
  <si>
    <t>781</t>
  </si>
  <si>
    <t xml:space="preserve">Dokončovacie práce a obklady   </t>
  </si>
  <si>
    <t>783</t>
  </si>
  <si>
    <t xml:space="preserve">Dokončovacie práce - nátery   </t>
  </si>
  <si>
    <t>784</t>
  </si>
  <si>
    <t xml:space="preserve">Dokončovacie práce - maľby   </t>
  </si>
  <si>
    <t xml:space="preserve">Celkom   </t>
  </si>
  <si>
    <t xml:space="preserve">Zemné práce   </t>
  </si>
  <si>
    <t xml:space="preserve">Zakladanie   </t>
  </si>
  <si>
    <t xml:space="preserve">Komunikácie   </t>
  </si>
  <si>
    <t>711</t>
  </si>
  <si>
    <t xml:space="preserve">Izolácie proti vode a vlhkosti   </t>
  </si>
  <si>
    <t>712</t>
  </si>
  <si>
    <t xml:space="preserve">Izolácie striech   </t>
  </si>
  <si>
    <t>713</t>
  </si>
  <si>
    <t xml:space="preserve">Izolácie tepelné   </t>
  </si>
  <si>
    <t>723</t>
  </si>
  <si>
    <t xml:space="preserve">Zdravotechnika - plynovod   </t>
  </si>
  <si>
    <t>731</t>
  </si>
  <si>
    <t xml:space="preserve">Ústredné kúrenie, kotolne   </t>
  </si>
  <si>
    <t>733</t>
  </si>
  <si>
    <t xml:space="preserve">Ústredné kúrenie, rozvodné potrubie   </t>
  </si>
  <si>
    <t>734</t>
  </si>
  <si>
    <t xml:space="preserve">Ústredné kúrenie, armatúry.   </t>
  </si>
  <si>
    <t>735</t>
  </si>
  <si>
    <t xml:space="preserve">Ústredné kúrenie, vykurov. telesá   </t>
  </si>
  <si>
    <t>762</t>
  </si>
  <si>
    <t xml:space="preserve">Konštrukcie tesárske   </t>
  </si>
  <si>
    <t>763</t>
  </si>
  <si>
    <t xml:space="preserve">Konštrukcie - drevostavby   </t>
  </si>
  <si>
    <t>764</t>
  </si>
  <si>
    <t xml:space="preserve">Konštrukcie klampiarske   </t>
  </si>
  <si>
    <t>769</t>
  </si>
  <si>
    <t xml:space="preserve">Montáž vzduchotechnických zariadení   </t>
  </si>
  <si>
    <t>786</t>
  </si>
  <si>
    <t xml:space="preserve">Dokončovacie práce - čalúnnicke   </t>
  </si>
  <si>
    <t>787</t>
  </si>
  <si>
    <t xml:space="preserve">Dokončovacie práce - zasklievanie   </t>
  </si>
  <si>
    <t>M</t>
  </si>
  <si>
    <t xml:space="preserve">Práce a dodávky M   </t>
  </si>
  <si>
    <t>21-M</t>
  </si>
  <si>
    <t xml:space="preserve">Elektromontáže   </t>
  </si>
  <si>
    <t>22-M</t>
  </si>
  <si>
    <t xml:space="preserve">Montáže oznam. a zabezp. zariadení   </t>
  </si>
  <si>
    <t>33-M</t>
  </si>
  <si>
    <t xml:space="preserve">Montáže dopr.zariad.sklad.zar.a váh   </t>
  </si>
  <si>
    <t>46-M</t>
  </si>
  <si>
    <t xml:space="preserve">Zemné práce pri extr.mont.prácach   </t>
  </si>
  <si>
    <t xml:space="preserve">Hodinové zúčtovacie sadzby   </t>
  </si>
  <si>
    <t>KRYCÍ LIST ROZPOČTU - sumárny</t>
  </si>
  <si>
    <t xml:space="preserve">   </t>
  </si>
  <si>
    <t xml:space="preserve">A3C s.r.o.    </t>
  </si>
  <si>
    <t>KRYCÍ LIST ROZPOČTU</t>
  </si>
  <si>
    <t>SO 01.1.a) Zateplenie obvodového plášťa</t>
  </si>
  <si>
    <t xml:space="preserve">ROZPOČET  </t>
  </si>
  <si>
    <t>Zhotoviteľ:   výberové konanie</t>
  </si>
  <si>
    <t>Č.</t>
  </si>
  <si>
    <t>Kód položky</t>
  </si>
  <si>
    <t>MJ</t>
  </si>
  <si>
    <t>Množstvo celkom</t>
  </si>
  <si>
    <t>Cena jednotková</t>
  </si>
  <si>
    <t>621421132</t>
  </si>
  <si>
    <t xml:space="preserve">Vonkajšia omietka podhľadov vápenná alebo vápennocementová hladká v stupni zložitosti I až II   </t>
  </si>
  <si>
    <t>m2</t>
  </si>
  <si>
    <t>622421131</t>
  </si>
  <si>
    <t xml:space="preserve">Vonkajšia omietka stien vápenná alebo vápennocementová hladká v stupni zložitosti I až II   </t>
  </si>
  <si>
    <t>622429131</t>
  </si>
  <si>
    <t xml:space="preserve">Postrek vonkajších stien štukom metlou alebo lyžicou (pre zvýšenie priľnavostí)   </t>
  </si>
  <si>
    <t>622451131</t>
  </si>
  <si>
    <t xml:space="preserve">Vonkajšia omietka cementová stien alebo štítov hladká, v stupni zložitosti I až II   </t>
  </si>
  <si>
    <t>622459141</t>
  </si>
  <si>
    <t xml:space="preserve">Postrek vonkajších stien a omietok cementovou maltou lyžicou   </t>
  </si>
  <si>
    <t>622464232</t>
  </si>
  <si>
    <t xml:space="preserve">Vonkajšia omietka stien tenkovrstvová BAUMIT, silikónová, Silikónová omietka (Baumit SilikonTop), škrabaná, hr. 2 mm (dvojfarebná kombinácia - odtieň 0897 a 0903)  /alebo ekvivalent/   </t>
  </si>
  <si>
    <t>622464238</t>
  </si>
  <si>
    <t xml:space="preserve">Vonkajšia omietka stien tenkovrstvová BAUMIT, akrylátová, Vysoko odolná pastézna prefarbená omietka s intenzivnými a žiarivými odtieňmi (Baumit PuraTop), škrabaná, hr. 2mm (zelený pás RAL6024 - 174,18m2; žltý pás RAL 1023 - 55,35m2)  alebo ekvivalent   </t>
  </si>
  <si>
    <t>622465112</t>
  </si>
  <si>
    <t xml:space="preserve">Vonkajšia omietka stien Baumit, marmolit, mramorové zrná, strednozrnná (odtieň M330)  alebo ekvivalent   </t>
  </si>
  <si>
    <t>625251352</t>
  </si>
  <si>
    <t xml:space="preserve">Kontaktný zatepľovací systém hr. 50 mm BAUMIT (FKD) - minerálne riešenie, zatĺkacie kotvy /atika v kontakte s plochou strechou/ alebo ekvivalent   </t>
  </si>
  <si>
    <t>625251356</t>
  </si>
  <si>
    <t xml:space="preserve">Kontaktný zatepľovací systém hr. 100 mm BAUMIT (FKD) - minerálne riešenie, zatĺkacie kotvy /okapová rímsa/ alebo ekvivalent   </t>
  </si>
  <si>
    <t>625251359</t>
  </si>
  <si>
    <t xml:space="preserve">Kontaktný zatepľovací systém hr. 150 mm BAUMIT (FKD) - minerálne riešenie, zatĺkacie kotvy /steny/ alebo ekvivalent   </t>
  </si>
  <si>
    <t>625251407</t>
  </si>
  <si>
    <t xml:space="preserve">Kontaktný zatepľovací systém hr. 140 mm BAUMIT STAR - riešenie pre sokel (XPS), zatĺkacie kotvy   alebo ekvivalent   </t>
  </si>
  <si>
    <t>625251425</t>
  </si>
  <si>
    <t xml:space="preserve">Kontaktný zatepľovací systém - príplatok za vyrovnanie brizolitových plôch hrubozrnných (plošné podlepenie, zväčšená hrúbka kontaktného lepidla)   </t>
  </si>
  <si>
    <t>625251480</t>
  </si>
  <si>
    <t xml:space="preserve">Kontaktný zatepľovací systém vonkajších podhľadov hr. 30 mm BAUMIT (FKD) - minerálne riešenie, skrutkovacie kotvy /podhľady vystupujúcej časti - okenné vybratia 1200x300mm/ alebo ekvivalent   </t>
  </si>
  <si>
    <t>625251487</t>
  </si>
  <si>
    <t xml:space="preserve">Kontaktný zatepľovací systém vonkajších podhľadov hr. 120 mm BAUMIT (FKD) - minerálne riešenie, skrutkovacie kotvy /podhľady a vystupujúcej časti 2.NP, 4.NP a atiky/ alebo ekvivalent   </t>
  </si>
  <si>
    <t>941941041</t>
  </si>
  <si>
    <t xml:space="preserve">Montáž lešenia ľahkého pracovného radového s podlahami šírky nad 1,00 do 1,20 m, výšky do 10 m   </t>
  </si>
  <si>
    <t>941941042</t>
  </si>
  <si>
    <t xml:space="preserve">Montáž lešenia ľahkého pracovného radového s podlahami šírky nad 1,00 do 1,20 m, výšky nad 10 do 30 m   </t>
  </si>
  <si>
    <t>941941291</t>
  </si>
  <si>
    <t xml:space="preserve">Príplatok za prvý a každý ďalší i začatý mesiac použitia lešenia ľahkého pracovného radového s podlahami šírky nad 1,00 do 1,20 m, výšky do 10 m   </t>
  </si>
  <si>
    <t>941941292</t>
  </si>
  <si>
    <t xml:space="preserve">Príplatok za prvý a každý ďalší i začatý mesiac použitia lešenia ľahkého pracovného radového s podlahami šírky nad 1,00 do 1,20 m, v. nad 10 do 30 m   </t>
  </si>
  <si>
    <t>941941293</t>
  </si>
  <si>
    <t xml:space="preserve">Prenájom lešenia ľahkého pracovného radového s podlahami šírky nad 1,00 do 1,20 m   </t>
  </si>
  <si>
    <t>941941841</t>
  </si>
  <si>
    <t xml:space="preserve">Demontáž lešenia ľahkého pracovného radového s podlahami šírky nad 1,00 do 1,20 m, výšky do 10 m   </t>
  </si>
  <si>
    <t>941941842</t>
  </si>
  <si>
    <t xml:space="preserve">Demontáž lešenia ľahkého pracovného radového s podlahami šírky nad 1,00 do 1,20 m, výšky nad 10 do 30 m   </t>
  </si>
  <si>
    <t>944944101</t>
  </si>
  <si>
    <t xml:space="preserve">Záchytná sieť umiestnená max. 6 m pod chránenou úrovňou zo sietí z umelých vlákien alebo oceľ. drôtov   </t>
  </si>
  <si>
    <t>944945012</t>
  </si>
  <si>
    <t xml:space="preserve">Montáž záchytnej striešky zriadenej súčasne s ľahkým alebo ťažkým lešením šírky do 2 m   </t>
  </si>
  <si>
    <t>m</t>
  </si>
  <si>
    <t>944945013</t>
  </si>
  <si>
    <t xml:space="preserve">Montáž záchytnej striešky zriadenej súčasne s ľahkým alebo ťažkým lešením šírky nad 2 m   </t>
  </si>
  <si>
    <t>944945192</t>
  </si>
  <si>
    <t xml:space="preserve">Príplatok za prvý a každý ďalší i začatý mesiac použitia záchytnej striešky do 2 m   </t>
  </si>
  <si>
    <t>944945193</t>
  </si>
  <si>
    <t xml:space="preserve">Príplatok za prvý a každý ďalší i začatý mesiac použitia záchytnej striešky nad 2 m   </t>
  </si>
  <si>
    <t>952901115</t>
  </si>
  <si>
    <t xml:space="preserve">Vyčistenie vonkajších stien brizolitových (odstránie prachovej vrstvy) pred zateplením pri výške podlaží do 3,0m   </t>
  </si>
  <si>
    <t>978036161</t>
  </si>
  <si>
    <t xml:space="preserve">Otlčenie šľachtených a pod., omietok vonkajších brizolitových, v rozsahu do 80 %,  -0,04500t   </t>
  </si>
  <si>
    <t>978059631</t>
  </si>
  <si>
    <t xml:space="preserve">Odsekanie a odobratie stien z obkladačiek vonkajších nad 2 m2,  -0,08900t   </t>
  </si>
  <si>
    <t>979011111</t>
  </si>
  <si>
    <t xml:space="preserve">Zvislá doprava sutiny a vybúraných hmôt za prvé podlažie nad alebo pod základným podlažím   </t>
  </si>
  <si>
    <t>t</t>
  </si>
  <si>
    <t>979011121</t>
  </si>
  <si>
    <t xml:space="preserve">Zvislá doprava sutiny a vybúraných hmôt za každé ďalšie podlažie   </t>
  </si>
  <si>
    <t>979011131</t>
  </si>
  <si>
    <t xml:space="preserve">Zvislá doprava sutiny po schodoch ručne do 3.5 m   </t>
  </si>
  <si>
    <t>979011141</t>
  </si>
  <si>
    <t xml:space="preserve">Príplatok za každých ďalších 3.5 m   </t>
  </si>
  <si>
    <t>979011201</t>
  </si>
  <si>
    <t xml:space="preserve">Plastový sklz na stavebnú suť výšky do 10 m   </t>
  </si>
  <si>
    <t>979011202</t>
  </si>
  <si>
    <t xml:space="preserve">Príplatok k cene za každý ďalší meter výšky   </t>
  </si>
  <si>
    <t>979011232</t>
  </si>
  <si>
    <t xml:space="preserve">Demontáž sklzu na stavebnú suť výšky do 20 m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</si>
  <si>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</si>
  <si>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</si>
  <si>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</si>
  <si>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</si>
  <si>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</si>
  <si>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</si>
  <si>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998012023</t>
  </si>
  <si>
    <t xml:space="preserve">Presun hmôt pre budovy JKSO 801, 803,812,zvislá konštr.monolit.betónová výšky do 24 m   </t>
  </si>
  <si>
    <t>KCN</t>
  </si>
  <si>
    <t>011</t>
  </si>
  <si>
    <t>014</t>
  </si>
  <si>
    <t>003</t>
  </si>
  <si>
    <t>013</t>
  </si>
  <si>
    <t>SO 01.1.b) Zateplenie strešného plášťa</t>
  </si>
  <si>
    <t>712370070</t>
  </si>
  <si>
    <t xml:space="preserve">Zhotovenie povlakovej krytiny striech plochých do 10° PVC-P fóliou upevnenou prikotvením so zvarením spoju   </t>
  </si>
  <si>
    <t>2832990650</t>
  </si>
  <si>
    <t xml:space="preserve">FATRAFOL  kotviaca technika - vrut SK-RB Power   </t>
  </si>
  <si>
    <t>ks</t>
  </si>
  <si>
    <t>2833000150</t>
  </si>
  <si>
    <t xml:space="preserve">FATRAFOL  810 hydroizolačná fólia hr.1,50 mm, š.1,3m  šedá   </t>
  </si>
  <si>
    <t>2832990180</t>
  </si>
  <si>
    <t xml:space="preserve">FATRAFOL  810 hydroizolačná fólia-páska hr.1,2 mm, š.0,16m   </t>
  </si>
  <si>
    <t>712990040</t>
  </si>
  <si>
    <t xml:space="preserve">Položenie geotextílie vodorovne alebo zvislo na strechy ploché do 10°   </t>
  </si>
  <si>
    <t>6936651600</t>
  </si>
  <si>
    <t xml:space="preserve">Geotextília netkaná polypropylénová Tatratex PP   500   </t>
  </si>
  <si>
    <t>6936651300</t>
  </si>
  <si>
    <t xml:space="preserve">Geotextília netkaná polypropylénová Tatratex PP   300   </t>
  </si>
  <si>
    <t>998712103</t>
  </si>
  <si>
    <t xml:space="preserve">Presun hmôt pre izoláciu povlakovej krytiny v objektoch výšky nad 12 do 24 m   </t>
  </si>
  <si>
    <t>713141255</t>
  </si>
  <si>
    <t xml:space="preserve">Montáž tepelnej izolácie striech plochých do 10° minerálnou vlnou, rozloženej v dvoch vrstvách, prilepením bodovo a prikotvením   </t>
  </si>
  <si>
    <t>6314153510</t>
  </si>
  <si>
    <t xml:space="preserve">Tepelné izolácie ploché strechy NOBASIL DDP (SRT), čadičová minerálna izolácia - doska, 70 kPa 100x1200x2000   </t>
  </si>
  <si>
    <t>6314153508</t>
  </si>
  <si>
    <t xml:space="preserve">Tepelné izolácie ploché strechy NOBASIL DDP (SRT), čadičová minerálna izolácia - doska, 70 kPa 80x1200x2000   </t>
  </si>
  <si>
    <t>713141257</t>
  </si>
  <si>
    <t xml:space="preserve">Príplatok za vyrovnanie podkladnej plochy (podlepením, vypenením, nastrihnutím, zvarením atď.) vrátane dodávky vyrovnávacieho a spojovacieho materiálu (lepidlá, montážne peny, kusové podložky, terčíky)   </t>
  </si>
  <si>
    <t>998713103</t>
  </si>
  <si>
    <t xml:space="preserve">Presun hmôt pre izolácie tepelné v objektoch výšky nad 12 m do 24 m   </t>
  </si>
  <si>
    <t>283</t>
  </si>
  <si>
    <t>693</t>
  </si>
  <si>
    <t>631</t>
  </si>
  <si>
    <t>Názov častí</t>
  </si>
  <si>
    <t>SO 01.1.c) Výmena otvorových konštrukcií</t>
  </si>
  <si>
    <t>612425921</t>
  </si>
  <si>
    <t xml:space="preserve">Omietka vápenná vnútorného ostenia okenného alebo dverného hladká   </t>
  </si>
  <si>
    <t>612425931</t>
  </si>
  <si>
    <t xml:space="preserve">Omietka vápenná vnútorného ostenia okenného alebo dverného štuková   </t>
  </si>
  <si>
    <t>612473186</t>
  </si>
  <si>
    <t xml:space="preserve">Príplatok za zabudované rohovníky (uholníky) na hrany stien (meria sa v m dľ.)   </t>
  </si>
  <si>
    <t>648991113</t>
  </si>
  <si>
    <t xml:space="preserve">Osadenie parapetných dosiek z plastických a poloplast., hmôt, š. nad 200 mm   </t>
  </si>
  <si>
    <t>6119000840</t>
  </si>
  <si>
    <t xml:space="preserve">Vnútorné parapetné dosky Standard,z drevotriesky laminovanej,B=300mm biela,  mramor, WINK TRADE (WERZALIT) alebo ekvivalent   /S3/   </t>
  </si>
  <si>
    <t>6119000940</t>
  </si>
  <si>
    <t xml:space="preserve">Plastové krytky k vnútorným parapetom Standard, pár vo farbe biela, svetlohnedá, tmavohnedá, WINK TRADE   </t>
  </si>
  <si>
    <t>966032912</t>
  </si>
  <si>
    <t xml:space="preserve">Vybúranie a odsekanie parapetov z aglomerovaného dreva a konglomerátu š=250-300mm osadených do cementovej malty   </t>
  </si>
  <si>
    <t>968061112</t>
  </si>
  <si>
    <t xml:space="preserve">Vyvesenie dreveného okenného krídla do suti plochy do 1, 5 m2, -0,01200t   </t>
  </si>
  <si>
    <t>968061113</t>
  </si>
  <si>
    <t xml:space="preserve">Vyvesenie dreveného okenného krídla do suti plochy nad 1, 5 m2, -0,01600t   </t>
  </si>
  <si>
    <t>968061125</t>
  </si>
  <si>
    <t xml:space="preserve">Vyvesenie dreveného dverného krídla do suti plochy do 2 m2, -0,02400t   </t>
  </si>
  <si>
    <t>968062354</t>
  </si>
  <si>
    <t xml:space="preserve">Vybúranie drevených rámov okien dvojitých alebo zdvojených, plochy do 1 m2,  -0,07500t   </t>
  </si>
  <si>
    <t>968062355</t>
  </si>
  <si>
    <t xml:space="preserve">Vybúranie drevených rámov okien dvojitých alebo zdvojených, plochy do 2 m2,  -0,06200t   </t>
  </si>
  <si>
    <t>968062357</t>
  </si>
  <si>
    <t xml:space="preserve">Vybúranie drevených rámov okien dvojitých alebo zdvojených, plochy nad 4 m2,  -0,04700t   </t>
  </si>
  <si>
    <t>968062456</t>
  </si>
  <si>
    <t xml:space="preserve">Vybúranie drevených dverových zárubní plochy nad 2 m2,  -0,06700t   </t>
  </si>
  <si>
    <t>968071112</t>
  </si>
  <si>
    <t xml:space="preserve">Vyvesenie kovového okenného krídla do suti plochy do 1, 5 m2   </t>
  </si>
  <si>
    <t>968071113</t>
  </si>
  <si>
    <t xml:space="preserve">Vyvesenie kovového okenného krídla do suti plochy nad 1, 5 m2   </t>
  </si>
  <si>
    <t>968071125</t>
  </si>
  <si>
    <t xml:space="preserve">Vyvesenie kovového dverného krídla do suti plochy do 2 m2   </t>
  </si>
  <si>
    <t>968072354</t>
  </si>
  <si>
    <t xml:space="preserve">Vybúranie kovových rámov okien dvojitých alebo zdvojených, plochy do 1 m2,  -0,08900t   </t>
  </si>
  <si>
    <t>968072355</t>
  </si>
  <si>
    <t xml:space="preserve">Vybúranie kovových rámov okien dvojitých alebo zdvojených, plochy do 2 m2,  -0,06100t   </t>
  </si>
  <si>
    <t>968072455</t>
  </si>
  <si>
    <t xml:space="preserve">Vybúranie kovových dverových zárubní plochy do 2 m2,  -0,07600t   </t>
  </si>
  <si>
    <t>968072456</t>
  </si>
  <si>
    <t xml:space="preserve">Vybúranie kovových dverových zárubní plochy nad 2 m2,  -0,06300t   </t>
  </si>
  <si>
    <t>968081112</t>
  </si>
  <si>
    <t xml:space="preserve">Vyvesenie plastového okenného krídla do suti plochy do 1, 5 m2, -0,01400t   </t>
  </si>
  <si>
    <t>968081113</t>
  </si>
  <si>
    <t xml:space="preserve">Vyvesenie plastového okenného krídla do suti plochy nad 1, 5 m2, -0,02000t   </t>
  </si>
  <si>
    <t>968081125</t>
  </si>
  <si>
    <t xml:space="preserve">Vyvesenie plastového dverného krídla do suti plochy do 2 m2, -0,02600t   </t>
  </si>
  <si>
    <t>968082354</t>
  </si>
  <si>
    <t xml:space="preserve">Vybúranie plastových rámov okien dvojitých, plochy do 1 m2,  -0,07400t   </t>
  </si>
  <si>
    <t>968082355</t>
  </si>
  <si>
    <t xml:space="preserve">Vybúranie plastových rámov okien dvojitých, plochy cez 1 do 2 m2,  -0,06000t   </t>
  </si>
  <si>
    <t>968082456</t>
  </si>
  <si>
    <t xml:space="preserve">Vybúranie plastových dverových zárubní plochy nad 2 m2,  -0,06200t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</si>
  <si>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</si>
  <si>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</si>
  <si>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</si>
  <si>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</si>
  <si>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764410440</t>
  </si>
  <si>
    <t xml:space="preserve">Oplechovanie parapetov z pozinkovaného farbeného PZf plechu, vrátane rohov r.š. 250 mm (RAL 9006) vrátane bočných plastových krytiek  /K11/   </t>
  </si>
  <si>
    <t>764410490</t>
  </si>
  <si>
    <t xml:space="preserve">Podkladový spevňujúci parapetný pás z pozinkovaného plechu hr.1mm, r.š. 225 mm /4ks v kontakte okien s lezeckou stenou/   </t>
  </si>
  <si>
    <t>764410498</t>
  </si>
  <si>
    <t xml:space="preserve">Celoplošné lepenie parapetov z pozinkovaného farbeného PZf plechu /4ks v kontakte s lezeckou stenou/   </t>
  </si>
  <si>
    <t>764410850</t>
  </si>
  <si>
    <t xml:space="preserve">Demontáž oplechovania parapetov rš od 100 do 330 mm,  -0,00135t   </t>
  </si>
  <si>
    <t>998764103</t>
  </si>
  <si>
    <t xml:space="preserve">Presun hmôt pre konštrukcie klampiarske v objektoch výšky nad 12 do 24 m   </t>
  </si>
  <si>
    <t>766621000</t>
  </si>
  <si>
    <t xml:space="preserve">Montáž okien, dverí a zasklenných stien plastových do rovného ostenia a mont. pásky po obvode   </t>
  </si>
  <si>
    <t>6114107710</t>
  </si>
  <si>
    <t xml:space="preserve">Plastové okno  H/B 600/1200 mm jednokrídlové, sklopné (päťkomorový profil, izolačné trojsklo, pákový mechanizmus) biele obojstranne /P1/   </t>
  </si>
  <si>
    <t>6114107715</t>
  </si>
  <si>
    <t xml:space="preserve">Plastové okno  H/B 600/1200 mm jednokrídlové, otváravo-sklopné (päťkomorový profil, izolačné trojsklo) biele obojstranne /P2/   </t>
  </si>
  <si>
    <t>6114117710</t>
  </si>
  <si>
    <t xml:space="preserve">Plastové okno  H/B 600/1800 mm dvojkrídlové, otvaravo-sklopné (päťkomorový profil, izolačné trojsklo) obojstranne biele /P3/   </t>
  </si>
  <si>
    <t>6114124720</t>
  </si>
  <si>
    <t xml:space="preserve">Plastové vchodové dvere s rámovou zárubňou  H/B 2325/1900 mm, dvojkrídlové otváravé s pevným nadsvetlíkom (päťkomorový profil, izolačné trojsklo) obojstranne biele /P4/   </t>
  </si>
  <si>
    <t>6114104110</t>
  </si>
  <si>
    <t xml:space="preserve">Plastové okno  H/B 400/1200 mm jednokrídlové sklopné (profil päťkomorový, izolačné trojsklo, pákový mechanizmus) obojstranne biele /P5/   </t>
  </si>
  <si>
    <t>6114104115</t>
  </si>
  <si>
    <t xml:space="preserve">Plastové okno  H/B 400/1200 mm jednokrídlové otváravo-sklopné (profil päťkomorový, izolačné trojsklo) obojstranne biele /P6a, P6b/   </t>
  </si>
  <si>
    <t>6114104108</t>
  </si>
  <si>
    <t xml:space="preserve">Plastové okno jednokrídlové  H/B 400/600 mm sklopné (profil päťkomorový, izolačné trojsklo, pákový mechanizmus) obojstranne biele /P7/   </t>
  </si>
  <si>
    <t>6114116730</t>
  </si>
  <si>
    <t xml:space="preserve">Plastové okno  H/B 1500/1200 mm jednokrídlové otváravo-sklopné (profil päťkomorový, izolačné trojsklo) obojstranne biele /P8, P9/   </t>
  </si>
  <si>
    <t>6114116735</t>
  </si>
  <si>
    <t xml:space="preserve">Plastové okno  H/B 1500/1200 mm jednokrídlové otváravo-sklopné (profil päťkomorový, izolačné trojsklo-vzor) obojstranne biele /P8a/   </t>
  </si>
  <si>
    <t>6114116740</t>
  </si>
  <si>
    <t xml:space="preserve">Plastové okno  H/B 1500/1200 mm jednokrídlové otváravo-sklopné (profil päťkomorový, izolačné a bezp.trojsklo Connex) obojstranne biele /P9a/   </t>
  </si>
  <si>
    <t>6114120710</t>
  </si>
  <si>
    <t xml:space="preserve">Plastová zasklenná stena dvojdielna  H/B 2800/1800 mm pevná a s dvojkrídlovými otvaravo-sklopnými krídlami (profil päťkomorový, izolačné trojsklo) /P10a/   </t>
  </si>
  <si>
    <t>6114120720</t>
  </si>
  <si>
    <t xml:space="preserve">Plastová zasklenná stena dvojdielna H/B 2800/1800 mm s dvojkrídlovými otvaravo-sklopnými krídlami (profil päťkomorový, izolačné trojsklo) /P10b/   </t>
  </si>
  <si>
    <t>6114110110</t>
  </si>
  <si>
    <t xml:space="preserve">Plastové okno  H/B 900/600 mm jednokrídlové otváravo-sklopné (profil päťkomorový, izolačné trojsklo) /P11, P12/   </t>
  </si>
  <si>
    <t>6114124730</t>
  </si>
  <si>
    <t xml:space="preserve">Plastové vchodové dvere s rámovou zárubňou  H/B 2600/1000 mm, jednokrídlové s pevným nadsvetlíkom (profil päťkomorový, izolačné a bezp. trojsklo) obojstranne biele /P14/   </t>
  </si>
  <si>
    <t>6114124740</t>
  </si>
  <si>
    <t xml:space="preserve">Plastové vchodové dvere s rámovou zárubňou  H/B 2550/1800 mm, dvojkrídlové otváravé s pevným nadsvetlíkom (profil päťkomorový, izolačné trojsklo) obojstranne biele /P15/   </t>
  </si>
  <si>
    <t>6114124735</t>
  </si>
  <si>
    <t xml:space="preserve">Plastové vchodové dvere s rámovou zárubňou  H/B 1850/925 mm, jednokrídlové (profil päťkomorový, plastová výplň) obojstranne biele /P16/   </t>
  </si>
  <si>
    <t>6114107705</t>
  </si>
  <si>
    <t xml:space="preserve">Plastové okno  H/B 600/1200 mm jednokrídlové otváravo-sklopné (profil päťkomorový, izolačné trojsklo) obojstranne biele /P17/   </t>
  </si>
  <si>
    <t>6114107110</t>
  </si>
  <si>
    <t xml:space="preserve">Plastové okno  H/B 600/600 mm jednokrídlové otváravo-sklopné (profil päťkomorový, izolačné trojsklo) /P18a, P18b/   </t>
  </si>
  <si>
    <t>6114120910</t>
  </si>
  <si>
    <t xml:space="preserve">Plastová zasklenná stena vertikálne členená  H/B 3300/4000 mm pevná a s jednokrídlovými otváravými a otváravo-sklopnými krídlami (profil päťkomorový, izolačné trojsklo s exteriérovou bezpečnostnou fóliou) /P19/   </t>
  </si>
  <si>
    <t>6114117410</t>
  </si>
  <si>
    <t xml:space="preserve">Plastové okno  H/B 1200/1500 mm jednokrídlové, otvaravo-sklopné (profil päťkomorový, izolačné trojsklo) obojstranne biele /P20/   </t>
  </si>
  <si>
    <t>6114117110</t>
  </si>
  <si>
    <t xml:space="preserve">Plastové okno  H/B 1200/1200 mm jednokrídlové otváravé, otvaravo-sklopné (profil päťkomorový, izolačné trojsklo) obojstranne biele /P21/   </t>
  </si>
  <si>
    <t>6114117105</t>
  </si>
  <si>
    <t xml:space="preserve">Plastové okno  H/B 1200/900 mm jednokrídlové otváravé, otvaravo-sklopné (profil päťkomorový, izolačné trojsklo) obojstranne biele /P22/   </t>
  </si>
  <si>
    <t>6114124737</t>
  </si>
  <si>
    <t xml:space="preserve">Plastové vchodové dvere s rámovou zárubňou  H/B 2070/1100 mm, jednokrídlové (profil päťkomorový, plastová výplň+izolačné a bezpečnostné trojsklo) obojstranne biele /P23/   </t>
  </si>
  <si>
    <t>6114100510</t>
  </si>
  <si>
    <t xml:space="preserve">Plastové okno  H/B 600/1000 mm pevné (profil päťkomorový, izolačné trojsklo) obojstranne biele /P24/   </t>
  </si>
  <si>
    <t>6114124738</t>
  </si>
  <si>
    <t xml:space="preserve">Plastové vchodové dvere s rámovou zárubňou  H/B 2070/1100 mm, jednokrídlové (profil päťkomorový, plastová výplň+izolačné trojsklo) obojstranne biele /P25/   </t>
  </si>
  <si>
    <t>6114117415</t>
  </si>
  <si>
    <t xml:space="preserve">Plastové okno  H/B 1200/1500 mm jednokrídlové, otvaravo-sklopné (päťkomorový profil, izolačné trojsklo) obojstranne biele /P26a, P26b/   </t>
  </si>
  <si>
    <t>6114107105</t>
  </si>
  <si>
    <t xml:space="preserve">Plastové okno  H/B 600/600 mm jednokrídlové otváravo-sklopné (profil päťkomorový, izolačné trojsklo) obojstranne biele /P27/   </t>
  </si>
  <si>
    <t>6114124765</t>
  </si>
  <si>
    <t xml:space="preserve">Plastové vchodové dvere s rámovou zárubňou  H/B 2500/1250 mm, jednokrídlové asymetrické (profil päťkomorový, plastová výplň+izolačné trojsklo) obojstranne biele /P28/   </t>
  </si>
  <si>
    <t>6114120915</t>
  </si>
  <si>
    <t xml:space="preserve">Plastová zasklenná stena vertikálne členená  H/B 3000/4000 mm pevná a s jednokrídlovými otváravými a otváravo-sklopnými krídlami (profil päťkomorový, izolačné trojsklo s exteriérovou bezpečnostnou fóliou) biela obojstranne /P29/   </t>
  </si>
  <si>
    <t>998766103</t>
  </si>
  <si>
    <t xml:space="preserve">Presun hmot pre konštrukcie stolárske v objektoch výšky nad 12 do 24 m   </t>
  </si>
  <si>
    <t>767616111</t>
  </si>
  <si>
    <t xml:space="preserve">Montáž dverí z AL-profilov do rovného ostenia   </t>
  </si>
  <si>
    <t>5534130750</t>
  </si>
  <si>
    <t xml:space="preserve">Automatické exteriérové lineárne posúvne dvojkrídlové dvere v zasklennej stene s bočnými svetlíkmi a nadsvetlíkom 2475x2600mm z AL profilov s prerušeným tepelným mostom (Aluprof MB70 resp. ekvivalent), bezpečnostné dvojsklo, RAL 9006 obojstranne /P13/   </t>
  </si>
  <si>
    <t>998767103</t>
  </si>
  <si>
    <t xml:space="preserve">Presun hmôt pre kovové stavebné doplnkové konštrukcie v objektoch výšky nad 12 do 24 m   </t>
  </si>
  <si>
    <t>784452271</t>
  </si>
  <si>
    <t xml:space="preserve">Maľby z maliarskych zmesí Primalex, Farmal, ručne nanášané dvojnásobné základné na podklad jemnozrnný výšky do 3, 80 m   </t>
  </si>
  <si>
    <t>786621213</t>
  </si>
  <si>
    <t xml:space="preserve">Lamelové žalúzie interiérové na okna plastové rozmeru 1200x1500mm z hliníkových lamiel (š=25mm) a retiazkovým ovládaním (PZ1)   </t>
  </si>
  <si>
    <t>786691005</t>
  </si>
  <si>
    <t xml:space="preserve">Ostatné práce: montáž protihmyzových okenných sieti   </t>
  </si>
  <si>
    <t>6113908755</t>
  </si>
  <si>
    <t xml:space="preserve">Exteriérová sieť proti hmyzu pre okno rozmeru 1200x1500mm (biela)  /PZ2/   </t>
  </si>
  <si>
    <t>998786103</t>
  </si>
  <si>
    <t xml:space="preserve">Presun hmôt pre čalúnnické úpravy v objektoch výšky (hľbky) nad 12 do 24 m   </t>
  </si>
  <si>
    <t>611</t>
  </si>
  <si>
    <t>553</t>
  </si>
  <si>
    <t>SO 01.1.d) Ostatné - ASR (architektonicko-stavebné riešenie)</t>
  </si>
  <si>
    <t>112103122</t>
  </si>
  <si>
    <t xml:space="preserve">Vyrúbanie stromu v sťažených podm. vo svahu do 1:5, priemer kmeňa nad 200 do 300 mm   </t>
  </si>
  <si>
    <t>112103123</t>
  </si>
  <si>
    <t xml:space="preserve">Vyrúbanie stromu v sťažených podm. vo svahu do 1:5, priemer kmeňa nad 300 do 400 mm   </t>
  </si>
  <si>
    <t>112103124</t>
  </si>
  <si>
    <t xml:space="preserve">Vyrúbanie stromu v sťažených podm. vo svahu do 1:5, priemer kmeňa nad 400 do 500 mm   </t>
  </si>
  <si>
    <t>112203212</t>
  </si>
  <si>
    <t xml:space="preserve">Odstránenie pňa v sťaž. podmienkach v rovine alebo na svahu do 1:5 priemeru nad 200 do 300 mm   </t>
  </si>
  <si>
    <t>112203213</t>
  </si>
  <si>
    <t xml:space="preserve">Odstránenie pňa v sťaž. podmienkach v rovine alebo na svahu do 1:5 priemeru nad 300 do 400 mm   </t>
  </si>
  <si>
    <t>112203214</t>
  </si>
  <si>
    <t xml:space="preserve">Odstránenie pňa v sťaž. podmienkach v rovine alebo na svahu do 1:5 priemeru nad 400 do 500 mm   </t>
  </si>
  <si>
    <t>119001411</t>
  </si>
  <si>
    <t xml:space="preserve">Dočasné zaistenie podzemného potrubia DN do 200   </t>
  </si>
  <si>
    <t>119001422</t>
  </si>
  <si>
    <t xml:space="preserve">Dočasné zaistenie káblov a káblových tratí do 6 káblov   </t>
  </si>
  <si>
    <t>119001801</t>
  </si>
  <si>
    <t xml:space="preserve">Ochranné zábradlie okolo výkopu, drevené výšky 1,10 m dvojtyčové   </t>
  </si>
  <si>
    <t>120001101</t>
  </si>
  <si>
    <t xml:space="preserve">Príplatok k cenám výkopov za sťaženie výkopu v blízkosti podzemného vedenia alebo výbušnín   </t>
  </si>
  <si>
    <t>m3</t>
  </si>
  <si>
    <t>130201001</t>
  </si>
  <si>
    <t xml:space="preserve">Výkop jamy a ryhy v obmedzenom priestore horn. tr.3 ručne (úprava dna výkopovej rýhy)   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</si>
  <si>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</si>
  <si>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</si>
  <si>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</si>
  <si>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</si>
  <si>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132201201</t>
  </si>
  <si>
    <t xml:space="preserve">Výkop ryhy šírky 600-2000mm horn.3 do 100m3   </t>
  </si>
  <si>
    <t>132201209</t>
  </si>
  <si>
    <t xml:space="preserve">Príplatok k cenám za lepivosť pri hĺbení rýh š. nad 600 do 2 000 mm zapažených i nezapažených, s urovnaním dna v hornine 3   </t>
  </si>
  <si>
    <t>151101102</t>
  </si>
  <si>
    <t xml:space="preserve">Paženie a rozopretie stien rýh pre podzemné vedenie, príložné do 4 m   </t>
  </si>
  <si>
    <t>151101112</t>
  </si>
  <si>
    <t xml:space="preserve">Odstránenie paženia rýh pre podzemné vedenie, príložné hĺbky do 4 m   </t>
  </si>
  <si>
    <t>162501102</t>
  </si>
  <si>
    <t xml:space="preserve">Vodorovné premiestnenie výkopku  po spevnenej ceste z  horniny tr.1-4  v množstve do 100 m3 na vzdialenosť do 3000 m   </t>
  </si>
  <si>
    <t>162501105</t>
  </si>
  <si>
    <t xml:space="preserve">Vodorovné premiestnenie výkopku  po spevnenej ceste z  horniny tr.1-4  v množstve do 100 m3, príplatok k cene za každých ďalšich a začatých 1000 m   </t>
  </si>
  <si>
    <t>167101101</t>
  </si>
  <si>
    <t xml:space="preserve">Nakladanie neuľahnutého výkopku z hornín tr.1-4 do 100 m3   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</si>
  <si>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</si>
  <si>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</si>
  <si>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</si>
  <si>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</si>
  <si>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174101001</t>
  </si>
  <si>
    <t xml:space="preserve">Zásyp sypaninou so zhutnením jám, šachiet, rýh, zárezov alebo okolo objektov do 100 m3   </t>
  </si>
  <si>
    <t>175101101</t>
  </si>
  <si>
    <t xml:space="preserve">Obsyp potrubia štrkopieskom bez prehodenia sypaniny   </t>
  </si>
  <si>
    <t>5833730500</t>
  </si>
  <si>
    <t xml:space="preserve">Štrkopiesok 0- 8 a   </t>
  </si>
  <si>
    <t>175101202</t>
  </si>
  <si>
    <t xml:space="preserve">Obsyp objektov štrkopieskom a drveným kamenivom s prehodením sypaniny   </t>
  </si>
  <si>
    <t>5834314600</t>
  </si>
  <si>
    <t xml:space="preserve">Kamenivo drvené hrubé  4-16 b   </t>
  </si>
  <si>
    <t>181101102</t>
  </si>
  <si>
    <t xml:space="preserve">Úprava pláne v zárezoch v hornine 1-4 so zhutnením   </t>
  </si>
  <si>
    <t>212752123</t>
  </si>
  <si>
    <t xml:space="preserve">Trativody z flexodrenážnych rúr DN 65   </t>
  </si>
  <si>
    <t>2861121610</t>
  </si>
  <si>
    <t xml:space="preserve">Rúrka flexodrenážna PVC D  65 mm   </t>
  </si>
  <si>
    <t>212752125</t>
  </si>
  <si>
    <t xml:space="preserve">Trativody z flexodrenážnych rúr DN 100   </t>
  </si>
  <si>
    <t>2861121630</t>
  </si>
  <si>
    <t xml:space="preserve">Rúrka flexodrenážna PVC D 100 mm   </t>
  </si>
  <si>
    <t>271571111</t>
  </si>
  <si>
    <t xml:space="preserve">Vankúše zhutnené pod základy zo štrkopiesku   </t>
  </si>
  <si>
    <t>274313611</t>
  </si>
  <si>
    <t xml:space="preserve">Betón základových pásov, prostý tr.C 16/20   </t>
  </si>
  <si>
    <t>274351215</t>
  </si>
  <si>
    <t xml:space="preserve">Debnenie stien základových pásov, zhotovenie-dielce   </t>
  </si>
  <si>
    <t>274351216</t>
  </si>
  <si>
    <t xml:space="preserve">Debnenie stien základových pásov, odstránenie-dielce   </t>
  </si>
  <si>
    <t>311273501</t>
  </si>
  <si>
    <t xml:space="preserve">Murivo nosné (m3) z tvárnic YTONG hr. 300 mm P2-400 PD, na MVC a maltu YTONG (300x249x599) /nadmurovka atiky/   </t>
  </si>
  <si>
    <t>312273551</t>
  </si>
  <si>
    <t xml:space="preserve">Murivo výplňové (m3) z tvárnic YTONG hr. 300 mm P2-400 PD, na MVC a maltu YTONG (300x249x599) /zamurovky a domurovky otvorov/   </t>
  </si>
  <si>
    <t>417351115</t>
  </si>
  <si>
    <t xml:space="preserve">Debnenie bočníc stužujúcich a vyrovnávacích pásov a vencov vrátane vzpier, dvojstranné,  zhotovenie (atika - vyrovnávacia vrstva z cem. malty)   </t>
  </si>
  <si>
    <t>417351116</t>
  </si>
  <si>
    <t xml:space="preserve">Debnenie bočníc stužujúcich a vyrovnávacích pásov a vencov vrátane vzpier odstránenie   </t>
  </si>
  <si>
    <t>451572111</t>
  </si>
  <si>
    <t xml:space="preserve">Lôžko pod potrubie, stoky a drobné objekty, v otvorenom výkope z kameniva drobného ťaženého 0-4 mm   </t>
  </si>
  <si>
    <t>564811111</t>
  </si>
  <si>
    <t xml:space="preserve">Podklad zo štrkodrviny s rozprestrením a zhutnením po zhutnení hr. 50 mm   </t>
  </si>
  <si>
    <t>577141212</t>
  </si>
  <si>
    <t xml:space="preserve">Betón asfaltový  po zhutnení II.tr. jemnozrnný AC 8, strednozrnný AC 11O alebo hrubozrnný AC 16 L hr. 50mm   (doplnenie po vybúraní)   </t>
  </si>
  <si>
    <t>581114113</t>
  </si>
  <si>
    <t xml:space="preserve">Kryt z betónu prostého C 25/30 komunikácií pre peších hr. 100 mm   (doplnenie po vybúraní)   </t>
  </si>
  <si>
    <t>596911112</t>
  </si>
  <si>
    <t xml:space="preserve">Kladenie zámkovej dlažby  hr.6cm pre peších nad 20 m2   </t>
  </si>
  <si>
    <t>5921952830</t>
  </si>
  <si>
    <t xml:space="preserve">Dlažba Low value Premac  KLASIKO 20x10x6 cm PIESKOVÁ   </t>
  </si>
  <si>
    <t>5921952840</t>
  </si>
  <si>
    <t xml:space="preserve">Dlažba Low value Premac  KLASIKO 20x10x6 cm SIVÁ   </t>
  </si>
  <si>
    <t>5921952780</t>
  </si>
  <si>
    <t xml:space="preserve">Dlažba Low value Premac  KLASIKO 20x10x6 cm ČERVENÁ   </t>
  </si>
  <si>
    <t>596911192</t>
  </si>
  <si>
    <t xml:space="preserve">Príplatok za kladenie maloformátovej bet. dlažby hr.60mm, mimo kruhov nad 20 m2   </t>
  </si>
  <si>
    <t>611421331</t>
  </si>
  <si>
    <t xml:space="preserve">Oprava vnútorných vápenných omietok stropov železobetónových rovných tvárnicových a klenieb,  opravovaná plocha nad 10 do 30 % štukových (plochy po demontáži svietidiel)   </t>
  </si>
  <si>
    <t>612411121</t>
  </si>
  <si>
    <t xml:space="preserve">Cementovanie (náter) mliekom z bežného šedého cementu  vnútorných stien  /1.PP/   </t>
  </si>
  <si>
    <t>612421331</t>
  </si>
  <si>
    <t xml:space="preserve">Oprava vnútorných vápenných omietok stien, v množstve opravenej plochy nad 10 do 30 % štukových (plochy po demontáži vypínačov, zásuviek, radiátorov - konzol a držiakov)   </t>
  </si>
  <si>
    <t>612421625</t>
  </si>
  <si>
    <t xml:space="preserve">Vnútorná omietka cementová v podlaží a v schodisku hladká   </t>
  </si>
  <si>
    <t>612421637</t>
  </si>
  <si>
    <t xml:space="preserve">Vnútorná omietka vápenná alebo vápennocementová v podlaží a v schodisku stien štuková   </t>
  </si>
  <si>
    <t>629451113</t>
  </si>
  <si>
    <t xml:space="preserve">Vyrovnávacia vrstva z cementovej malty šírky nad 150 do 300 mm (hr. do 50mm - pod nadmurovku atiky)   </t>
  </si>
  <si>
    <t>631571003</t>
  </si>
  <si>
    <t xml:space="preserve">Násyp zo štrkopiesku 0-32 (pre spevnenie podkladu)   </t>
  </si>
  <si>
    <t>917862111</t>
  </si>
  <si>
    <t xml:space="preserve">Osadenie chodník. obrub. betón. stojatého s bočnou oporou z betónu prostého tr. C 10/12, 5 do lôžka   </t>
  </si>
  <si>
    <t>5922903030</t>
  </si>
  <si>
    <t xml:space="preserve">SEMMELROCK Obrubník rovný 100/20/10 cm, sivá   </t>
  </si>
  <si>
    <t>918101111</t>
  </si>
  <si>
    <t xml:space="preserve">Lôžko pod obrub., krajníky alebo obruby z dlažob. kociek z betónu prostého tr. C 10/12,5   </t>
  </si>
  <si>
    <t>919735111</t>
  </si>
  <si>
    <t xml:space="preserve">Rezanie existujúceho asfaltového krytu alebo podkladu hĺbky do 50 mm   (pre tyčové uzemňovače)   </t>
  </si>
  <si>
    <t>919735122</t>
  </si>
  <si>
    <t xml:space="preserve">Rezanie betónového krytu alebo podkladu tr. nad C 12/15 hr. nad 50 do 100 mm   (pre tyčové uzeňovače)   </t>
  </si>
  <si>
    <t>941941032</t>
  </si>
  <si>
    <t xml:space="preserve">Montáž lešenia ľahkého pracovného radového s podlahami šírky od 0,80 do 1,00 m, výšky nad 10 do 30 m /výťahová šachta/   </t>
  </si>
  <si>
    <t>941941832</t>
  </si>
  <si>
    <t xml:space="preserve">Demontáž lešenia ľahkého pracovného radového s podlahami šírky nad 0,80 do 1,00 m, výšky nad 10 do 30 m   </t>
  </si>
  <si>
    <t>941955001</t>
  </si>
  <si>
    <t xml:space="preserve">Lešenie ľahké pracovné pomocné, s výškou lešeňovej podlahy do 1,20 m   </t>
  </si>
  <si>
    <t>941955002</t>
  </si>
  <si>
    <t xml:space="preserve">Lešenie ľahké pracovné pomocné s výškou lešeňovej podlahy nad 1,20 do 1,90 m /strojovňa výťahu/   </t>
  </si>
  <si>
    <t>941955004</t>
  </si>
  <si>
    <t xml:space="preserve">Lešenie ľahké pracovné pomocné s výškou lešeňovej podlahy nad 2,50 do 3,5 m /kotolňa/   </t>
  </si>
  <si>
    <t>941955102</t>
  </si>
  <si>
    <t xml:space="preserve">Lešenie ľahké pracovné v schodisku plochy do 6 m2, s výškou lešeňovej podlahy nad 1,50 do 3,5 m   </t>
  </si>
  <si>
    <t>944944103</t>
  </si>
  <si>
    <t xml:space="preserve">Ochranná sieť na boku lešenia zo siete Baumit   </t>
  </si>
  <si>
    <t>952901111</t>
  </si>
  <si>
    <t xml:space="preserve">Vyčistenie budov pri výške podlaží do 4m   </t>
  </si>
  <si>
    <t>959941132</t>
  </si>
  <si>
    <t xml:space="preserve">Chemická kotva s kotevným svorníkom tesnená chemickou ampulkou do betónu, ŽB, kameňa, s vyvŕtaním otvoru M16/45/190 mm   </t>
  </si>
  <si>
    <t>959947111</t>
  </si>
  <si>
    <t xml:space="preserve">Osadenie oceľ. kotevných a montážnych prvkov do 20 kg   </t>
  </si>
  <si>
    <t>kg</t>
  </si>
  <si>
    <t>3114276100</t>
  </si>
  <si>
    <t xml:space="preserve">Spojovacie a kotviacie prostriedky - vruty, šruby, skrutky, podložky, matice, trhacie matice, hmoždinky, závit. tyče a dvojzávit. strmene   </t>
  </si>
  <si>
    <t>961055111</t>
  </si>
  <si>
    <t xml:space="preserve">Búranie základov alebo vybúranie otvorov plochy nad 4 m2 v základoch železobetónových,  -2,40000t  (1.PP - oporná stena pri bočnom vstupe)   </t>
  </si>
  <si>
    <t>962081131</t>
  </si>
  <si>
    <t xml:space="preserve">Búranie muriva priečok zo sklenených tvárnic, hr. do 100 mm,  -0,05500t (sklobetónové výplne otvorov - kotolňa, strojovňa)   </t>
  </si>
  <si>
    <t>965042221</t>
  </si>
  <si>
    <t xml:space="preserve">Búranie podkladov pod dlažby, liatych dlažieb a mazanín,betón,liaty asfalt hr.nad 100 mm, plochy do 1 m2 -2,20000t  (pre tyčové uzemňovače)   </t>
  </si>
  <si>
    <t>965042231</t>
  </si>
  <si>
    <t xml:space="preserve">Búranie podkladov pod dlažby, liatych dlažieb a mazanín,betón,liaty asfalt hr.nad 100 mm, plochy do 4 m2 -2,20000t  (pre tyčové uzemňovače)   </t>
  </si>
  <si>
    <t>965042241</t>
  </si>
  <si>
    <t xml:space="preserve">Búranie podkladov pod dlažby, liatych dlažieb a mazanín,betón,liaty asfalt hr.nad 100 mm, plochy nad 4 m2 -2,20000t  (chodníky)   </t>
  </si>
  <si>
    <t>965081812</t>
  </si>
  <si>
    <t xml:space="preserve">Búranie dlažieb, z kamen., cement., terazzových, čadičových alebo keram. dĺžky , hr.nad 10 mm,  -0,06500t  /vonkajšie schodiska/   </t>
  </si>
  <si>
    <t>971036001</t>
  </si>
  <si>
    <t xml:space="preserve">Jadrové vrty diamantovými korunkami do D 20 mm do stien - murivo tehlové a plynosilikátové s výstužou -0,00001t   </t>
  </si>
  <si>
    <t>cm</t>
  </si>
  <si>
    <t>971036002</t>
  </si>
  <si>
    <t xml:space="preserve">Jadrové vrty diamantovými korunkami do D 30 mm do stien - murivo tehlové -0,00001t  (pre dodatočnú kapilárnu uzáveru vzlínajúcej vlhkosti)   </t>
  </si>
  <si>
    <t>971036019</t>
  </si>
  <si>
    <t xml:space="preserve">Jadrové vrty diamantovými korunkami do D 225 mm do stien - murivo tehlové a plynosilikátové s výstužou -0,00064t  (VZT)   </t>
  </si>
  <si>
    <t>971055021</t>
  </si>
  <si>
    <t xml:space="preserve">Rezanie konštrukcií zo železobetónu hr.panelu 250mm stenovou pílou -0,03000t   (1.PP - oporná stena pri bočnom vstupe)   </t>
  </si>
  <si>
    <t>976061111</t>
  </si>
  <si>
    <t xml:space="preserve">Vybúranie drevených zábradlí a madiel,  -0,01600t  (demontáž pre opätovné použitie - medzipodesty 1.NP-4.NP)   </t>
  </si>
  <si>
    <t>976071111</t>
  </si>
  <si>
    <t xml:space="preserve">Vybúranie kovových madiel a zábradlí,  -0,03700t  (demontáž pre opätovné použitie - medzipodesty 1.NP-4.NP)   </t>
  </si>
  <si>
    <t>978011191</t>
  </si>
  <si>
    <t xml:space="preserve">Otlčenie omietok vnútorných vápenných alebo vápennocementových v rozsahu do 100 %,  -0,05000t   </t>
  </si>
  <si>
    <t>978059531</t>
  </si>
  <si>
    <t xml:space="preserve">Odsekanie a odobratie stien z obkladačiek vnútorných nad 2 m2,  -0,06800t   </t>
  </si>
  <si>
    <t>978071211</t>
  </si>
  <si>
    <t xml:space="preserve">Odsekanie a odstránenie izolácie lepenkovej zvislej,  -0,07300t   </t>
  </si>
  <si>
    <t>979089612</t>
  </si>
  <si>
    <t xml:space="preserve">Poplatok za skladovanie - iné odpady zo stavieb a demolácií (15 01, 17 02-17 09), ostatné   </t>
  </si>
  <si>
    <t>979089712</t>
  </si>
  <si>
    <t xml:space="preserve">Prenájom kontajneru 5,5 m3 (počas doby výstavby)   </t>
  </si>
  <si>
    <t>711111102</t>
  </si>
  <si>
    <t xml:space="preserve">Hydroizolačná vrstva VANDEX BB75 - 5,0kg/m2 (aplikovaná na cementovu omietku stien 1.PP)  alebo ekvivalent   </t>
  </si>
  <si>
    <t>2457001205</t>
  </si>
  <si>
    <t xml:space="preserve">Plastifikovaný dvojzložkový tesniaci tmel proti vode a vlhkosti odolávajúci výkvetom na murivo s cementovou omietkou VANDEX BB75 (5,0kg/m2 - hr.2,5mm)  alebo ekvivalent   </t>
  </si>
  <si>
    <t>711111105</t>
  </si>
  <si>
    <t xml:space="preserve">Hydroizolačná uzávera proti kapilárne vzlínajúcej vlhkosti VANDEX BOHROSCHLAMME (1,6kg/vrt-250mm) vrátane vyčistenia vrtov a ich vlhčenia  /1bm muriva=6,25vrtu; priemer vrtu 30mm; a=160mm/  alebo ekvivalent   </t>
  </si>
  <si>
    <t>2457001210</t>
  </si>
  <si>
    <t xml:space="preserve">Cementom viazaná malta s prísadami proti kapilárne vzlínajúcej vlhkosti VANDEX Bohroschlamme/VIM (1,6kg/vrt - 250mm; 6,25vrtu/1bm muriva)  alebo ekvivalent   </t>
  </si>
  <si>
    <t>711142101</t>
  </si>
  <si>
    <t xml:space="preserve">Izolácia proti zemnej vlhkosti s protiradarovou odolnosťou FONDALINE S šírka 2 m zvislá   </t>
  </si>
  <si>
    <t>6288000630</t>
  </si>
  <si>
    <t xml:space="preserve">Nopová fólia proti vlhkosti s radónovou ochranou PLUS   </t>
  </si>
  <si>
    <t>711142559</t>
  </si>
  <si>
    <t xml:space="preserve">Zhotovenie  izolácie proti zemnej vlhkosti a tlakovej vode zvislá NAIP pritavením   </t>
  </si>
  <si>
    <t>6283213000</t>
  </si>
  <si>
    <t xml:space="preserve">Pás ťažký asfaltový Bitagit SI Pe  alebo ekvivalent   </t>
  </si>
  <si>
    <t>998711103</t>
  </si>
  <si>
    <t xml:space="preserve">Presun hmôt pre izoláciu proti vode v objektoch výšky nad 12 do 60 m   </t>
  </si>
  <si>
    <t>712991030</t>
  </si>
  <si>
    <t xml:space="preserve">Montáž podkladnej konštrukcie z OSB dosiek hr. 18 mm na predsadenej fasáde šírky 311 -410 mm pod klampiarske konštrukcie   </t>
  </si>
  <si>
    <t xml:space="preserve">Kotviaca technika - vrut SK-RB Power   </t>
  </si>
  <si>
    <t>2832990610</t>
  </si>
  <si>
    <t xml:space="preserve">Kotviaca technika - šrób do betónu   </t>
  </si>
  <si>
    <t>2832990680</t>
  </si>
  <si>
    <t xml:space="preserve">Kotviaca technika - turbošrób universal   </t>
  </si>
  <si>
    <t>6072624400</t>
  </si>
  <si>
    <t xml:space="preserve">Doska drevoštiepková OSB 3 SE 2500x1250x18 mm   </t>
  </si>
  <si>
    <t>712991040</t>
  </si>
  <si>
    <t xml:space="preserve">Montáž podkladnej konštrukcie z OSB dosiek hr. 18 mm na atike a predsadenej fasáde šírky 411 -620 mm pod klampiarske konštrukcie   </t>
  </si>
  <si>
    <t>721110905</t>
  </si>
  <si>
    <t xml:space="preserve">Oprava odpadového potrubia kameninového vsadenie odbočky do potrubia do DN 100  (pre zaustenie flexodrenáže)   </t>
  </si>
  <si>
    <t>721140806</t>
  </si>
  <si>
    <t xml:space="preserve">Demontáž potrubia z liatinových rúr odpadového alebo dažďového nad 100 do DN 200,  -0,03065t   </t>
  </si>
  <si>
    <t>721140917</t>
  </si>
  <si>
    <t xml:space="preserve">Oprava odpadového potrubia liatinového prepojenie doterajšieho potrubia DN 150   </t>
  </si>
  <si>
    <t>721140926</t>
  </si>
  <si>
    <t xml:space="preserve">Oprava odpadového potrubia liatinového krátenie rúr DN 125   </t>
  </si>
  <si>
    <t>721171112</t>
  </si>
  <si>
    <t xml:space="preserve">Potrubie z PVC - U odpadové ležaté hrdlové D 160x3, 9   </t>
  </si>
  <si>
    <t>2863103100</t>
  </si>
  <si>
    <t xml:space="preserve">PVC-U koleno pätkové pre kanalizačné rúry hladké 140/160   </t>
  </si>
  <si>
    <t>2862700300</t>
  </si>
  <si>
    <t xml:space="preserve">PVC-U redukcia nesúosá kanalizačná 125/140   </t>
  </si>
  <si>
    <t>721172111</t>
  </si>
  <si>
    <t xml:space="preserve">Potrubie z PVC - U odpadové zvislé hrdlové D 140x2, 8   </t>
  </si>
  <si>
    <t>721242119</t>
  </si>
  <si>
    <t xml:space="preserve">Lapač strešných splavenín univerzálny (PVC) 300x155/125mm - dodávka a montáž /Alcaplast alebo ekvivalent/   </t>
  </si>
  <si>
    <t>721242804</t>
  </si>
  <si>
    <t xml:space="preserve">Demontáž lapača strešných splavenín DN 125,  -0,02517t   </t>
  </si>
  <si>
    <t>721290112</t>
  </si>
  <si>
    <t xml:space="preserve">Ostatné - skúška tesnosti kanalizácie v objektoch vodou DN 150 alebo DN 200   </t>
  </si>
  <si>
    <t>721300922</t>
  </si>
  <si>
    <t xml:space="preserve">Prečistenie ležatých zvodov do DN 300   </t>
  </si>
  <si>
    <t>998721103</t>
  </si>
  <si>
    <t xml:space="preserve">Presun hmôt pre vnútornú kanalizáciu v objektoch výšky nad 12 do 24 m   </t>
  </si>
  <si>
    <t>723120202</t>
  </si>
  <si>
    <t xml:space="preserve">Potrubie z oceľových rúrok závitových čiernych spájaných zvarovaním - akosť 11 353.0 DN 15  (odvždušňovacie potrubie)   </t>
  </si>
  <si>
    <t>723120204</t>
  </si>
  <si>
    <t xml:space="preserve">Potrubie z oceľových rúrok závitových čiernych spájaných zvarovaním - akosť 11 353.0 DN 25  (odvzdušňovacie potrubie)   </t>
  </si>
  <si>
    <t>723120804</t>
  </si>
  <si>
    <t xml:space="preserve">Demontáž potrubia zvarovaného z oceľových rúrok závitových do DN 25,  -0,00215t  (odvzdužňovacie potrubie)   </t>
  </si>
  <si>
    <t>723120805</t>
  </si>
  <si>
    <t xml:space="preserve">Demontáž potrubia zvarovaného z oceľových rúrok závitových nad 25 do DN 50,  -0,00342t  (OPZ-rozvod plynu po fasáde)   </t>
  </si>
  <si>
    <t>723150312</t>
  </si>
  <si>
    <t xml:space="preserve">Potrubie z oceľových rúrok hladkých čiernych spájaných zvarov. akosť 11 353.0 D 57/2, 9  (OPZ - rozvod plynu)   </t>
  </si>
  <si>
    <t>723150365</t>
  </si>
  <si>
    <t xml:space="preserve">Potrubie z oceľových rúrok hladkých čiernych, chránička D 38/2,6   </t>
  </si>
  <si>
    <t>723150366</t>
  </si>
  <si>
    <t xml:space="preserve">Potrubie z oceľových rúrok hladkých čiernych, chránička D 44,5/2   </t>
  </si>
  <si>
    <t>723150368</t>
  </si>
  <si>
    <t xml:space="preserve">Potrubie z oceľových rúrok hladkých čiernych, chránička D 76/3,2   </t>
  </si>
  <si>
    <t>723190900</t>
  </si>
  <si>
    <t xml:space="preserve">Orientačný štítok na zvislé prvky a konštrukcie  /na dvere regulačnej stanice a plynovej kotolne podľa pôvodného stavu/   </t>
  </si>
  <si>
    <t>5482302110</t>
  </si>
  <si>
    <t xml:space="preserve">Tabuľka výstražná, informatívna, zákazová samolepiaca do formátu A4 (297x210mm) /označenie regulačnej stanice plynu, označenie zóny stupňa nebezpečia, zákazy/   </t>
  </si>
  <si>
    <t>723190907</t>
  </si>
  <si>
    <t xml:space="preserve">Oprava plynovodného potrubia odvzdušnenie a napustenie potrubia   </t>
  </si>
  <si>
    <t>723190909</t>
  </si>
  <si>
    <t xml:space="preserve">Oprava plynovodného potrubia neúradná tlaková skúška doterajšieho potrubia   </t>
  </si>
  <si>
    <t>998723103</t>
  </si>
  <si>
    <t xml:space="preserve">Presun hmôt pre vnútorný plynovod v objektoch výšky nad 12 do 24 m   </t>
  </si>
  <si>
    <t>731360171</t>
  </si>
  <si>
    <t xml:space="preserve">Nerezový komín KAMINODUR ERS (alebo ekvivalent) DN 300, výšky 19 m (pre HOVAL Ultragas 300; kotvený do zatepľovacieho systému) /konzola, zberač kondenzátu, zaúsťovací diel, dĺžkové diely, ukončovací diel, stenové držiaky a objímky/   </t>
  </si>
  <si>
    <t>731360179</t>
  </si>
  <si>
    <t xml:space="preserve">Príplatok k cene za 1 m nerezového komína KAMINODUR ERS (alebo evivalent) DN 300, výšky nad 19 m   </t>
  </si>
  <si>
    <t>731360605</t>
  </si>
  <si>
    <t xml:space="preserve">Nerezové komínové pripojenie kotlovej techniky KAMINODUR SRS (alebo ekvivalent) do DN 300 (1x prechodový diel SRS na ERS; 1x otočné koleno 90° s kontrolným otvorom; 2x dĺžkový diel; 1x prípojka spotrebiča; 1x koleno 90°)   </t>
  </si>
  <si>
    <t>súb.</t>
  </si>
  <si>
    <t>998731101</t>
  </si>
  <si>
    <t xml:space="preserve">Presun hmôt pre kotolne umiestnené vo výške (hĺbke) do 6 m   </t>
  </si>
  <si>
    <t>762311103</t>
  </si>
  <si>
    <t xml:space="preserve">Montáž kotevných želiez, príložiek, pätiek, ťahadiel, s pripojením k drevenej konštrukcii   </t>
  </si>
  <si>
    <t>533951004</t>
  </si>
  <si>
    <t xml:space="preserve">Kotviaci uholník "L" 140x80mm   </t>
  </si>
  <si>
    <t>762822110</t>
  </si>
  <si>
    <t xml:space="preserve">Montáž stropníc z hraneného a polohraneného reziva prierezovej plochy do 144 cm2   </t>
  </si>
  <si>
    <t>2322321550</t>
  </si>
  <si>
    <t xml:space="preserve">Plastový hranol (Toplast) 100x100mm   </t>
  </si>
  <si>
    <t>762895000</t>
  </si>
  <si>
    <t xml:space="preserve">Spojovacie prostriedky pre fixáciu plastových hranolov   </t>
  </si>
  <si>
    <t>998762103</t>
  </si>
  <si>
    <t xml:space="preserve">Presun hmôt pre konštrukcie tesárske v objektoch výšky od 12 do 24 m   </t>
  </si>
  <si>
    <t>763129521</t>
  </si>
  <si>
    <t xml:space="preserve">Demontáž sadrokartónovej predsadenej alebo šachtovej steny, s jednoduchou oceľovou konštrukciou, jednoduché opláštenie, -0,01662t (1.PP - krytovanie zavlhnutej steny)   </t>
  </si>
  <si>
    <t>763138313</t>
  </si>
  <si>
    <t xml:space="preserve">Podhľad RIGIPS RF 1x12, 5-OK,strop železobetónový, upevnenie na závesoch (5.NP - VZT)   </t>
  </si>
  <si>
    <t>998763303</t>
  </si>
  <si>
    <t xml:space="preserve">Presun hmôt pre sádrokartónové konštrukcie v objektoch výšky od 7 do 24 m   </t>
  </si>
  <si>
    <t>764322840</t>
  </si>
  <si>
    <t xml:space="preserve">Demontáž odkvapov na strechách s tvrdou krytinou bez podkladového plechu do 30° rš 500 mm,  -0,00380t   </t>
  </si>
  <si>
    <t>764323440</t>
  </si>
  <si>
    <t xml:space="preserve">Oplechovanie z pozinkovaného farbeného PZf plechu, odkvapov na strechách s foliovou krytinou r.š. 400 mm (RAL 9006)  /K3/   </t>
  </si>
  <si>
    <t>764333420</t>
  </si>
  <si>
    <t xml:space="preserve">Lemovanie z pozinkovaného farbeného PZf plechu, múrov na plochých strechách r.š. 250 mm (RAL 9006)  /zvislé - K13/   </t>
  </si>
  <si>
    <t>764334850</t>
  </si>
  <si>
    <t xml:space="preserve">Demontáž lemovania múrov na plochých strechách vrátane krycieho plechu nadmúroviek rš 500 mm,  -0,00320t  /atika/   </t>
  </si>
  <si>
    <t>764339810</t>
  </si>
  <si>
    <t xml:space="preserve">Demontáž lemovania komínov na vlnitej alebo hladkej krytine v ploche, so sklonom do 30°  -0,00720t   </t>
  </si>
  <si>
    <t>764341430</t>
  </si>
  <si>
    <t xml:space="preserve">Lemovanie z pozinkovaného farbeného PZf plechu, rúr, konzol alebo držiakov na vlnitej, hladkej, drážkovanej krytine, D 100 - 150 mm (RAL 9006)  /ZTI - K15/   </t>
  </si>
  <si>
    <t>764343721</t>
  </si>
  <si>
    <t xml:space="preserve">Lemovanie z pozinkovaného farbeného PZf plechu, rúr na vlnitej, hladkej, drážkovanej krytine do 30°, D 400mm-2ks, 350x350mm-1ks  (RAL 9006)  /komíny, ventilácia - K14/   </t>
  </si>
  <si>
    <t>764345320</t>
  </si>
  <si>
    <t xml:space="preserve">Ventilačný nádstavec z pozinkovaného farbeného PZf plechu, so strieškou a lemovaním na vlnitej, hladkej, drážkovanej krytine D 100 mm   </t>
  </si>
  <si>
    <t>764351836</t>
  </si>
  <si>
    <t xml:space="preserve">Demontáž háka so sklonom žľabu do 30°  -0,00009t   </t>
  </si>
  <si>
    <t>764352427</t>
  </si>
  <si>
    <t xml:space="preserve">Žľaby z pozinkovaného farbeného PZf plechu, pododkvapové polkruhové r.š. 330 mm (RAL 9006)  /K8/   </t>
  </si>
  <si>
    <t>764352429</t>
  </si>
  <si>
    <t xml:space="preserve">Žľaby z pozinkovaného farbeného PZf plechu, pododkvapové polkruhové r.š. 400 mm (RAL 9006)  /K5/   </t>
  </si>
  <si>
    <t>764352810</t>
  </si>
  <si>
    <t xml:space="preserve">Demontáž žľabov pododkvapových polkruhových so sklonom do 30st. rš 330 mm,  -0,00330t   </t>
  </si>
  <si>
    <t>764352820</t>
  </si>
  <si>
    <t xml:space="preserve">Demontáž žľabov pododkvapových polkruhových so sklonom do 30st. rš 400 a 500 mm,  -0,00445t   </t>
  </si>
  <si>
    <t>764359412</t>
  </si>
  <si>
    <t xml:space="preserve">Kotlík kónický z pozinkovaného farbeného PZf plechu, pre rúry s priemerom od 100 do 125 mm (RAL 9006)  /K7/   </t>
  </si>
  <si>
    <t>764359441</t>
  </si>
  <si>
    <t xml:space="preserve">Ochranný kôš strešného vpustu pre rúry s priemerom do 150 mm   </t>
  </si>
  <si>
    <t>764359461</t>
  </si>
  <si>
    <t xml:space="preserve">Príplatok k cene za priskrutkovanie háku na PZf plechovú krytinu alebo podkl. plech   </t>
  </si>
  <si>
    <t>764359810</t>
  </si>
  <si>
    <t xml:space="preserve">Demontáž kotlíka kónického, so sklonom žľabu do 30st.,  -0,00110t   </t>
  </si>
  <si>
    <t>764391410</t>
  </si>
  <si>
    <t xml:space="preserve">Záveterná resp. ukončujúca lišta z pozinkovaného farbeného PZf plechu, r.š. 250 mm (v úrovni zvislej hydroizolácie 1.PP - RAL 9006)   /K17/   </t>
  </si>
  <si>
    <t>764394252</t>
  </si>
  <si>
    <t xml:space="preserve">Podkladový pás z pozinkovaného farbeného PZf plechu, r.š. 330mm (RAL 9006)  /K4/   </t>
  </si>
  <si>
    <t>764394821</t>
  </si>
  <si>
    <t xml:space="preserve">Demontáž podkladového pásu rš 330 a 400 mm,  -0,00021t  /pri odkvape/   </t>
  </si>
  <si>
    <t>764421440</t>
  </si>
  <si>
    <t xml:space="preserve">Oplechovanie ríms a ozdobných prvkov z pozinkovaného farbeného PZf plechu, r.š. 250 mm /obvod výťahovej strojovne v stykovej ploche - K16/   </t>
  </si>
  <si>
    <t>764421450</t>
  </si>
  <si>
    <t xml:space="preserve">Oplechovanie ríms a ozdobných prvkov z pozinkovaného farbeného PZf plechu, r.š. 330mm (RAL 9006)  /odkvapová rímsa-zvislá časť - K10/   </t>
  </si>
  <si>
    <t>764421495</t>
  </si>
  <si>
    <t xml:space="preserve">Oplechovanie ríms a ozdobných prvkov z pozinkovaného farbeného PZf plechu, r.š. 900mm (RAL 9006)  /fasáda-vystupujúce časti - K12/   </t>
  </si>
  <si>
    <t>764421830</t>
  </si>
  <si>
    <t xml:space="preserve">Demontáž oplechovania ríms rš od 100 do 200 mm,  -0,00009 t  /fasáda-zvislá časť oplechovania/   </t>
  </si>
  <si>
    <t>764421850</t>
  </si>
  <si>
    <t xml:space="preserve">Demontáž oplechovania ríms rš od 250 do 330 mm,  -0,00175t  /fasáda-bočné steny/   </t>
  </si>
  <si>
    <t>764422820</t>
  </si>
  <si>
    <t xml:space="preserve">Demontáž oplechovania ríms rš 900 mm,  -0,00570 t  /fasáda-priečelie/   </t>
  </si>
  <si>
    <t>764430440</t>
  </si>
  <si>
    <t xml:space="preserve">Oplechovanie muriva a atík z pozinkovaného farbeného PZf plechu, vrátane rohov r.š. 500 mm (RAL 9006)  /K2/   </t>
  </si>
  <si>
    <t>764430460</t>
  </si>
  <si>
    <t xml:space="preserve">Oplechovanie muriva a atík z pozinkovaného farbeného PZf plechu, vrátane rohov r.š. 700 mm (RAL 9006)  /K1/   </t>
  </si>
  <si>
    <t>764430840</t>
  </si>
  <si>
    <t xml:space="preserve">Demontáž oplechovania múrov a nadmuroviek rš od 330 do 500 mm,  -0,00230t /atika/   </t>
  </si>
  <si>
    <t>764451810</t>
  </si>
  <si>
    <t xml:space="preserve">Demontáž dvojplášťových komínových telies prisadených k obvodovému plášťu do DN300   </t>
  </si>
  <si>
    <t>764451813</t>
  </si>
  <si>
    <t xml:space="preserve">Demontáž prípojovacieho jednoplášťového dymovodu a tvaroviek plynových kotlov do DN300 a dĺžky do 5m   </t>
  </si>
  <si>
    <t>764454453</t>
  </si>
  <si>
    <t xml:space="preserve">Zvodové rúry z pozinkovaného farbeného PZf plechu, kruhové priemer 100 mm (RAL 9006)  /K9/   </t>
  </si>
  <si>
    <t>764454454</t>
  </si>
  <si>
    <t xml:space="preserve">Zvodové rúry z pozinkovaného farbeného PZf plechu, kruhové priemer 125 mm (RAL 9006)  /K6/   </t>
  </si>
  <si>
    <t>764454801</t>
  </si>
  <si>
    <t xml:space="preserve">Demontáž odpadových rúr kruhových, s priemerom 75 a 100 mm,  -0,00226t   </t>
  </si>
  <si>
    <t>764454802</t>
  </si>
  <si>
    <t xml:space="preserve">Demontáž odpadových rúr kruhových, s priemerom 120 mm,  -0,00285t   </t>
  </si>
  <si>
    <t>766121215</t>
  </si>
  <si>
    <t xml:space="preserve">Montáž opláštenia stien vodovzdornými preglejkami, v. do 2,75 m   </t>
  </si>
  <si>
    <t>6062392020</t>
  </si>
  <si>
    <t xml:space="preserve">Preglejka vodovzdorná celobuková hr. 20mm (2,5x1,15m)   </t>
  </si>
  <si>
    <t>766211400</t>
  </si>
  <si>
    <t xml:space="preserve">Montáž madiel schodiskových drevených atypických z 1 kusa čiastkových, š. do 150 mm (spätná montáž)   </t>
  </si>
  <si>
    <t>767113160</t>
  </si>
  <si>
    <t xml:space="preserve">Montáž stavebnicových prístreškov z nerezových profilov s plochou do 5m2 a bezpečnostným presklením Connex hr.10mm   </t>
  </si>
  <si>
    <t>5530100025</t>
  </si>
  <si>
    <t xml:space="preserve">Stavebnicový prístrešok z nerezových profilov TR4HR 50x5mmso zavesnými tiahlami a bezpečnostným presklením 2,5x1,7m  /Z2/   </t>
  </si>
  <si>
    <t>767113170</t>
  </si>
  <si>
    <t xml:space="preserve">Montáž stavebnicových prístreškov z nerezových profilov s plochou do 10m2 a bezpečnostným presklením Connex hr.10mm   </t>
  </si>
  <si>
    <t>5530100030</t>
  </si>
  <si>
    <t xml:space="preserve">Stavebnicový prístrešok z nerezových profilov TR4HR 50x5mmso zavesnými tiahlami a bezpečnostným presklením 3,5x1,7m  /Z1/   </t>
  </si>
  <si>
    <t>767162110</t>
  </si>
  <si>
    <t xml:space="preserve">Montáž zábradlia rovného z profilovej ocele do muriva, s hmotnosťou 1 m zábradlia do 20 kg (spätná montáž - medzipodesty hlavného schodiska)   </t>
  </si>
  <si>
    <t>767222221</t>
  </si>
  <si>
    <t xml:space="preserve">Montáž zábradlí schodiskových z profilovej ocele a trubiek na oceľovú konštr., s hmotn. 1 m zábradlia vad 20 do 40 kg so sklenenou výplňou   </t>
  </si>
  <si>
    <t>5534666020</t>
  </si>
  <si>
    <t xml:space="preserve">Zábradlie schodiskové TR 4HR 40x4 /celopozinkované/+ výplň bezpečnostné sklo hr. 10mm (vrátane spojovacieho a montážneho materiálu)   </t>
  </si>
  <si>
    <t>767222231</t>
  </si>
  <si>
    <t xml:space="preserve">Montáž zábradlí schodiskových z profilovej ocele a trubiek na oceľovú konštr., s hmotn. 1 m zábradlia nad 40kg so sklenenou výplňou   </t>
  </si>
  <si>
    <t>5534666030</t>
  </si>
  <si>
    <t xml:space="preserve">Zábradlie rampové TR 4HR 40x4 /celopozinkované/ s bočným vodiacim rúrovým profilom priem. 40x3mm a zníženým madlom TR 4HR40x3 + výplň bezpečnostné sklo hr. 10mm (vrátane spojovacieho a montážneho materiálu)   </t>
  </si>
  <si>
    <t>767225110</t>
  </si>
  <si>
    <t xml:space="preserve">Montáž zábradlí schodiskových - osadenie a montáž samostatného stĺpika k oceľovej konštrukcií schodiska a rampy   </t>
  </si>
  <si>
    <t>767581802</t>
  </si>
  <si>
    <t xml:space="preserve">Demontáž podhľadov lamiel, exteriérových  -0,00400t   </t>
  </si>
  <si>
    <t>767581804</t>
  </si>
  <si>
    <t xml:space="preserve">Demontáž a rozobratie podhľadov lamiel, interiérových  -0,00400t (pre ďalšie použitie)   </t>
  </si>
  <si>
    <t>767582800</t>
  </si>
  <si>
    <t xml:space="preserve">Demontáž podhľadov roštov  -0,00200t   </t>
  </si>
  <si>
    <t>767583353</t>
  </si>
  <si>
    <t xml:space="preserve">Montáž podhľadov lamelových systém FEAL (AL strop), s plochou nad 20 m2   </t>
  </si>
  <si>
    <t>5538165195</t>
  </si>
  <si>
    <t xml:space="preserve">AL podhľadové lamely š=max.100mm (2,45 kg/m2) vrátane rohov, kutov a okrajových lišt /náhrada za poškodené na 1.PP - 50%; tvarovo a farebne podobné pôvodným/   </t>
  </si>
  <si>
    <t>767584811</t>
  </si>
  <si>
    <t xml:space="preserve">Demontáž mriežky vzduchotechnickej,  -0,00100t (5.NP)   </t>
  </si>
  <si>
    <t>767590120</t>
  </si>
  <si>
    <t xml:space="preserve">Montáž podlahových, podestových a stupňových konštrukcií podlahových roštov skrutkovaním resp. šrubovaním   </t>
  </si>
  <si>
    <t>5923003153</t>
  </si>
  <si>
    <t xml:space="preserve">Podlahový oceľový rošt lemovaný s nosnou páskou 40x3mm (oka: 34,3x38,1mm) protišmykový, pozinkovaný (vrátane úchytov, prichytiek, montážneho a spojovacieho materiálu)   </t>
  </si>
  <si>
    <t>767662110</t>
  </si>
  <si>
    <t xml:space="preserve">Montáž mreží pevných skrutkovaním, šrubovaní   </t>
  </si>
  <si>
    <t>5530100015</t>
  </si>
  <si>
    <t xml:space="preserve">Atypické pevné mreže zo štvorhranných trubiek 30x3mm a s výplňou z tyćí priemeru 10mm veľkostí ok 100x100mm, celopozinkované - vrátane montážneho materiálu (šruby, skrutky, hmoždínky, chem. kotvy, trhacie matice a podložky)   </t>
  </si>
  <si>
    <t>767662210</t>
  </si>
  <si>
    <t xml:space="preserve">Montáž mreží otváravých skrutkovaním, šrubovaním   </t>
  </si>
  <si>
    <t>5530100017</t>
  </si>
  <si>
    <t xml:space="preserve">Atypické otváravé mreže s pevným rámom zo štvorhranných trubiek 30x3mm a s výplňou z tyćí priemeru 10mm veľkostí ok 100x100mm, celopozinkované -  vrátane montážneho materiálu (šruby, skrutky, hmoždínky, chem. kotvy, trhacie matice a podložky)   </t>
  </si>
  <si>
    <t>767722813</t>
  </si>
  <si>
    <t xml:space="preserve">Demontáž prístreškov predsadených zváraných, kotvených do steny  -0,01800t (3ks - nad objektovými vstupmi)   </t>
  </si>
  <si>
    <t>767914130</t>
  </si>
  <si>
    <t xml:space="preserve">Montáž oplotenia rámového, na oceľové stĺpiky, vo výške nad 1,5 do 2,0 m  (spätná montáž)   </t>
  </si>
  <si>
    <t>767914830</t>
  </si>
  <si>
    <t xml:space="preserve">Demontáž oplotenia rámového na oceľové stĺpiky, výšky nad 1 do 2 m,  -0,00900t  (výplň - trapézový plech, tyčová oceľ)   </t>
  </si>
  <si>
    <t>767915110</t>
  </si>
  <si>
    <t xml:space="preserve">Montáž oplotenia priebežného z profilovej ocele s hmotnosťou 1 m oplotenia do 15 kg  (vrátane skrátenia a úpravy kotvenia pri zatepľovacom systéme)   </t>
  </si>
  <si>
    <t>767916110</t>
  </si>
  <si>
    <t xml:space="preserve">Montáž oplotenia z plechu profilového s hmotnosťou 1m oplotenia do 30 kg  (vrátane skrátenia a úpravy kotvenia pri zatepľovacom systéme)   </t>
  </si>
  <si>
    <t>767995101</t>
  </si>
  <si>
    <t xml:space="preserve">Montáž ostatných atypických kovových stavebných doplnkových konštrukcií do 5 kg   </t>
  </si>
  <si>
    <t>5530100009</t>
  </si>
  <si>
    <t xml:space="preserve">Držiak vonkajšej kamery pre zatepľovacie systémy z tyčových pozinkovaných prvkov s koncovou roznášacou platňou (1ks=1,1kg) vrátane montážneho materiálu (šruby, skrutky, hmoždínky, chem. kotvy, matice a podložky)   </t>
  </si>
  <si>
    <t>5530100011</t>
  </si>
  <si>
    <t xml:space="preserve">Rúrkový vymedzovací strmeň s roznášacou platňou pre zatepľovacie systémy - celopozinkovaný (1ks=0,225kg)   </t>
  </si>
  <si>
    <t>767995102</t>
  </si>
  <si>
    <t xml:space="preserve">Montáž ostatných atypických kovových stavebných doplnkových konštrukcií nad 5 do10 kg (rám a dvierka do zatepľovacieho systému vonkajších RE - 2ks) /Z3, Z4/   </t>
  </si>
  <si>
    <t>5530100007</t>
  </si>
  <si>
    <t xml:space="preserve">Dvierka dvojkrídlové s rámom (matný nerez) - plech hr. 1,2mm; profil rámu 25x150x1,2mm; 4x závesy; 1x zámok štvorhran; 4x kotva do muriva (1ks-1,45x0,85m; 1ks-1,2x0,65m) vrátane montážneho materiálu (šruby, skrutky, hmoždínky, chem. kotvy, matice a podl.)   </t>
  </si>
  <si>
    <t>767995103</t>
  </si>
  <si>
    <t xml:space="preserve">Montáž ostatných atypických kovových stavebných doplnkových konštrukcií nad 10 do 20 kg (zlaňovací držiak; spätná montáž stenového držiaka antény)   </t>
  </si>
  <si>
    <t>3118630210</t>
  </si>
  <si>
    <t xml:space="preserve">Úchytný zlaňovací držiak TR4HR 40x4mm  dĺžka 3000 mm, celopozinkovaný   </t>
  </si>
  <si>
    <t>767995104</t>
  </si>
  <si>
    <t xml:space="preserve">Montáž ostatných atypických kovových stavebných doplnkových konštrukcií nad 20 do 50 kg (pomocný rebrík; spätná montáž strešného držiaka antény)   </t>
  </si>
  <si>
    <t>3118630220</t>
  </si>
  <si>
    <t xml:space="preserve">Pomocný rebrík TR4HR 40x4mm  výška 2750 mm, celopozinkovaný   </t>
  </si>
  <si>
    <t>767995105</t>
  </si>
  <si>
    <t xml:space="preserve">Montáž ostatných atypických kovových stavebných doplnkových konštrukcií nad 50 do 100 kg (nosná konštrukcia schodisk a rampy)   </t>
  </si>
  <si>
    <t>3118630240</t>
  </si>
  <si>
    <t xml:space="preserve">Nosná konštrukcia schodiska z tyčových prvkov štvorcového prierezu 100x100x6mm, celopozinkovaná (vrátane skrutiek, šrub, spojovacieho a montážneho materiálu)   </t>
  </si>
  <si>
    <t>767995106</t>
  </si>
  <si>
    <t xml:space="preserve">Montáž ostatných atypických kovových stavebných doplnkových konštrukcií nad 100 do 250 kg   </t>
  </si>
  <si>
    <t>3118630270</t>
  </si>
  <si>
    <t xml:space="preserve">Nosná konštrukcia rampy z tyčových prvkov štvorcového prierezu 100x100x6mm, celopozinkovaná (vrátane skrutiek, šrub, spojovacieho a montážneho materiálu)   </t>
  </si>
  <si>
    <t>767995107</t>
  </si>
  <si>
    <t xml:space="preserve">Montáž ostatných atypických kovových stavebných doplnkových konštrukcií nad 250 do 500 kg   </t>
  </si>
  <si>
    <t>3118630250</t>
  </si>
  <si>
    <t xml:space="preserve">Nosná konštrukcia lezeckej steny z tyčových nerezových prvkov TR4HR 50x5mm a TR4HR 50x35x3mm (2x12,6m) vrátane kotviacich prvkov   </t>
  </si>
  <si>
    <t>767995109</t>
  </si>
  <si>
    <t xml:space="preserve">Montáž orientačného štítka (grafický a textový)   </t>
  </si>
  <si>
    <t>5489511010</t>
  </si>
  <si>
    <t xml:space="preserve">Štítok kovový, grafický do 5 písmen veľ. do 10x15cm (grafika pre elektrické rozvádzače)   </t>
  </si>
  <si>
    <t>767996801</t>
  </si>
  <si>
    <t xml:space="preserve">Demontáž ostatných doplnkov stavieb s hmotnosťou jednotlivých dielov konštrukcií do 50 kg,  -0,00100t  (vonkajšie predsadené schody zo zábradlím; mreže; anténové držiaky a stojany)   </t>
  </si>
  <si>
    <t>769081975</t>
  </si>
  <si>
    <t xml:space="preserve">Demontáž ventilátora priem. veľkosť: 250  (5.NP - miestnosť č. 5.20)   </t>
  </si>
  <si>
    <t>769082145</t>
  </si>
  <si>
    <t xml:space="preserve">Demontáž VZT prívodnej jednotky 900/250   </t>
  </si>
  <si>
    <t>769082525</t>
  </si>
  <si>
    <t xml:space="preserve">Demontáž veľkoobjemovej výustky priemeru 250 mm   </t>
  </si>
  <si>
    <t>769083510</t>
  </si>
  <si>
    <t xml:space="preserve">Demontáž tlmiča hluku pre kruhové potrubie priemeru 160-250 mm   </t>
  </si>
  <si>
    <t>769083695</t>
  </si>
  <si>
    <t xml:space="preserve">Demontáž regulačnej klapky kruhovej DN 225-315   </t>
  </si>
  <si>
    <t>769083725</t>
  </si>
  <si>
    <t xml:space="preserve">Demontáž škrtiacej klapky priemeru 225-280 mm   </t>
  </si>
  <si>
    <t>769083750</t>
  </si>
  <si>
    <t xml:space="preserve">Demontáž spätnej klapky do kruhového potrubia priemeru 250-315 mm   </t>
  </si>
  <si>
    <t>769086000</t>
  </si>
  <si>
    <t xml:space="preserve">Demontáž klimatizačnej jednotky vnútornej nástennej   </t>
  </si>
  <si>
    <t>769086035</t>
  </si>
  <si>
    <t xml:space="preserve">Demontáž klimatizačnej jednotky vonkajšej jednofázové napájanie (max. 2 vnút. jednotky)   </t>
  </si>
  <si>
    <t>776401800</t>
  </si>
  <si>
    <t xml:space="preserve">Demontáž soklíkov alebo líšt gumových alebo z PVC   </t>
  </si>
  <si>
    <t>776411000</t>
  </si>
  <si>
    <t xml:space="preserve">Lepenie podlahových soklíkov alebo líšt mäkkých soklových (tvar: L rovnoramenný)   </t>
  </si>
  <si>
    <t>2841291855</t>
  </si>
  <si>
    <t xml:space="preserve">Profil PVC soklíkový /šedý/   </t>
  </si>
  <si>
    <t>bm</t>
  </si>
  <si>
    <t>776511810</t>
  </si>
  <si>
    <t xml:space="preserve">Odstránenie povlakových podláh z nášľapnej plochy lepených bez podložky,  -0,00100t   </t>
  </si>
  <si>
    <t>776541300</t>
  </si>
  <si>
    <t xml:space="preserve">Lepenie povlakových podláh PVC heterogénnych samonosných   </t>
  </si>
  <si>
    <t>2841291525</t>
  </si>
  <si>
    <t xml:space="preserve">Podlaha PVC heterogénna CLASSIC 40 /5708001/ (hr. 2mm; tr.zať. 32; protišmyk. tr. R10; vhodnosť pre kolieskové stoličky) alebo ekvivalent   </t>
  </si>
  <si>
    <t>776992121</t>
  </si>
  <si>
    <t xml:space="preserve">Tmelenie podkladu, úpravy prasklín a nerovností   </t>
  </si>
  <si>
    <t>776994111</t>
  </si>
  <si>
    <t xml:space="preserve">Ostatné práce - zváranie spojov povlakových podláh z pásov alebo zo štvorcov   </t>
  </si>
  <si>
    <t>998776103</t>
  </si>
  <si>
    <t xml:space="preserve">Presun hmôt pre podlahy povlakové v objektoch výšky nad 12 do 24 m   </t>
  </si>
  <si>
    <t>781445062</t>
  </si>
  <si>
    <t xml:space="preserve">Montáž obkladov stien z obkladačiek hutných, keramických do tmelu, v obmedz. priestore 150x150 mm   </t>
  </si>
  <si>
    <t>5978250000</t>
  </si>
  <si>
    <t xml:space="preserve">Obkladačky pórovinové s jednofarebným základom jednofarebnou potlačou glazúra bežná A 200x150 Ia   </t>
  </si>
  <si>
    <t>998781103</t>
  </si>
  <si>
    <t xml:space="preserve">Presun hmôt pre obklady keramické v objektoch výšky nad 12 do 24 m   </t>
  </si>
  <si>
    <t>783201812</t>
  </si>
  <si>
    <t xml:space="preserve">Odstránenie starých náterov z kovových stavebných doplnkových konštrukcií a kovových potrubí oceľovou kefou (v mieste nového prípojovacieho potrubia ÚVK)   </t>
  </si>
  <si>
    <t>783225100</t>
  </si>
  <si>
    <t xml:space="preserve">Nátery kov.stav.doplnk.konštr. syntetické na vzduchu schnúce šedé, dvojnás. 1x s emailov. - 105µm  (vetracie mriežky a žalúzie; oplotenie po úprave)   </t>
  </si>
  <si>
    <t>783226100</t>
  </si>
  <si>
    <t xml:space="preserve">Nátery kov.stav.doplnk.konštr. syntetické na vzduchu schnúce šedé, základný - 35µm  (vetracie mriežky a žalúzie; oplotenie po úprave)   </t>
  </si>
  <si>
    <t>783401811</t>
  </si>
  <si>
    <t xml:space="preserve">Odstránenie starých náterov z kovových potrubí a armatúr potrubie do DN 50 mm (úprava povrchu zdrsnením a prebrúsením)   </t>
  </si>
  <si>
    <t>783424340</t>
  </si>
  <si>
    <t xml:space="preserve">Nátery kov.potr.a armatúr syntet. potrubie do DN 50 mm dvojnás. 1x email a základný náter - 140µm (žltá - OPZ)   </t>
  </si>
  <si>
    <t>783424341</t>
  </si>
  <si>
    <t xml:space="preserve">Nátery kov.potr.a armatúr v kanáloch a šachtách syntet. biele, potrubie do DN 50 mm dvojnás. 1x email a základný náter - 140µm /ÚVK/   </t>
  </si>
  <si>
    <t>783424740</t>
  </si>
  <si>
    <t xml:space="preserve">Nátery kov.potr.a armatúr syntetické potrubie do DN 50 mm základné - 35µm  (biela - OPZ)   </t>
  </si>
  <si>
    <t>783424741</t>
  </si>
  <si>
    <t xml:space="preserve">Nátery kov.potr.a armatúr v kanáloch a šachtách syntetické biele, potrubie do DN 50 mm základný - 35µm /ÚVK/   </t>
  </si>
  <si>
    <t>783651112</t>
  </si>
  <si>
    <t xml:space="preserve">Nátery stolárskych výrobkov a konštrukcií vulkanický protišmykový, dvojnásobný, odolný ÚV - šedý /preglejky lezeckej steny obojstranne/   </t>
  </si>
  <si>
    <t>2462305700</t>
  </si>
  <si>
    <t xml:space="preserve">Jednozložkový vulkanický protišmykový náter odolný ÚV, šedý pre vysoku pešiu záťaž (VULKAN U.V.) (2,5m2/liter; hustota 1,6kg/l; prídržnosť k podkladu 2,56MPa) alebo ekvivalent   </t>
  </si>
  <si>
    <t>784410500</t>
  </si>
  <si>
    <t xml:space="preserve">Prebrúsenie a oprášenie jemnozrnných povrchov výšky do 3, 80 m   </t>
  </si>
  <si>
    <t>784418011</t>
  </si>
  <si>
    <t xml:space="preserve">Zakrývanie otvorov, podláh a zariadení fóliou v miestnostiach alebo na schodisku   </t>
  </si>
  <si>
    <t>784452261</t>
  </si>
  <si>
    <t xml:space="preserve">Maľby z maliarskych zmesí Primalex, Farmal, ručne nanášané jednonásobné základné na podklad jemnozrnný  výšky do 3, 80 m   </t>
  </si>
  <si>
    <t>784453261</t>
  </si>
  <si>
    <t xml:space="preserve">Maľby z maliarskych zmesí Primalex, Farmal, ručne nanášané jednonásobné základné na podklad jemnozrnný na schodisku a vo výťahovej šachte výšky do 3, 80 m   </t>
  </si>
  <si>
    <t>784453271</t>
  </si>
  <si>
    <t xml:space="preserve">Maľby z maliarskych zmesí Primalex, Farmal, ručne nanášané dvojnásobné základné na podklad jemnozrnný na schodisku a vo výťahovej šachte výšky do 3, 80 m   </t>
  </si>
  <si>
    <t>787300801</t>
  </si>
  <si>
    <t xml:space="preserve">Vysklievanie strešných konštrukcií a strešných svetlíkov tmelených,  -0,01800t  (prístrešky nad objektovými vstupmi - 3ks)   </t>
  </si>
  <si>
    <t>330030044</t>
  </si>
  <si>
    <t xml:space="preserve">Osobný výťah elektrický TOV 400 kg/1,0 m/sec. - kabína kovová 2 stanice - 2 nástupištia (montáž)   </t>
  </si>
  <si>
    <t>330030045</t>
  </si>
  <si>
    <t xml:space="preserve">Osobný výťah elektrický TOV pre zaťaženie do 400 kg  1,0 m/sec. - kabína kovová ďalšia stanica (montáž)   </t>
  </si>
  <si>
    <t>999100100</t>
  </si>
  <si>
    <t xml:space="preserve">Osobný elektrický lanový výťah (rozm. šachty 1500x1200m; nosnosť max. 400kg; počet osôb max. 5; rýchlosť - 1 m/s; výška zdvihu 16m;  kabína - nerez; 6 staníc + 6 nástupišť; max. 7kW; dvere EW60) vrátane demontáže a likvidácie pôvodného výťahu ako celku   </t>
  </si>
  <si>
    <t>HZS000311</t>
  </si>
  <si>
    <t xml:space="preserve">Stavebno montážne práce menej náročne, pomocné alebo manipulačné (Tr 1) v rozsahu menej ako 4 hodiny (demontáž: súpisné a orientačné číslo objektu, štátny znak)   </t>
  </si>
  <si>
    <t>hod</t>
  </si>
  <si>
    <t>HZS000312</t>
  </si>
  <si>
    <t xml:space="preserve">Stavebno montážne práce náročnejšie, ucelené, obtiažne, rutinné (Tr 2) v rozsahu menej ako 4 hodimy (spätná montáž: súpisné a orientačné číslo objektu, štátny znak)   </t>
  </si>
  <si>
    <t>HZS000313</t>
  </si>
  <si>
    <t xml:space="preserve">Stavebno montážne práce náročné ucelené - odborné, tvorivé remeselné (Tr 3) v rozsahu menej ako 4 hodiny (priestorová úprava polohy STOP tlačidla pre zatepľovacie systémy vrátane drobného spojovacieho materiálu)   </t>
  </si>
  <si>
    <t>286</t>
  </si>
  <si>
    <t>221</t>
  </si>
  <si>
    <t>016</t>
  </si>
  <si>
    <t>311</t>
  </si>
  <si>
    <t>548</t>
  </si>
  <si>
    <t>775</t>
  </si>
  <si>
    <t>284</t>
  </si>
  <si>
    <t>597</t>
  </si>
  <si>
    <t>SO 01.1.d) Ostatné - BL (bleskozvod)</t>
  </si>
  <si>
    <t xml:space="preserve">Časť:      </t>
  </si>
  <si>
    <t>210220001</t>
  </si>
  <si>
    <t xml:space="preserve">Uzemňovacie vedenie na povrchu FeZn, AlMgSi   </t>
  </si>
  <si>
    <t>3544245350</t>
  </si>
  <si>
    <t xml:space="preserve">Územňovací vodič    zliatina AlMgSi  označenie     O 8   ZIN   </t>
  </si>
  <si>
    <t>210220020</t>
  </si>
  <si>
    <t xml:space="preserve">Uzemňovacie vedenie v zemi FeZn vrátane izolácie spojov   </t>
  </si>
  <si>
    <t>3544224150</t>
  </si>
  <si>
    <t xml:space="preserve">Územňovací vodič    ocelový žiarovo zinkovaný  označenie     O 10   ZIN   </t>
  </si>
  <si>
    <t>210220050</t>
  </si>
  <si>
    <t xml:space="preserve">Označenie zvodov štítkami   </t>
  </si>
  <si>
    <t>3544247915</t>
  </si>
  <si>
    <t xml:space="preserve">Označovací štítok /bleskozvodný a uzemňovací materiál/   </t>
  </si>
  <si>
    <t>210220101</t>
  </si>
  <si>
    <t xml:space="preserve">Podpery vedenia FeZn na plochú strechu PV21   </t>
  </si>
  <si>
    <t>3544217850</t>
  </si>
  <si>
    <t xml:space="preserve">Podpera vedenia na rovné strechy  ocelová žiarovo zinkovaná  označenie  PV 21   ZIN   </t>
  </si>
  <si>
    <t>210220107</t>
  </si>
  <si>
    <t xml:space="preserve">Podpery vedenia FeZn  PV17-1 na zateplené fasády   </t>
  </si>
  <si>
    <t>3544217450</t>
  </si>
  <si>
    <t xml:space="preserve">Podpera vedenia na vonkajšie izolácie  ocelová žiarovo zinkovaná  označenie  PV 17-1   ZIN   </t>
  </si>
  <si>
    <t>2830407500</t>
  </si>
  <si>
    <t xml:space="preserve">Hmoždinka lemovaná sivá 10x50 mm   </t>
  </si>
  <si>
    <t>210220204</t>
  </si>
  <si>
    <t xml:space="preserve">Zachytávacia tyč FeZn bez osadenia a s osadením JP10-30   </t>
  </si>
  <si>
    <t>3544215450</t>
  </si>
  <si>
    <t xml:space="preserve">Zvodová tyč   ocelová žiarovo zinkovaná  označenie  JP 10   ZIN   </t>
  </si>
  <si>
    <t>3544215550</t>
  </si>
  <si>
    <t xml:space="preserve">Zvodová tyč   ocelová žiarovo zinkovaná  označenie  JP 20   ZIN   </t>
  </si>
  <si>
    <t>210220220</t>
  </si>
  <si>
    <t xml:space="preserve">Držiak zachytávacej tyče FeZn DJ1-8   </t>
  </si>
  <si>
    <t>3544215110</t>
  </si>
  <si>
    <t xml:space="preserve">Svorka ku zvodovej tyči SJ 3F   </t>
  </si>
  <si>
    <t>3544215120</t>
  </si>
  <si>
    <t xml:space="preserve">Podstavec ku zvodovej tyči JP A OB 350x350   </t>
  </si>
  <si>
    <t>210220240</t>
  </si>
  <si>
    <t xml:space="preserve">Držiak FeZn k uzemňovacej tyči  SJ 02   </t>
  </si>
  <si>
    <t>3544219000</t>
  </si>
  <si>
    <t xml:space="preserve">Svorka  k zemniacej tyči ocelová žiarovo zinkovaná  označenie  SJ 02   ZIN   </t>
  </si>
  <si>
    <t>210220243</t>
  </si>
  <si>
    <t xml:space="preserve">Svorka FeZn spojovacia SS   </t>
  </si>
  <si>
    <t>3544219500</t>
  </si>
  <si>
    <t xml:space="preserve">Svorka  spojovacia  ocelová žiarovo zinkovaná  označenie  SS   ZIN   </t>
  </si>
  <si>
    <t>210220245</t>
  </si>
  <si>
    <t xml:space="preserve">Svorka FeZn pripojovacia SP1   </t>
  </si>
  <si>
    <t>3544219850</t>
  </si>
  <si>
    <t xml:space="preserve">Svorka  pripojovacia  ocelová žiarovo zinkovaná  označenie  SP 1   ZIN   </t>
  </si>
  <si>
    <t>210220246</t>
  </si>
  <si>
    <t xml:space="preserve">Svorka FeZn  SO   </t>
  </si>
  <si>
    <t>3544219950</t>
  </si>
  <si>
    <t xml:space="preserve">Svorka  okapová  ocelová žiarovo zinkovaná  označenie  SO   ZIN   </t>
  </si>
  <si>
    <t>210220247</t>
  </si>
  <si>
    <t xml:space="preserve">Svorka FeZn skúšobná SZ   </t>
  </si>
  <si>
    <t>3544220000</t>
  </si>
  <si>
    <t xml:space="preserve">Svorka  skušobná  ocelová žiarovo zinkovaná  označenie  SZ   ZIN   </t>
  </si>
  <si>
    <t>210220250</t>
  </si>
  <si>
    <t xml:space="preserve">Svorka FeZn univerzálna SU, SU A-B   </t>
  </si>
  <si>
    <t>3544220750</t>
  </si>
  <si>
    <t xml:space="preserve">Svorka  univerzálna  ocelová žiarovo zinkovaná  označenie  SU   ZIN   </t>
  </si>
  <si>
    <t>3544220800</t>
  </si>
  <si>
    <t xml:space="preserve">Svorka  univerzálna  ocelová žiarovo zinkovaná  označenie  SUA   ZIN   </t>
  </si>
  <si>
    <t>210220260</t>
  </si>
  <si>
    <t xml:space="preserve">Ochranný uholník FeZn 1,7   OU   </t>
  </si>
  <si>
    <t>3544221600</t>
  </si>
  <si>
    <t xml:space="preserve">Ochraný uholník   ocelový žiarovo zinkovaný  označenie  OU 1,7 m   ZIN HRONSKY BENADIKT   </t>
  </si>
  <si>
    <t>210220261</t>
  </si>
  <si>
    <t xml:space="preserve">Držiak ochranného uholníka FeZn   DU-Z,D a DOU   </t>
  </si>
  <si>
    <t>3544221750</t>
  </si>
  <si>
    <t xml:space="preserve">Držiak ochranného uholníka do muriva s vrútom   ocelový žiarovo zinkovaný  označenie  DU VR   ZIN   </t>
  </si>
  <si>
    <t>210220282</t>
  </si>
  <si>
    <t xml:space="preserve">Uzemňovacia profilová tyč FeZn  ZPT a ZT zarazená do zeme 2m   </t>
  </si>
  <si>
    <t>3544223500</t>
  </si>
  <si>
    <t xml:space="preserve">Zemniaca  tyč   ocelová žiarovo zinkovaná  označenie  ZT 2 m   ZIN   </t>
  </si>
  <si>
    <t>210220291</t>
  </si>
  <si>
    <t xml:space="preserve">Vodivé spojenie zemničov vrátane zaizolovania   </t>
  </si>
  <si>
    <t>1561522500</t>
  </si>
  <si>
    <t xml:space="preserve">Drôt ťahaný D 8.00mm mäkký nepatentovaný z neušlachtilých ocelí pozinkovaný ozn. 11 343  (EN S195T)   </t>
  </si>
  <si>
    <t>3540406800</t>
  </si>
  <si>
    <t xml:space="preserve">HR-Svorka SS   </t>
  </si>
  <si>
    <t>3540407200</t>
  </si>
  <si>
    <t xml:space="preserve">HR-Svorka ST 03   </t>
  </si>
  <si>
    <t>460200154</t>
  </si>
  <si>
    <t xml:space="preserve">Výkop ryhy 35x70cm v zemine triedy 4   </t>
  </si>
  <si>
    <t>460560154</t>
  </si>
  <si>
    <t xml:space="preserve">Ručný zásyp ryhy bez zhutn. zeminy  35x70cm v zemine tr. 4   </t>
  </si>
  <si>
    <t>460620006</t>
  </si>
  <si>
    <t xml:space="preserve">Osiatie povrchu trávnym semenom ručne, zasekanie hrablami,postrek,   </t>
  </si>
  <si>
    <t>0057211200</t>
  </si>
  <si>
    <t xml:space="preserve">Trávové semeno - parková zmes   </t>
  </si>
  <si>
    <t>460620014</t>
  </si>
  <si>
    <t xml:space="preserve">Proviz. úprava terénu v zemine tr. 4, aby nerovnosti terénu neboli väčšie ako 2 cm od vodor.hladiny   </t>
  </si>
  <si>
    <t>HZS115BL</t>
  </si>
  <si>
    <t xml:space="preserve">Práce vo výške nad 5m   </t>
  </si>
  <si>
    <t>HZS118BL</t>
  </si>
  <si>
    <t xml:space="preserve">Demontáže a odpojenia existujúceho bleskozvodu   </t>
  </si>
  <si>
    <t>921</t>
  </si>
  <si>
    <t>354</t>
  </si>
  <si>
    <t>156</t>
  </si>
  <si>
    <t>946</t>
  </si>
  <si>
    <t>005</t>
  </si>
  <si>
    <t>SO 01.1.d) Ostatné - ELI (elektroinštalácia)</t>
  </si>
  <si>
    <t xml:space="preserve">Ministrestvo vnútra Slovenskej republiky   </t>
  </si>
  <si>
    <t>Objednávateľ:   Ministrestvo vnútra Slovenskej republiky</t>
  </si>
  <si>
    <t xml:space="preserve">Jadrové vrty diamantovými korunkami do D 20 mm do stien - murivo tehlové -0,00001t   </t>
  </si>
  <si>
    <t>971056001</t>
  </si>
  <si>
    <t xml:space="preserve">Jadrové vrty diamantovými korunkami do D 20 mm do stien - železobetónových -0,00001t   </t>
  </si>
  <si>
    <t>979089613</t>
  </si>
  <si>
    <t xml:space="preserve">Likvidácia odpadu v súlade s vyhláškami (svietidlá)   </t>
  </si>
  <si>
    <t>979089614</t>
  </si>
  <si>
    <t xml:space="preserve">Likvidácia odpadu v súlade s vyhláškami (vypínače, zásuvky)   </t>
  </si>
  <si>
    <t>979089616</t>
  </si>
  <si>
    <t xml:space="preserve">Likvidácia odpadu v súlade s vyhláškami (rozvádzače)   </t>
  </si>
  <si>
    <t>210010107</t>
  </si>
  <si>
    <t xml:space="preserve">Lišta elektroinštalačná z PVC 15x10, uložená pevne, vkladacia   </t>
  </si>
  <si>
    <t>3410300856</t>
  </si>
  <si>
    <t xml:space="preserve">Žľab elektroinštalačný LH 15x10 HD   </t>
  </si>
  <si>
    <t>3451514710</t>
  </si>
  <si>
    <t xml:space="preserve">Príslušenstvo k LH 15x10 - kryt koncový 8681   </t>
  </si>
  <si>
    <t>3451514711</t>
  </si>
  <si>
    <t xml:space="preserve">Príslušenstvo k LH 15x10 - kryt spojovací 8682   </t>
  </si>
  <si>
    <t>3451514712</t>
  </si>
  <si>
    <t xml:space="preserve">Príslušenstvo k LH 15x10 - kryt ohybový 8683   </t>
  </si>
  <si>
    <t>3451514713</t>
  </si>
  <si>
    <t xml:space="preserve">Príslušenstvo k LH 15x10 - kryt odbočný 8684   </t>
  </si>
  <si>
    <t>3451514714</t>
  </si>
  <si>
    <t xml:space="preserve">Príslušenstvo k LH 15x10 - roh vnútorný 8685   </t>
  </si>
  <si>
    <t>3451514715</t>
  </si>
  <si>
    <t xml:space="preserve">Príslušenstvo k LH 15x10 - roh vonkajší 8686   </t>
  </si>
  <si>
    <t>210010108</t>
  </si>
  <si>
    <t xml:space="preserve">Lišta elektroinštalačná z PVC 20x20, uložená pevne, vkladacia   </t>
  </si>
  <si>
    <t>3410300868</t>
  </si>
  <si>
    <t xml:space="preserve">Žľab elektroinštalačný LHD 20x20 HD   </t>
  </si>
  <si>
    <t>3451515610</t>
  </si>
  <si>
    <t xml:space="preserve">Príslušenstvo k LHD 20x20 - kryt koncový 8621   </t>
  </si>
  <si>
    <t>3451515611</t>
  </si>
  <si>
    <t xml:space="preserve">Príslušenstvo k LHD 20x20 - kryt spojovací 8622   </t>
  </si>
  <si>
    <t>3451515612</t>
  </si>
  <si>
    <t xml:space="preserve">Príslušenstvo k LHD 20x20 - kryt ohybový 8623   </t>
  </si>
  <si>
    <t>3451515613</t>
  </si>
  <si>
    <t xml:space="preserve">Príslušenstvo k LHD 20x20 - kryt odbočný 8624   </t>
  </si>
  <si>
    <t>3451515614</t>
  </si>
  <si>
    <t xml:space="preserve">Príslušenstvo k LHD 20x20 - roh vnútorný 8625   </t>
  </si>
  <si>
    <t>3451515615</t>
  </si>
  <si>
    <t xml:space="preserve">Príslušenstvo k LHD 20x20 - roh vonkajší 8626   </t>
  </si>
  <si>
    <t>210010109</t>
  </si>
  <si>
    <t xml:space="preserve">Lišta elektroinštalačná z PVC 40x20, uložená pevne, vkladacia   </t>
  </si>
  <si>
    <t>3410300888</t>
  </si>
  <si>
    <t xml:space="preserve">Žľab elektroinštalačný LHD 40x20 HD   </t>
  </si>
  <si>
    <t>3451515710</t>
  </si>
  <si>
    <t xml:space="preserve">Príslušenstvo k LHD 40x20 - kryt koncový 8631   </t>
  </si>
  <si>
    <t>3451515711</t>
  </si>
  <si>
    <t xml:space="preserve">Príslušenstvo k LHD 40x20 - kryt spojovací 8632   </t>
  </si>
  <si>
    <t>3451515712</t>
  </si>
  <si>
    <t xml:space="preserve">Príslušenstvo k LHD 40x20 - kryt ohybový 8633   </t>
  </si>
  <si>
    <t>3451515713</t>
  </si>
  <si>
    <t xml:space="preserve">Príslušenstvo k LHD 40x20 - kryt odbočný 8634   </t>
  </si>
  <si>
    <t>3451515714</t>
  </si>
  <si>
    <t xml:space="preserve">Príslušenstvo k LHD 40x20 - roh vnútorný 8635   </t>
  </si>
  <si>
    <t>3451515715</t>
  </si>
  <si>
    <t xml:space="preserve">Príslušenstvo k LHD 40x20 - roh vonkajší 8636   </t>
  </si>
  <si>
    <t>210010110</t>
  </si>
  <si>
    <t xml:space="preserve">Lišta elektroinštalačná z PVC 40x40, uložená pevne, vkladacia   </t>
  </si>
  <si>
    <t>3410300895</t>
  </si>
  <si>
    <t xml:space="preserve">Žľad elektroinštalačný LHD 40x40 HD   </t>
  </si>
  <si>
    <t>3451516510</t>
  </si>
  <si>
    <t xml:space="preserve">Príslušenstvo k LHD 40x40 - kryt koncový 8641   </t>
  </si>
  <si>
    <t>3451516511</t>
  </si>
  <si>
    <t xml:space="preserve">Príslušenstvo k LHD 40x40 - kryt spojovací 8642   </t>
  </si>
  <si>
    <t>3451516512</t>
  </si>
  <si>
    <t xml:space="preserve">Príslušenstvo k LHD 40x40 - kryt ohybový 8643   </t>
  </si>
  <si>
    <t>3451516513</t>
  </si>
  <si>
    <t xml:space="preserve">Príslušenstvo k LHD 40x40 - kryt odbočný 8644   </t>
  </si>
  <si>
    <t>3451516514</t>
  </si>
  <si>
    <t xml:space="preserve">Príslušenstvo k LHD 40x40 - roh vnútorný 8645   </t>
  </si>
  <si>
    <t>3451516515</t>
  </si>
  <si>
    <t xml:space="preserve">Príslušenstvo k LHD 40x40 - roh vonkajší 8646   </t>
  </si>
  <si>
    <t>210010111</t>
  </si>
  <si>
    <t xml:space="preserve">Lišta elektroinštalačná z PVC 60x40, uložená pevne, vkladacia   </t>
  </si>
  <si>
    <t>3410300859</t>
  </si>
  <si>
    <t xml:space="preserve">Žľab elektroinštalačný LHD 60x40 HD   </t>
  </si>
  <si>
    <t>3451517110</t>
  </si>
  <si>
    <t xml:space="preserve">Príslušenstvo k LHD 60x40 - kryt koncový 8651   </t>
  </si>
  <si>
    <t>3451517111</t>
  </si>
  <si>
    <t xml:space="preserve">Príslušenstvo k LHD 60x40 - kryt spojovací 8652   </t>
  </si>
  <si>
    <t>3451517112</t>
  </si>
  <si>
    <t xml:space="preserve">Príslušenstvo k LHD 60x40 - kryt ohybový 8653   </t>
  </si>
  <si>
    <t>3451517113</t>
  </si>
  <si>
    <t xml:space="preserve">Príslušenstvo k LHD 60x40 - kryt odbočný 8654   </t>
  </si>
  <si>
    <t>3451517114</t>
  </si>
  <si>
    <t xml:space="preserve">Príslušenstvo k LHD 60x40 - roh vnútorný 8655   </t>
  </si>
  <si>
    <t>3451517115</t>
  </si>
  <si>
    <t xml:space="preserve">Príslušenstvo k LHD 60x40 - roh vonkajší 8656   </t>
  </si>
  <si>
    <t>210010301</t>
  </si>
  <si>
    <t xml:space="preserve">Krabica prístrojová bez zapojenia (1901, KP 68, KZ 3)   </t>
  </si>
  <si>
    <t>3450906550</t>
  </si>
  <si>
    <t xml:space="preserve">Krabica panelová malá 4FA 249 51 PRAKTIK   </t>
  </si>
  <si>
    <t>3450906560</t>
  </si>
  <si>
    <t xml:space="preserve">Krabica panelová veľká 4FA 249 52 PRAKTIK   </t>
  </si>
  <si>
    <t>210010321</t>
  </si>
  <si>
    <t xml:space="preserve">Krabica (1903, KR 68) odbočná s viečkom, svorkovnicou vrátane zapojenia   </t>
  </si>
  <si>
    <t>3450907520</t>
  </si>
  <si>
    <t xml:space="preserve">Krabica  4FA 249 26 s vekom 4FF 169 74   </t>
  </si>
  <si>
    <t>210010351</t>
  </si>
  <si>
    <t xml:space="preserve">Krabicová rozvodka z lisovaného izolantu vrátane ukončenia káblov a zapojenia vodičov typ 6455-11   </t>
  </si>
  <si>
    <t>3450927000</t>
  </si>
  <si>
    <t xml:space="preserve">Krabica 6455-11   </t>
  </si>
  <si>
    <t>210100001</t>
  </si>
  <si>
    <t xml:space="preserve">Ukončenie vodičov v rozvádzač. vrátane zapojenia a vodičovej koncovky do 2.5 mm2   </t>
  </si>
  <si>
    <t>210100002</t>
  </si>
  <si>
    <t xml:space="preserve">Ukončenie vodičov v rozvádzač. vrátane zapojenia a vodičovej koncovky do 6 mm2   </t>
  </si>
  <si>
    <t>210100251</t>
  </si>
  <si>
    <t xml:space="preserve">Ukončenie celoplastových káblov zmrašť. záklopkou alebo páskou do 4 x 10 mm2   </t>
  </si>
  <si>
    <t>210110001</t>
  </si>
  <si>
    <t xml:space="preserve">Jednopólový spínač - radenie 1, nástenný pre prostredie obyčajné alebo vlhké vrátane zapojenia   </t>
  </si>
  <si>
    <t>ESP000000138</t>
  </si>
  <si>
    <t xml:space="preserve">Vypínač jednopólový nad omietku 4FN 58130, IP44   </t>
  </si>
  <si>
    <t>210110003</t>
  </si>
  <si>
    <t xml:space="preserve">Sériový spínač (prepínač) nástenný pre prostredie obyčajné alebo vlhké vrátane zapojenia   </t>
  </si>
  <si>
    <t>ESP000000127</t>
  </si>
  <si>
    <t xml:space="preserve">Prepínač sériový nad omietku 4FN 58132, IP44   </t>
  </si>
  <si>
    <t>210110041</t>
  </si>
  <si>
    <t xml:space="preserve">Spínače polozapustené a zapustené vrátane zapojenia jednopólový - radenie 1   </t>
  </si>
  <si>
    <t>ESP000000294</t>
  </si>
  <si>
    <t xml:space="preserve">Vypínač jednopolový 4FN 58000 PRAKTIK   </t>
  </si>
  <si>
    <t>ESP000000296</t>
  </si>
  <si>
    <t xml:space="preserve">Ovládač tlačidlový zapínací 4FN 58012 PRAKTIK   </t>
  </si>
  <si>
    <t>210110043</t>
  </si>
  <si>
    <t xml:space="preserve">Spínač polozapustený a zapustený vrátane zapojenia sériový prep.stried. - radenie 5 A   </t>
  </si>
  <si>
    <t>ESP000000295</t>
  </si>
  <si>
    <t xml:space="preserve">Prepínač sériový 4FN 58002 PRAKTIK   </t>
  </si>
  <si>
    <t>210110044</t>
  </si>
  <si>
    <t xml:space="preserve">Spínač polozapustený a zapustený vrátane zapojenia dvojitý prep.stried.   </t>
  </si>
  <si>
    <t>ESP000000293</t>
  </si>
  <si>
    <t xml:space="preserve">Prepínač striedavý 4FN 58005 PRAKTIK   </t>
  </si>
  <si>
    <t>ESP000000295.1</t>
  </si>
  <si>
    <t xml:space="preserve">Prepínač sériový striedavý 4FN 58003 PRAKTIK   </t>
  </si>
  <si>
    <t>210110046</t>
  </si>
  <si>
    <t xml:space="preserve">Spínač polozapustený a zapustený vrátane zapojenia krížový prep.   </t>
  </si>
  <si>
    <t>ESP000000318</t>
  </si>
  <si>
    <t xml:space="preserve">Prepínač krížový 4FN 58007 PRAKTIK   </t>
  </si>
  <si>
    <t>210110046D</t>
  </si>
  <si>
    <t xml:space="preserve">Demontáž spínačov a prepínačov do šrotu (bez rozlíšenia)   </t>
  </si>
  <si>
    <t>210111011</t>
  </si>
  <si>
    <t xml:space="preserve">Domová zásuvka polozapustená alebo zapustená vrátane zapojenia 10/16 A 250 V 2P + Z   </t>
  </si>
  <si>
    <t>210111012</t>
  </si>
  <si>
    <t xml:space="preserve">Domová zásuvka polozapustená alebo zapustená, 10/16 A 250 V 2P + Z 2 x zapojenie   </t>
  </si>
  <si>
    <t>EZA000000373</t>
  </si>
  <si>
    <t xml:space="preserve">Zásuvka zapustená dvojitá 4FN 15088 PRAKTIK   </t>
  </si>
  <si>
    <t>210111012D</t>
  </si>
  <si>
    <t xml:space="preserve">Demontáž zásuviek do šrotu (bez rozlíšenia)   </t>
  </si>
  <si>
    <t>210111021</t>
  </si>
  <si>
    <t xml:space="preserve">Domová zásuvka v krabici obyč. alebo do vlhka, vrátane zapojenia 10/16 A 250 V 2P + Z   </t>
  </si>
  <si>
    <t>210111022</t>
  </si>
  <si>
    <t xml:space="preserve">Domová zásuvka v krabici 10/16 A 250 V, 2P + Z 2 x zapojenie   </t>
  </si>
  <si>
    <t>EZA000000112</t>
  </si>
  <si>
    <t xml:space="preserve">Zásuvka nástenná dvojitá 4FN 15091, IP44   </t>
  </si>
  <si>
    <t>210190001</t>
  </si>
  <si>
    <t xml:space="preserve">Montáž oceľolechovej rozvodnice do váhy 20 kg   </t>
  </si>
  <si>
    <t>3570154579</t>
  </si>
  <si>
    <t xml:space="preserve">Modulový rozvádzač DISTRIton RZG-N-1S14 (OEZ:40579)  /alebo ekvivalent/ - rozvádzač: R-RACK   </t>
  </si>
  <si>
    <t>3454315265</t>
  </si>
  <si>
    <t xml:space="preserve">Záslepka ZAS-G (12294)   </t>
  </si>
  <si>
    <t>3410360145</t>
  </si>
  <si>
    <t xml:space="preserve">Zvodič prepätia DA-275 V1/1 (8595090518723) - SALTEK  /alebo ekvivalent/   </t>
  </si>
  <si>
    <t>3410360171</t>
  </si>
  <si>
    <t xml:space="preserve">Vypínač trojpólový MSO-32-1 (OEZ:42330)  /alebo ekvivalent/   </t>
  </si>
  <si>
    <t>3580760415</t>
  </si>
  <si>
    <t xml:space="preserve">Prúdový chránič  OLE-16B-1N-1N-030AC, 16A/30mA (OEZ: 38315)  /alebo ekvivalent/   </t>
  </si>
  <si>
    <t>3451207150</t>
  </si>
  <si>
    <t xml:space="preserve">Lišta prepojovacia hrebeňová S3L-1000-10 (OEZ: 38484)  /alebo ekvivalent/   </t>
  </si>
  <si>
    <t>210190001.1</t>
  </si>
  <si>
    <t xml:space="preserve">Kompletizácia rozvádzača vrátane atestu, skúšky (13hod.) a podružného materiálu  /rozvádzač: R-RACK/   </t>
  </si>
  <si>
    <t>3570154581</t>
  </si>
  <si>
    <t xml:space="preserve">Modulový rozvádzač DISTRIton RZG-N-2S28 (OEZ:40581)  /alebo ekvivalent/  rozvádzač: RSZ-K   </t>
  </si>
  <si>
    <t>3410360173</t>
  </si>
  <si>
    <t xml:space="preserve">Vypínač trojpólový MSO-32-3 (OEZ:42331)  /alebo ekvivalent/   </t>
  </si>
  <si>
    <t>3580760192</t>
  </si>
  <si>
    <t xml:space="preserve">Istič  LTE-6B-1N (OEZ: 41681)  /alebo ekvivalent/   </t>
  </si>
  <si>
    <t>3580760196</t>
  </si>
  <si>
    <t xml:space="preserve">Istič  LTE-10B-1 (OEZ: 41878)  /alebo ekvivalent/   </t>
  </si>
  <si>
    <t>210190001.2</t>
  </si>
  <si>
    <t xml:space="preserve">Kompletizácia rozvádzača vrátane atestu, skúšky (12hod.) a podružného materiálu  /rozvádzač: RSZ-K/   </t>
  </si>
  <si>
    <t>210190002</t>
  </si>
  <si>
    <t xml:space="preserve">Montáž oceľoplechovej rozvodnice do váhy 50 kg   </t>
  </si>
  <si>
    <t>3570154451</t>
  </si>
  <si>
    <t xml:space="preserve">Modulový rozvádzač DISTRIton RZB-Z-3S72 (OEZ:44451) /alebo ekvivalent/  rozvádzač: HR-1   </t>
  </si>
  <si>
    <t>3410360153</t>
  </si>
  <si>
    <t xml:space="preserve">Zvodič prepätia FLP-B+C MAXI V/3 (8595090532644) - SALTEK /alebo ekvivalent/   </t>
  </si>
  <si>
    <t>3410360177</t>
  </si>
  <si>
    <t xml:space="preserve">Vypínač trojpólový MSO-125-3 (OEZ:42351) /alebo ekvivalent/   </t>
  </si>
  <si>
    <t>3580760194</t>
  </si>
  <si>
    <t xml:space="preserve">Istič  LTE-6B-1 (OEZ: 41876)  /alebo ekvivalent/   </t>
  </si>
  <si>
    <t>3580760198</t>
  </si>
  <si>
    <t xml:space="preserve">Istič  LTE-25B-3 (OEZ: 41934)  /alebo ekvivalent/   </t>
  </si>
  <si>
    <t>3580760199</t>
  </si>
  <si>
    <t xml:space="preserve">Istič  LTE-32B-3 (OEZ: 35685)  /alebo ekvivalent/   </t>
  </si>
  <si>
    <t>3570192055</t>
  </si>
  <si>
    <t xml:space="preserve">Nulový mostík  CS-N7 (OEZ: 35901)  /alebo ekvivalent/   </t>
  </si>
  <si>
    <t>3585573210</t>
  </si>
  <si>
    <t xml:space="preserve">Zdroj UNZ-10TX012 (OZE: 35685)  /alebo ekvivalent/   </t>
  </si>
  <si>
    <t>210190002.2</t>
  </si>
  <si>
    <t xml:space="preserve">Kompletizácia rozvádzača vrátane atestu, skúšky (42hod.) a podružného materiálu /rozvádzač: HR-1/   </t>
  </si>
  <si>
    <t>3570154601</t>
  </si>
  <si>
    <t xml:space="preserve">Modulový rozvádzač DISTRIton RZA-Z-3S42 (OEZ:42601) /alebo ekvivalent/  rozvádzač: R-0   </t>
  </si>
  <si>
    <t>3410360149</t>
  </si>
  <si>
    <t xml:space="preserve">Zvodič prepätia SLP-275 V4 (8595090517221) - SALTEK  /alebo ekvivalent/   </t>
  </si>
  <si>
    <t>210190002.3</t>
  </si>
  <si>
    <t xml:space="preserve">Kompletizácia rozvádzača vrátane atestu, skúšky (20hod.) a podružného materiálu /rozvádzač: R-0/   </t>
  </si>
  <si>
    <t>3570154602</t>
  </si>
  <si>
    <t xml:space="preserve">Modulový rozvádzač DISTRIton RZA-Z-3S42 (OEZ:42601) /alebo ekvivalent/  rozvádzač R-2   </t>
  </si>
  <si>
    <t>210190002.4</t>
  </si>
  <si>
    <t xml:space="preserve">Kompletizácia rozvádzača vrátane atestu, skúšky (28hod.) a podružného materiálu /rozvádzač: R-2/   </t>
  </si>
  <si>
    <t>3570154603</t>
  </si>
  <si>
    <t xml:space="preserve">Modulový rozvádzač DISTRIton RZA-Z-3S42 (OEZ:42601)  /alebo ekvivalent/  rozvádzač R-3   </t>
  </si>
  <si>
    <t>3580760197</t>
  </si>
  <si>
    <t xml:space="preserve">Istič  LTE-16B-1 (OEZ: 41880)  /alebo ekvivalent/   </t>
  </si>
  <si>
    <t>210190002.5</t>
  </si>
  <si>
    <t xml:space="preserve">Kompletizácia rozvádzača vrátane atestu, skúšky (30hod.) a podružného materiálu /rozvádzač: R-3/   </t>
  </si>
  <si>
    <t>3570154604</t>
  </si>
  <si>
    <t xml:space="preserve">Modulový rozvádzač DISTRIton RZA-Z-3S42 (OEZ:42601)  /alebo ekvivalent/  rozvádzač R-4   </t>
  </si>
  <si>
    <t>210190002.6</t>
  </si>
  <si>
    <t xml:space="preserve">Kompletizácia rozvádzača vrátane atestu, skúšky (28hod.) a podružného materiálu /rozvádzač: R-4/   </t>
  </si>
  <si>
    <t>3570154605</t>
  </si>
  <si>
    <t xml:space="preserve">Modulový rozvádzač DISTRIton RZA-Z-3S42 (OEZ:42601)  /alebo ekvivalent/  rozvádzač R-5   </t>
  </si>
  <si>
    <t>210190002.7</t>
  </si>
  <si>
    <t xml:space="preserve">Kompletizácia rozvádzača vrátane atestu, skúšky (28hod.) a podružného materiálu /rozvádzač: R-5/   </t>
  </si>
  <si>
    <t>210190003D</t>
  </si>
  <si>
    <t xml:space="preserve">Demontáž oceľoplechových rozvodnic do váhy 100 kg vrátane odpojenia (bez rozlíšenia)   </t>
  </si>
  <si>
    <t>210192570</t>
  </si>
  <si>
    <t xml:space="preserve">Montáž bezskrutkových svoriek BS   </t>
  </si>
  <si>
    <t>3450603702</t>
  </si>
  <si>
    <t xml:space="preserve">Bezskrutková svorka 5x0,75+1,5 BS1/5   </t>
  </si>
  <si>
    <t>3450603705</t>
  </si>
  <si>
    <t xml:space="preserve">Bezskrutková svorka 3x0,75+2,5 BS2/3   </t>
  </si>
  <si>
    <t>3450603707</t>
  </si>
  <si>
    <t xml:space="preserve">Bezskrutková svorka 5x0,75+2,5 BS2/5   </t>
  </si>
  <si>
    <t>210192722</t>
  </si>
  <si>
    <t xml:space="preserve">Označovací štítok pre prístroje - nadpis v rozvádzačoch vrátane popisu lepený   </t>
  </si>
  <si>
    <t xml:space="preserve">Štítok samolepiaci, grafický do 5 písmen veľ. do 10x15cm (grafika pre elektrické rozvádzače)   </t>
  </si>
  <si>
    <t>210200004D</t>
  </si>
  <si>
    <t xml:space="preserve">Demontáž svietidlá vnútorného do šrotu (bez rozlíšenia)   </t>
  </si>
  <si>
    <t>210200008</t>
  </si>
  <si>
    <t xml:space="preserve">Montáž a zapojenie svietidla IP54, nástenné  "G"   </t>
  </si>
  <si>
    <t>3480112705</t>
  </si>
  <si>
    <t xml:space="preserve">Svietidlo IRIS 1 LED A1067IRIS1-LED3, 1x6,3W, IP65, 950lm  "G"  /alebo ekvivalent/   </t>
  </si>
  <si>
    <t>210200022</t>
  </si>
  <si>
    <t xml:space="preserve">Montaž svietidla s krytom - 2x žiarivka  "C"   </t>
  </si>
  <si>
    <t>3480714105</t>
  </si>
  <si>
    <t xml:space="preserve">Svietidlo LUMEN SUPER typ A2362LS-OP, IP20, 2x36W, G13  "C" /alebo ekvivalent/   </t>
  </si>
  <si>
    <t>3470160195</t>
  </si>
  <si>
    <t xml:space="preserve">Žiarivka TL-D36/830 Super 80, 36W (3350lm)   </t>
  </si>
  <si>
    <t>210200024</t>
  </si>
  <si>
    <t xml:space="preserve">Montáž a zapojenie svietidla LED, nástenné  "F"   </t>
  </si>
  <si>
    <t>3480714595</t>
  </si>
  <si>
    <t xml:space="preserve">Svietidlo CASTELLO LED A-24-100746, IP40, 16W, 1060lm  "F"  /alebo ekvivalent/   </t>
  </si>
  <si>
    <t>210200112</t>
  </si>
  <si>
    <t xml:space="preserve">Núdzové svietidlá nástenné, stropné, 1x8 W, trvalý režim, IP 22  "N"   </t>
  </si>
  <si>
    <t>3480723705</t>
  </si>
  <si>
    <t xml:space="preserve">Núdzové svietidlá LUCIA LED (pre trvalé osvetlenie, 1 hod. NO)  "N"  /alebo ekvivalent/   </t>
  </si>
  <si>
    <t>210201004</t>
  </si>
  <si>
    <t xml:space="preserve">Montáž svietidla LED, IP66  "D"   </t>
  </si>
  <si>
    <t>3480113410</t>
  </si>
  <si>
    <t xml:space="preserve">Svietidlo  FUTURA typ IFUAI5200, ta45, IP66, 45W, 5200lm  "D"  /alebo ekvivalent/   </t>
  </si>
  <si>
    <t>210201011</t>
  </si>
  <si>
    <t xml:space="preserve">Montáž a zapojenie svietidlá s krytom - do výbuchu  "I"   </t>
  </si>
  <si>
    <t>3480012145</t>
  </si>
  <si>
    <t xml:space="preserve">Svietidlo ACQUEX typ I2367ACQUEX-PC, II 3 G Ex nA IIC T6 Gc, IP65  "I"  /alebo ekvivalent/   </t>
  </si>
  <si>
    <t>210201050</t>
  </si>
  <si>
    <t xml:space="preserve">Svietidlo LED na výložník, IP65  "H"   </t>
  </si>
  <si>
    <t>3480013635</t>
  </si>
  <si>
    <t xml:space="preserve">Svietidlo uličné RIO I1457RIO.4, 1x45W, IP66, 5445lm  "H"  /alebo ekvivalent/   </t>
  </si>
  <si>
    <t>210203040</t>
  </si>
  <si>
    <t xml:space="preserve">Montáž a zapojenie svietidla LED, stropné, 3+18W  "E"   </t>
  </si>
  <si>
    <t>3480571335</t>
  </si>
  <si>
    <t xml:space="preserve">Svietidlo LED ILD-ORN07W-CB, 1x7W, IP20, 560lm  "E" /alebo ekvivalent/   </t>
  </si>
  <si>
    <t>210203051</t>
  </si>
  <si>
    <t xml:space="preserve">Montáž a zapojenie LED svietidla 600x600mm, IP20  "A"   </t>
  </si>
  <si>
    <t>3480571735</t>
  </si>
  <si>
    <t xml:space="preserve">LED PANEL typ I1407PS04 600x600, IP20, 40W, 3780lm  "A"  /alebo ekvivalent/   </t>
  </si>
  <si>
    <t>210203053</t>
  </si>
  <si>
    <t xml:space="preserve">Montáž a zapojenie LED svietidla 600x300mm, IP20  "B"   </t>
  </si>
  <si>
    <t>3480571705</t>
  </si>
  <si>
    <t xml:space="preserve">LED PANEL typ I1267PS02 600x300, IP20, 26W, 2540lm  "B"  /alebo ekvivalent/   </t>
  </si>
  <si>
    <t>210204101</t>
  </si>
  <si>
    <t xml:space="preserve">Výložník oceľový jednoramenný - na stenu bez murár. prác   </t>
  </si>
  <si>
    <t>3160301350</t>
  </si>
  <si>
    <t xml:space="preserve">Nástenná konzola NK 300/60   </t>
  </si>
  <si>
    <t>210220032</t>
  </si>
  <si>
    <t xml:space="preserve">Ekvipotenciálna svorkovnica EPS 1 (M)   </t>
  </si>
  <si>
    <t>3410301603</t>
  </si>
  <si>
    <t xml:space="preserve">Svorkovnica ekvipotencionálna  EPS 1 (D)   </t>
  </si>
  <si>
    <t>210220300</t>
  </si>
  <si>
    <t xml:space="preserve">Ochranné pospájanie v práčovniach, kúpeľniach, pevne ulož. Cu 4-16mm2   </t>
  </si>
  <si>
    <t>3544247900</t>
  </si>
  <si>
    <t xml:space="preserve">Bernard svorka zemniaca ZS 4 pl. potr., obj. č. 73;bleskozvodný a uzemňovací materiál   </t>
  </si>
  <si>
    <t>3544247910</t>
  </si>
  <si>
    <t xml:space="preserve">Páska CU, obj. č. 66;bleskozvodný a uzemňovací materiál, dĺžka 0,5m   </t>
  </si>
  <si>
    <t>210220304</t>
  </si>
  <si>
    <t xml:space="preserve">Svorka na potrubie pre ochranné pospájanie   </t>
  </si>
  <si>
    <t>210410044</t>
  </si>
  <si>
    <t xml:space="preserve">Montáž riadiaceho systému kotolne - výmena a doplnenie komunikačných modulov   </t>
  </si>
  <si>
    <t>hod.</t>
  </si>
  <si>
    <t>385DRS6148</t>
  </si>
  <si>
    <t xml:space="preserve">AMINI4W2, Malý kompaktný RS 8DI, 8D0, 4AO, RS232, RS485, Ethernet, 1MB RAM   </t>
  </si>
  <si>
    <t>385DRS6014</t>
  </si>
  <si>
    <t xml:space="preserve">AMINI, užívateľská príručka pre konkrétnu aplikáciu   </t>
  </si>
  <si>
    <t>385DRS1034</t>
  </si>
  <si>
    <t xml:space="preserve">REM-08, Modul 8x prep. relé 230V/5A, ručné ovládanie   </t>
  </si>
  <si>
    <t>385DRS1030</t>
  </si>
  <si>
    <t xml:space="preserve">PAVV-0080, Expandér 8x RDO (prep. kontakt), 8xDO   </t>
  </si>
  <si>
    <t>385DRS1038</t>
  </si>
  <si>
    <t xml:space="preserve">DIRAS-ST, Obslužný terminál - RS232, RS485, displej 4x20 znakov, membrán. klavesnica   </t>
  </si>
  <si>
    <t>385DRS1051</t>
  </si>
  <si>
    <t xml:space="preserve">PAKO-0485. Komunikačný modul 2xRS232/485 GO   </t>
  </si>
  <si>
    <t>385DZD6030</t>
  </si>
  <si>
    <t xml:space="preserve">TCL 024-124, Spínaný zdroj DC24V/1A (-10°  +70°C), AC 230V, 50Hz, 24W, IP20   </t>
  </si>
  <si>
    <t>385DID1001</t>
  </si>
  <si>
    <t xml:space="preserve">Dielenská domumentácia rozvádzača MaR   </t>
  </si>
  <si>
    <t>sub</t>
  </si>
  <si>
    <t>385DRS2012</t>
  </si>
  <si>
    <t xml:space="preserve">Konfigurácia v/v bodu RS   </t>
  </si>
  <si>
    <t>v/v</t>
  </si>
  <si>
    <t>385DRS2006</t>
  </si>
  <si>
    <t xml:space="preserve">Impl. SW, oživenie, kompl. a prev skúšky   </t>
  </si>
  <si>
    <t>385DRM1030</t>
  </si>
  <si>
    <t xml:space="preserve">600x760x210 šxvxh, Pomocný materiél pre rozvádzač 600x760x210, plech   </t>
  </si>
  <si>
    <t>385DKO4191</t>
  </si>
  <si>
    <t xml:space="preserve">ZM MOD-Bus / TTT, Modul pre komunikáciu s kotlom, IP20   </t>
  </si>
  <si>
    <t>385DIZ1015</t>
  </si>
  <si>
    <t xml:space="preserve">DispProg, Programovanie dispeč. systému   </t>
  </si>
  <si>
    <t>210410046</t>
  </si>
  <si>
    <t xml:space="preserve">Ožívenie a skúšky prepojenia aplikácie s procesnou úrovňou   </t>
  </si>
  <si>
    <t>210800004</t>
  </si>
  <si>
    <t xml:space="preserve">Vodič medený uložený voľne CYY 450/750 V  6mm2   </t>
  </si>
  <si>
    <t>3410350193</t>
  </si>
  <si>
    <t xml:space="preserve">Vodič žlto zelený CY 6mm2   </t>
  </si>
  <si>
    <t>210800101</t>
  </si>
  <si>
    <t xml:space="preserve">Kábel medený uložený voľne CYKY 450/750 V 2x1,5   </t>
  </si>
  <si>
    <t>3410350079</t>
  </si>
  <si>
    <t xml:space="preserve">CYKY-O 2x1,5    Kábel medený   </t>
  </si>
  <si>
    <t>210800107</t>
  </si>
  <si>
    <t xml:space="preserve">Kábel medený uložený voľne CYKY 450/750 V 3x1,5   </t>
  </si>
  <si>
    <t>3410350085</t>
  </si>
  <si>
    <t xml:space="preserve">CYKY-O 3x1,5    Kábel medený   </t>
  </si>
  <si>
    <t>34103500851</t>
  </si>
  <si>
    <t xml:space="preserve">CYKY-J 3x1,5    Kábel medený   </t>
  </si>
  <si>
    <t>210800108</t>
  </si>
  <si>
    <t xml:space="preserve">Kábel medený uložený voľne CYKY 450/750 V 3x2,5   </t>
  </si>
  <si>
    <t>3410350086</t>
  </si>
  <si>
    <t xml:space="preserve">CYKY-J 3x2,5    Kábel medený   </t>
  </si>
  <si>
    <t>210800113</t>
  </si>
  <si>
    <t xml:space="preserve">Kábel medený uložený voľne CYKY 450/750 V 4x1,5   </t>
  </si>
  <si>
    <t>3410350091</t>
  </si>
  <si>
    <t xml:space="preserve">CYKY-O 4x1,5    Kábel medený   </t>
  </si>
  <si>
    <t>210800121</t>
  </si>
  <si>
    <t xml:space="preserve">Kábel medený uložený voľne CYKY 450/750 V 5x4   </t>
  </si>
  <si>
    <t>3410350099</t>
  </si>
  <si>
    <t xml:space="preserve">CYKY-J 5x4    Kábel medený   </t>
  </si>
  <si>
    <t>210800122</t>
  </si>
  <si>
    <t xml:space="preserve">Kábel medený uložený voľne CYKY 450/750 V 5x6   </t>
  </si>
  <si>
    <t>3410350100</t>
  </si>
  <si>
    <t xml:space="preserve">CYKY-J 5x6    Kábel medený   </t>
  </si>
  <si>
    <t>220280221</t>
  </si>
  <si>
    <t xml:space="preserve">Káble bytové SYKFY 5 x 2 x 0,5 mm uložené v rúrkach, lištách, bez odviečkovania a zaviečkovania krabíc   </t>
  </si>
  <si>
    <t>3410101059</t>
  </si>
  <si>
    <t xml:space="preserve">Kábel FTP cat. 5E LS0H   </t>
  </si>
  <si>
    <t>220320707</t>
  </si>
  <si>
    <t xml:space="preserve">Montáž dorozumievacieho zariadenia, zapojenie prívodov, oživenie, nastavenie, preskúšanie   </t>
  </si>
  <si>
    <t>3837003560</t>
  </si>
  <si>
    <t xml:space="preserve">DZ - dorozumievacie zariadenie - sada HIKVISION  /alebo ekvivalent/   </t>
  </si>
  <si>
    <t>3837003565</t>
  </si>
  <si>
    <t xml:space="preserve">EZ - zámok elektrický BEFO 1211MB EFE-D11  /alebo ekvivalent/   </t>
  </si>
  <si>
    <t>341</t>
  </si>
  <si>
    <t>345</t>
  </si>
  <si>
    <t>s16</t>
  </si>
  <si>
    <t>357</t>
  </si>
  <si>
    <t>358</t>
  </si>
  <si>
    <t>348</t>
  </si>
  <si>
    <t>347</t>
  </si>
  <si>
    <t>316</t>
  </si>
  <si>
    <t>385</t>
  </si>
  <si>
    <t>922</t>
  </si>
  <si>
    <t>383</t>
  </si>
  <si>
    <t>SO 01.1.d) Ostatné - ÚVK (ústredné vykurovanie)</t>
  </si>
  <si>
    <t>713482121</t>
  </si>
  <si>
    <t xml:space="preserve">Montáž trubíc z PE, hr.15-20 mm,vnút.priemer do 38   </t>
  </si>
  <si>
    <t>2837741542</t>
  </si>
  <si>
    <t xml:space="preserve">TUBOLIT izolácia-trubica  TL 20x20 DG   </t>
  </si>
  <si>
    <t>2837741544</t>
  </si>
  <si>
    <t xml:space="preserve">TUBOLIT izolácia-trubica  TL 28x20 DG   </t>
  </si>
  <si>
    <t>733110803</t>
  </si>
  <si>
    <t xml:space="preserve">Demontáž potrubia z oceľových rúrok závitových do DN 15,  -0,00100t   </t>
  </si>
  <si>
    <t>733110806</t>
  </si>
  <si>
    <t xml:space="preserve">Demontáž potrubia z oceľových rúrok závitových nad 15 do DN 32,  -0,00320t   </t>
  </si>
  <si>
    <t>733110810</t>
  </si>
  <si>
    <t xml:space="preserve">Demontáž potrubia z oceľových rúrok závitových nad 50 do DN 80,  -0,00858t   </t>
  </si>
  <si>
    <t>733111103</t>
  </si>
  <si>
    <t xml:space="preserve">Potrubie z rúrok závitových oceľových bezšvových bežných nízkotlakových DN 15   </t>
  </si>
  <si>
    <t>733111104</t>
  </si>
  <si>
    <t xml:space="preserve">Potrubie z rúrok závitových oceľových bezšvových bežných nízkotlakových DN 20   </t>
  </si>
  <si>
    <t>733122122</t>
  </si>
  <si>
    <t xml:space="preserve">Potrubie z rúrok hladkých prípojky na stúpacie potrubie G 1/2/ 15   </t>
  </si>
  <si>
    <t>733190107</t>
  </si>
  <si>
    <t xml:space="preserve">Tlaková skúška potrubia z oceľových rúrok závitových do DN20   </t>
  </si>
  <si>
    <t>733191913</t>
  </si>
  <si>
    <t xml:space="preserve">Oprava rozvodov potrubí z oceľových rúrok zaslepenie kovaním, zavarením, zaslepením DN 15   </t>
  </si>
  <si>
    <t>998733103</t>
  </si>
  <si>
    <t xml:space="preserve">Presun hmôt pre rozvody potrubia v objektoch výšky nad 6 do 24 m   </t>
  </si>
  <si>
    <t>734200821</t>
  </si>
  <si>
    <t xml:space="preserve">Demontáž armatúry závitovej s dvomi závitmi do G 1/2 -0,00045t   </t>
  </si>
  <si>
    <t>734200822</t>
  </si>
  <si>
    <t xml:space="preserve">Demontáž armatúry závitovej s dvomi závitmi nad 1/2 do G 1,  -0,00110t   </t>
  </si>
  <si>
    <t>734223120</t>
  </si>
  <si>
    <t xml:space="preserve">Montáž ventilu závitového termostatického jednoregulačného G 1/2   </t>
  </si>
  <si>
    <t>4848903035</t>
  </si>
  <si>
    <t xml:space="preserve">Radiátorový termostatický ventil Danfoss RA-N DN15 (alebo ekvivalent), priamy   </t>
  </si>
  <si>
    <t>4848903038</t>
  </si>
  <si>
    <t xml:space="preserve">Radiátorové šrúbenie Danfoss RAE 5054 DN15 (alebo ekvivalent)   </t>
  </si>
  <si>
    <t>734223141</t>
  </si>
  <si>
    <t xml:space="preserve">Hydraulické vyregulovanie radiátorových ventilov G 1/2´´   </t>
  </si>
  <si>
    <t>734223208</t>
  </si>
  <si>
    <t xml:space="preserve">Montáž termostatickej hlavice jednoduchej   </t>
  </si>
  <si>
    <t>5518100041</t>
  </si>
  <si>
    <t xml:space="preserve">Termostatická hlavica Danfoss RAE 5054 (alebo ekvivalent)   </t>
  </si>
  <si>
    <t>998734103</t>
  </si>
  <si>
    <t xml:space="preserve">Presun hmôt pre armatúry v objektoch výšky nad 6 do 24 m   </t>
  </si>
  <si>
    <t>735121810</t>
  </si>
  <si>
    <t xml:space="preserve">Demontáž radiátorov oceľových článkových,  -0,01057t   </t>
  </si>
  <si>
    <t>735158110</t>
  </si>
  <si>
    <t xml:space="preserve">Vykurovacie telesá panelové, tlaková skúška telesa vodou jednoradového   </t>
  </si>
  <si>
    <t>735158120</t>
  </si>
  <si>
    <t xml:space="preserve">Vykurovacie telesá panelové, tlaková skúška telesa vodou dvojradového   </t>
  </si>
  <si>
    <t>735159110</t>
  </si>
  <si>
    <t xml:space="preserve">Montáž vykurovacieho telesa panelového jadnoradového do 1500mm   </t>
  </si>
  <si>
    <t>4845366600</t>
  </si>
  <si>
    <t xml:space="preserve">Vykurovacie teleso doskové oceľové KORAD 11K s jedným panelom a jedným konvektorom  600x0400   </t>
  </si>
  <si>
    <t>4845366620</t>
  </si>
  <si>
    <t xml:space="preserve">Vykurovacie teleso doskové oceľové KORAD 11K s jedným panelom a jedným konvektorom  600x0600   </t>
  </si>
  <si>
    <t>735159210</t>
  </si>
  <si>
    <t xml:space="preserve">Montáž vykurovacieho telesa panelového dvojradového do 1140mm   </t>
  </si>
  <si>
    <t>4845374000</t>
  </si>
  <si>
    <t xml:space="preserve">Vykurovacie teleso doskové oceľové KORAD 21K s dvoma panelmi a jedným konvektorom  600x0400   </t>
  </si>
  <si>
    <t>4845374100</t>
  </si>
  <si>
    <t xml:space="preserve">Vykurovacie teleso doskové oceľové KORAD 21K s dvoma panelmi a jedným konvektorom  600x0500   </t>
  </si>
  <si>
    <t>4845374200</t>
  </si>
  <si>
    <t xml:space="preserve">Vykurovacie teleso doskové oceľové KORAD 21K s dvoma panelmi a jedným konvektorom  600x0600   </t>
  </si>
  <si>
    <t>4845374400</t>
  </si>
  <si>
    <t xml:space="preserve">Vykurovacie teleso doskové oceľové KORAD 21K s dvoma panelmi a jedným konvektorom  600x0800   </t>
  </si>
  <si>
    <t>4845380250</t>
  </si>
  <si>
    <t xml:space="preserve">Vykurovacie teleso doskové oceľové KORAD 22K s dvoma panelmi a dvoma konvektormi  600x0400   </t>
  </si>
  <si>
    <t>4845380300</t>
  </si>
  <si>
    <t xml:space="preserve">Vykurovacie teleso doskové oceľové KORAD 22K s dvoma panelmi a dvoma konvektormi  600x0500   </t>
  </si>
  <si>
    <t>4845380350</t>
  </si>
  <si>
    <t xml:space="preserve">Vykurovacie teleso doskové oceľové KORAD 22K s dvoma panelmi a dvoma konvektormi  600x0600   </t>
  </si>
  <si>
    <t>4845380450</t>
  </si>
  <si>
    <t xml:space="preserve">Vykurovacie teleso doskové oceľové KORAD 22K s dvoma panelmi a dvoma konvektormi  600x0800   </t>
  </si>
  <si>
    <t>4845380550</t>
  </si>
  <si>
    <t xml:space="preserve">Vykurovacie teleso doskové oceľové KORAD 22K s dvoma panelmi a dvoma konvektormi  600x1000   </t>
  </si>
  <si>
    <t>735159220</t>
  </si>
  <si>
    <t xml:space="preserve">Montáž vykurovacieho telesa panelového dvojradového do 1500mm   </t>
  </si>
  <si>
    <t>4845380650</t>
  </si>
  <si>
    <t xml:space="preserve">Vykurovacie teleso doskové oceľové KORAD 22K s dvoma panelmi a dvoma konvektormi  600x1200   </t>
  </si>
  <si>
    <t>4845380750</t>
  </si>
  <si>
    <t xml:space="preserve">Vykurovacie teleso doskové oceľové KORAD 22K s dvoma panelmi a dvoma konvektormi  600x1400   </t>
  </si>
  <si>
    <t>4845381700</t>
  </si>
  <si>
    <t xml:space="preserve">Vykurovacie teleso doskové oceľové KORAD 22K s dvoma panelmi a dvoma konvektormi  900x1000   </t>
  </si>
  <si>
    <t>4845381800</t>
  </si>
  <si>
    <t xml:space="preserve">Vykurovacie teleso doskové oceľové KORAD 22K s dvoma panelmi a dvoma konvektormi  900x1200   </t>
  </si>
  <si>
    <t>735159401</t>
  </si>
  <si>
    <t xml:space="preserve">Zatka s odvzdušnením G 1/2´´ pre teleso KORAD P90 (M+D)   </t>
  </si>
  <si>
    <t>735159402</t>
  </si>
  <si>
    <t xml:space="preserve">Zatka G 1/2´´ pre teleso KORAD P90 (M+D)   </t>
  </si>
  <si>
    <t>735159403</t>
  </si>
  <si>
    <t xml:space="preserve">Závesná konzola K90 + opierka D90 (M+D)   </t>
  </si>
  <si>
    <t>par</t>
  </si>
  <si>
    <t>735191908</t>
  </si>
  <si>
    <t xml:space="preserve">Prepláchnutie vykurovacieho systému   </t>
  </si>
  <si>
    <t>735191910</t>
  </si>
  <si>
    <t xml:space="preserve">Napustenie vody do vykurovacieho systému vrátane potrubia o v. pl. vykurovacích telies   </t>
  </si>
  <si>
    <t>735291800</t>
  </si>
  <si>
    <t xml:space="preserve">Demontáž konzol alebo držiakov vykurovacieho telesa, registra, konvektora do odpadu   </t>
  </si>
  <si>
    <t>735494811</t>
  </si>
  <si>
    <t xml:space="preserve">Vypúšťanie vody z vykurovacích sústav o v. pl. vykurovacích telies   </t>
  </si>
  <si>
    <t>998735103</t>
  </si>
  <si>
    <t xml:space="preserve">Presun hmôt pre vykurovacie telesá v objektoch výšky nad 12 do 24 m   </t>
  </si>
  <si>
    <t xml:space="preserve">Nátery kov.potr.a armatúr v kanáloch a šachtách syntet. biele, potrubie do DN 50 mm dvojnás. 1x email a základný náter - 140µm   </t>
  </si>
  <si>
    <t xml:space="preserve">Nátery kov.potr.a armatúr v kanáloch a šachtách syntetické biele, potrubie do DN 50 mm základný - 35µm   </t>
  </si>
  <si>
    <t>HZS111ÚVK</t>
  </si>
  <si>
    <t xml:space="preserve">Stavebno montážne práce menej náročne, pomocné alebo manupulačné (Tr 1) v rozsahu viac ako 8 hodín   </t>
  </si>
  <si>
    <t>HZS112ÚVK</t>
  </si>
  <si>
    <t xml:space="preserve">Odvzdušnenie systému ÚK   </t>
  </si>
  <si>
    <t>HZS113ÚVK</t>
  </si>
  <si>
    <t xml:space="preserve">Vykurovacia skúška - skúšobná prevádzka   </t>
  </si>
  <si>
    <t>484</t>
  </si>
  <si>
    <t>551</t>
  </si>
  <si>
    <t>SO 01.1.d) Ostatné - VZT (vzduchotechnika)</t>
  </si>
  <si>
    <t>SO 01.1.d) - Ostatné - VZT (vzduchotechnika)</t>
  </si>
  <si>
    <t>769011322</t>
  </si>
  <si>
    <t xml:space="preserve">Montáž ventilátora do kruhového potrubia veľkosť:  200   </t>
  </si>
  <si>
    <t>4290013450</t>
  </si>
  <si>
    <t xml:space="preserve">Ventilátor K200L (Vmax=700m3/hod.; 145W/0,631A/230V-50Hz; ak.tlak 47,8dB; m=4,8kg)   </t>
  </si>
  <si>
    <t>769021009</t>
  </si>
  <si>
    <t xml:space="preserve">Montáž spiro potrubia DN 200-225 (vrátane tvaroviek)   </t>
  </si>
  <si>
    <t>4290035031</t>
  </si>
  <si>
    <t xml:space="preserve">Spiro potrubie L=1000 mm DN 200 (30% tarovky)   </t>
  </si>
  <si>
    <t>769025066</t>
  </si>
  <si>
    <t xml:space="preserve">Montáž tlmiča hluku pre kruhové potrubie priemeru 160-250 mm   </t>
  </si>
  <si>
    <t>4290021984</t>
  </si>
  <si>
    <t xml:space="preserve">LDC 200/900 tlmič hluku  pre kruhové potrubie   </t>
  </si>
  <si>
    <t>769025273</t>
  </si>
  <si>
    <t xml:space="preserve">Montáž spätnej klapky do kruhového potrubia priemeru 160-200 mm   </t>
  </si>
  <si>
    <t>4290020136</t>
  </si>
  <si>
    <t xml:space="preserve">SK 200 spätná klapka   </t>
  </si>
  <si>
    <t>769031192</t>
  </si>
  <si>
    <t xml:space="preserve">Montáž výustky na kruhové potrubie prierezu 0.012-0.030 m2   </t>
  </si>
  <si>
    <t>4290042798</t>
  </si>
  <si>
    <t xml:space="preserve">Výustka do kruhového potrubia NOVA-A-2-300x100R   </t>
  </si>
  <si>
    <t>769031199</t>
  </si>
  <si>
    <t xml:space="preserve">Montáž nástavca na výustku (0,030 m2; DN200; L=150mm)   </t>
  </si>
  <si>
    <t>4290042859</t>
  </si>
  <si>
    <t xml:space="preserve">Nástavec na výustku NHK 300x100/DN200 L=150   </t>
  </si>
  <si>
    <t>769035096</t>
  </si>
  <si>
    <t xml:space="preserve">Montáž krycej mriežky kruhovej priemeru 180-250 mm   </t>
  </si>
  <si>
    <t>4290047814</t>
  </si>
  <si>
    <t xml:space="preserve">Krycia mriežka kruhová IGK 200   </t>
  </si>
  <si>
    <t>769060027</t>
  </si>
  <si>
    <t xml:space="preserve">Montáž klimatizačnej jednotky vnútornej nástennej pre objem miestnosti nad 200 m3   </t>
  </si>
  <si>
    <t>4290055027.1</t>
  </si>
  <si>
    <t xml:space="preserve">Klimatizačná jednotka vnútorná nástenná SAMSUNGCAR 12KSWNA  (alebo ekvivalent) Qch: 3,5kW   </t>
  </si>
  <si>
    <t>769060233</t>
  </si>
  <si>
    <t xml:space="preserve">Montáž klimatizačnej jednotky vonkajšej jednofázové napájanie (max. 2 vnút. jednotky)   </t>
  </si>
  <si>
    <t>4290055092.2</t>
  </si>
  <si>
    <t xml:space="preserve">Klimatizačná jednotka vonkajšia SAMSUNG AJ070FCJ4EH/EU (alebo ekvivalent) /Qchl: 7kW; 2620W/12A/230V-50Hz; m=65kg/   </t>
  </si>
  <si>
    <t>769060530</t>
  </si>
  <si>
    <t xml:space="preserve">Montáž dvojice medeného potrubia predizolovaného 6-10 (1/4"x3/8")   </t>
  </si>
  <si>
    <t>4290055133</t>
  </si>
  <si>
    <t xml:space="preserve">Rozvody - dvojica Cu potrubia predizolované DUO  6-10 (1/4"x3/8")   </t>
  </si>
  <si>
    <t>769071010</t>
  </si>
  <si>
    <t xml:space="preserve">Typová montážna konzola (M)   </t>
  </si>
  <si>
    <t>4290020418</t>
  </si>
  <si>
    <t xml:space="preserve">Typová montážna konzola (D)   </t>
  </si>
  <si>
    <t>769071020</t>
  </si>
  <si>
    <t xml:space="preserve">Komunikačný kábel VZT-KJ (M)   </t>
  </si>
  <si>
    <t>4290020454</t>
  </si>
  <si>
    <t xml:space="preserve">Komunikačný kábel VZT-KJ (D)   </t>
  </si>
  <si>
    <t>769071022</t>
  </si>
  <si>
    <t xml:space="preserve">Nástenný ovládač REE1 (M)   </t>
  </si>
  <si>
    <t>4290020456</t>
  </si>
  <si>
    <t xml:space="preserve">Nástenný ovládač REE1 (D)   </t>
  </si>
  <si>
    <t>769071289</t>
  </si>
  <si>
    <t xml:space="preserve">Zhotovenie závesu pre kruhové a štvorhranné vzduchot. potrubia na montáži z dodaného materiálu   </t>
  </si>
  <si>
    <t>1321122400</t>
  </si>
  <si>
    <t xml:space="preserve">Tyč oceľová jemná kruhová D 8 mm, ozn. 11 373, podľa EN alebo EN ISO S235JRG1   </t>
  </si>
  <si>
    <t>769071290</t>
  </si>
  <si>
    <t xml:space="preserve">Montáž závesu kruhového a štvorhranného vzduchotechnického potrubia. pre závesy.   </t>
  </si>
  <si>
    <t>1322460000</t>
  </si>
  <si>
    <t xml:space="preserve">Tyč oceľová jemná plochá š.30xhr.5 mm ozn.11 373, podľa EN alebo EN ISO S235JRG1   </t>
  </si>
  <si>
    <t>769072108</t>
  </si>
  <si>
    <t xml:space="preserve">Závesy potrubí (M)   </t>
  </si>
  <si>
    <t>4290020468</t>
  </si>
  <si>
    <t xml:space="preserve">Závesy potrubí (D)   </t>
  </si>
  <si>
    <t>769072115</t>
  </si>
  <si>
    <t xml:space="preserve">Tesnenia, tmely (M)   </t>
  </si>
  <si>
    <t>4290020471</t>
  </si>
  <si>
    <t xml:space="preserve">Tesnenia, tmely (D)   </t>
  </si>
  <si>
    <t>HZS316VZT</t>
  </si>
  <si>
    <t xml:space="preserve">Zaregulovanie systému   </t>
  </si>
  <si>
    <t>HZS317VZT</t>
  </si>
  <si>
    <t xml:space="preserve">Komplexné skúšky, spustenie systému   </t>
  </si>
  <si>
    <t>HZS319VZT</t>
  </si>
  <si>
    <t xml:space="preserve">Zaškolenie obsluhy   </t>
  </si>
  <si>
    <t>429</t>
  </si>
  <si>
    <t>132</t>
  </si>
  <si>
    <t>ASR - Architektonicko-stavebné riešenie</t>
  </si>
  <si>
    <t>DIČ</t>
  </si>
  <si>
    <t>Časť:       ASR - Architektonicko-stavebné riešenie</t>
  </si>
  <si>
    <t>342272107</t>
  </si>
  <si>
    <t xml:space="preserve">Priečky z tvárnic YTONG hr. 125 mm P4-500 hladkých, na MVC a maltu YTONG (125x249x599)   </t>
  </si>
  <si>
    <t>342948112</t>
  </si>
  <si>
    <t xml:space="preserve">Ukotvenie priečok k murovaným konštrukciám   </t>
  </si>
  <si>
    <t>342948115</t>
  </si>
  <si>
    <t xml:space="preserve">Ukončenie priečok ku konštrukciam montážnou penou   </t>
  </si>
  <si>
    <t>346244354</t>
  </si>
  <si>
    <t xml:space="preserve">Obmurovka kúpelňových vaní a predstenových modulov plôch rovných z tvárnic YTONG a malty, hrúbky 75 mm   </t>
  </si>
  <si>
    <t>413941121</t>
  </si>
  <si>
    <t xml:space="preserve">Osadenie oceľových valcovaných nosníkov I, IE, U, UE, L do č. 12, alebo výšky do 120 mm vrátane kotviacich prvkov   </t>
  </si>
  <si>
    <t>1338052000</t>
  </si>
  <si>
    <t xml:space="preserve">Tyč oceľová stredná prierezu I 100 mm oceľ ozn. 11 373 (nosník boxerských vakov - 2ks; dl. 5,0m)  /KD1/   </t>
  </si>
  <si>
    <t xml:space="preserve">Oprava vnútorných vápenných omietok stropov železobetónových rovných tvárnicových a klenieb,  opravovaná plocha nad 10 do 30 % štukových (1.PP)   </t>
  </si>
  <si>
    <t>611421421</t>
  </si>
  <si>
    <t xml:space="preserve">Oprava vnútorných vápenných omietok stropov železobetónových rovných tvárnicových a klenieb,  opravovaná plocha nad 30 do 50 % hladkých (WC bez bariér)   </t>
  </si>
  <si>
    <t>611421431</t>
  </si>
  <si>
    <t xml:space="preserve">Oprava vnútorných vápenných omietok stropov železobetónových rovných tvárnicových a klenieb,  opravovaná plocha nad 30 do 50 % štukových   </t>
  </si>
  <si>
    <t>612421321</t>
  </si>
  <si>
    <t xml:space="preserve">Oprava vnútorných vápenných omietok stien, v množstve opravenej plochy nad 10 do 30 % hladkých   </t>
  </si>
  <si>
    <t xml:space="preserve">Oprava vnútorných vápenných omietok stien, v množstve opravenej plochy nad 10 do 30 % štukových   </t>
  </si>
  <si>
    <t>612421626</t>
  </si>
  <si>
    <t xml:space="preserve">Vnútorná omietka vápenná alebo vápennocementová v podlaží a v schodisku hladká   </t>
  </si>
  <si>
    <t>632450469</t>
  </si>
  <si>
    <t xml:space="preserve">Spádový poter CEMIX, spádová vrstva podlahových konštrukcií ozn. 080, hr. 50 mm (vyrovnanie protispádu - 1.PP)   </t>
  </si>
  <si>
    <t>632451052</t>
  </si>
  <si>
    <t xml:space="preserve">Poter pieskovocementový hr. cez 10 do 20 mm (krycí nášľapný - 1.PP)   </t>
  </si>
  <si>
    <t>632477215</t>
  </si>
  <si>
    <t xml:space="preserve">Samonivelizačná podl. hmota Weber - Terranova, weber.nivelit, na nenasiakavý podklad, vnútorné použitie, hr. 10 mm  (1.PP)   </t>
  </si>
  <si>
    <t>642942111</t>
  </si>
  <si>
    <t xml:space="preserve">Osadenie oceľovej dverovej zárubne alebo rámu, plochy otvoru do 2,5 m2   </t>
  </si>
  <si>
    <t>55332305070</t>
  </si>
  <si>
    <t xml:space="preserve">Zárubňa oceľová montovateľná dvojdielná 80x197x13-15 typu MZE (Wagner-XR KE)   </t>
  </si>
  <si>
    <t>919722111</t>
  </si>
  <si>
    <t xml:space="preserve">Pracovné škáry rezané v cementobet. kryte s keramickou dlažbou šírky 2 až 5 mm (podlahová konštrukcia 1.PP v miestne navrhovanej priečky)   </t>
  </si>
  <si>
    <t>962031132</t>
  </si>
  <si>
    <t xml:space="preserve">Búranie priečok z tehál pálených, plných alebo dutých hr. do 150 mm,  -0,19600t   </t>
  </si>
  <si>
    <t>965081712</t>
  </si>
  <si>
    <t xml:space="preserve">Búranie dlažieb, bez podklad. lôžka z xylolit., alebo keramických dlaždíc hr. do 10 mm,  -0,02000t   </t>
  </si>
  <si>
    <t>971055006</t>
  </si>
  <si>
    <t xml:space="preserve">Rezanie deliacich konštrukcií z tehál hr.120-150mm stenovou pílou -0,01440t (rez po obvode zárubní)   </t>
  </si>
  <si>
    <t>766411821</t>
  </si>
  <si>
    <t xml:space="preserve">Demontáž obloženia stien panelmi, palub. doskami,  -0,01098t   </t>
  </si>
  <si>
    <t>766412121</t>
  </si>
  <si>
    <t xml:space="preserve">Montáž obloženia stien, stĺpov a pilier. palubovkami na pero a drážku nad 1 m2 smrekovcovými, š. nad 40 do 60 mm   </t>
  </si>
  <si>
    <t>6119200033</t>
  </si>
  <si>
    <t xml:space="preserve">Tatranský profil červený smrek hr.11 mm x B=75 mm  I. trieda   </t>
  </si>
  <si>
    <t>766421221</t>
  </si>
  <si>
    <t xml:space="preserve">Montáž obloženia podhľadov rovných palubovkami na pero a drážku smrekovcovými, šírky nad 40 do 60 mm   </t>
  </si>
  <si>
    <t>766421821</t>
  </si>
  <si>
    <t xml:space="preserve">Demontáž obloženia podhľadu stien, palub.doskami,  -0,01000t   </t>
  </si>
  <si>
    <t>766661512</t>
  </si>
  <si>
    <t xml:space="preserve">Montáž dverového krídla kompletiz.otváravého z tvrdého dreva s polodrážkou, jednokrídlové   </t>
  </si>
  <si>
    <t>6116173100</t>
  </si>
  <si>
    <t xml:space="preserve">Dvere vnútorné hladké dýhované jednokrídlové plné MH 80x197cm prefa, zámok vložkový, vodorovné madlo  (S1)   </t>
  </si>
  <si>
    <t>6116173110</t>
  </si>
  <si>
    <t xml:space="preserve">Dvere vnútorné hladké dýhované jednokrídlové plné MH 80x197cm prefa, zámok medziizbový s ukazov. a zaisť. pačkou, madlo (S2)   </t>
  </si>
  <si>
    <t>767995119</t>
  </si>
  <si>
    <t xml:space="preserve">Montáž ostatných atypických kovových stavebných doplnkových konštrukcií do 5 kg (držiaky, madla - WC bez bariér)   </t>
  </si>
  <si>
    <t>6424317070</t>
  </si>
  <si>
    <t xml:space="preserve">Sklopné držadlo k WC 85 cm, hladké, č. L1061101   KOLO-SANITEC (alebo ekivalent)  /D1/   </t>
  </si>
  <si>
    <t>6424317018</t>
  </si>
  <si>
    <t xml:space="preserve">Držadlo jednoduché, 600 mm, č. L30006071   KOLO-SANITEC (alebo ekvivalent)  /D2; D3/   </t>
  </si>
  <si>
    <t>6424317021</t>
  </si>
  <si>
    <t xml:space="preserve">Držadlo jednoduché, 700 mm, KOLO-SANITEC (alebo ekvivalent)  /D4/   </t>
  </si>
  <si>
    <t>771575122</t>
  </si>
  <si>
    <t xml:space="preserve">Montáž podláh z dlaždíc keramických do tmelu v obmedzenom priestore veľ. 100 x 100 mm (1.PP) /napojenie na existujúce/   </t>
  </si>
  <si>
    <t>5976446000</t>
  </si>
  <si>
    <t xml:space="preserve">Dlaždice keramické s protišmykovým povrchom líca úprava 1 A 100x100x8 1 Ia   </t>
  </si>
  <si>
    <t>771575217</t>
  </si>
  <si>
    <t xml:space="preserve">Montáž podláh z dlaždíc keram. ukladanie do tmelu, v obmedz. priest. protisklz.. alebo reliefovaných bez povrchovej úpravy alebo glaz. hladkých 200x200mm (WC bez bariér)   </t>
  </si>
  <si>
    <t>5976457001</t>
  </si>
  <si>
    <t xml:space="preserve">Dlaždice keramické s protišmykovým povrchom líca úprava brokovaním 200x200x8  Ia   </t>
  </si>
  <si>
    <t>771579816</t>
  </si>
  <si>
    <t xml:space="preserve">Rezanie dlaždíc pod 90 stupňovým uhlom (dodatočné rezanie dlažby pre osadenie priečky)   </t>
  </si>
  <si>
    <t>998771103</t>
  </si>
  <si>
    <t xml:space="preserve">Presun hmôt pre podlahy z dlaždíc v objektoch výšky nad l2 do 24 m   </t>
  </si>
  <si>
    <t xml:space="preserve">Montáž obkladov stien z obkladačiek hutných, keramických do tmelu, v obmedz. priestore 150x150 mm (1.PP)   </t>
  </si>
  <si>
    <t>781445068</t>
  </si>
  <si>
    <t xml:space="preserve">Montáž obkladov stien z obkladačiek hutných, keramických do tmelu, v obmedz. priestore 200x200 mm (WC bez bariér)   </t>
  </si>
  <si>
    <t>5976574000</t>
  </si>
  <si>
    <t xml:space="preserve">Obkladačky keramické glazované jednofarebné hladké B 200x200 Ia   </t>
  </si>
  <si>
    <t xml:space="preserve">Nátery kov.stav.doplnk.konštr. syntetické na vzduchu schnúce hnedé, dvojnás. 1x s emailov. - 105µm   </t>
  </si>
  <si>
    <t xml:space="preserve">Nátery kov.stav.doplnk.konštr. syntetické na vzduchu schnúce šedé, základný - 35µm   </t>
  </si>
  <si>
    <t>783626000</t>
  </si>
  <si>
    <t xml:space="preserve">Nátery stolárskych výrobkov syntetické lazurovacím lakom napustením   </t>
  </si>
  <si>
    <t>783626100</t>
  </si>
  <si>
    <t xml:space="preserve">Nátery stolárskych výrobkov syntetické lazurovacím lakom 1x lakovaním   </t>
  </si>
  <si>
    <t>783781002</t>
  </si>
  <si>
    <t xml:space="preserve">Nátery tesárskych konštrukcií povrchová impregnácia karbolínom dvojnásobné   </t>
  </si>
  <si>
    <t>133</t>
  </si>
  <si>
    <t>642</t>
  </si>
  <si>
    <t>ZTI - Zdravotechnické inštalácie</t>
  </si>
  <si>
    <t>Časť:       ZTI - Zdravotechnické inštalácie</t>
  </si>
  <si>
    <t>971056008</t>
  </si>
  <si>
    <t xml:space="preserve">Jadrové vrty diamantovými korunkami do D 90 mm do stien - železobetónových -0,00015t   </t>
  </si>
  <si>
    <t>971056011</t>
  </si>
  <si>
    <t xml:space="preserve">Jadrové vrty diamantovými korunkami do D 120 mm do stien - železobetónových -0,00027t   </t>
  </si>
  <si>
    <t>974031133</t>
  </si>
  <si>
    <t xml:space="preserve">Vysekanie rýh v akomkoľvek murive tehlovom na akúkoľvek maltu do hĺbky 50 mm a š. do 100 mm,  -0,00900t   </t>
  </si>
  <si>
    <t>721100916</t>
  </si>
  <si>
    <t xml:space="preserve">Oprava potrubia hrdlového výmena zátky čistiaceho otvoru s pretesnením,  -0,00004t   </t>
  </si>
  <si>
    <t>721100917</t>
  </si>
  <si>
    <t xml:space="preserve">Oprava potrubia hrdlového výmena krúžka s pretesnením zátky,  -0,00001t   </t>
  </si>
  <si>
    <t>721140905</t>
  </si>
  <si>
    <t xml:space="preserve">Oprava odpadového potrubia liatinového vsadenie odbočky do potrubia DN 100   </t>
  </si>
  <si>
    <t>721140906</t>
  </si>
  <si>
    <t xml:space="preserve">Oprava odpadového potrubia liatinového vsadenie odbočky do potrubia DN 125   </t>
  </si>
  <si>
    <t>721140915</t>
  </si>
  <si>
    <t xml:space="preserve">Oprava odpadového potrubia liatinového prepojenie doterajšieho potrubia DN 100   </t>
  </si>
  <si>
    <t>721140916</t>
  </si>
  <si>
    <t xml:space="preserve">Oprava odpadového potrubia liatinového prepojenie doterajšieho potrubia DN 125   </t>
  </si>
  <si>
    <t>721140925</t>
  </si>
  <si>
    <t xml:space="preserve">Oprava odpadového potrubia liatinového krátenie rúr DN 100   </t>
  </si>
  <si>
    <t>721171107</t>
  </si>
  <si>
    <t xml:space="preserve">Potrubie z PVC - U odpadové ležaté hrdlové D 75x1, 8   </t>
  </si>
  <si>
    <t>721171109</t>
  </si>
  <si>
    <t xml:space="preserve">Potrubie z PVC - U odpadové ležaté hrdlové D 110x3,2   </t>
  </si>
  <si>
    <t>721172108</t>
  </si>
  <si>
    <t xml:space="preserve">Potrubie z PVC - U odpadové zvislé hrdlové D 75x1,8   </t>
  </si>
  <si>
    <t>721172109</t>
  </si>
  <si>
    <t xml:space="preserve">Potrubie z PVC - U odpadové zvislé hrdlové D 110x2, 2   </t>
  </si>
  <si>
    <t>721173204</t>
  </si>
  <si>
    <t xml:space="preserve">Potrubie z PVC - U odpadné pripájacie D 40x1, 8   </t>
  </si>
  <si>
    <t>721173207</t>
  </si>
  <si>
    <t xml:space="preserve">Potrubie z PVC - U odpadné pripájacie D 75x1, 8   </t>
  </si>
  <si>
    <t>721173208</t>
  </si>
  <si>
    <t xml:space="preserve">Potrubie z PVC - U odpadné pripájacie D 110x2,2   </t>
  </si>
  <si>
    <t>721194104</t>
  </si>
  <si>
    <t xml:space="preserve">Zriadenie prípojky na potrubí vyvedenie a upevnenie odpadových výpustiek D 40x1, 8   </t>
  </si>
  <si>
    <t>721194107</t>
  </si>
  <si>
    <t xml:space="preserve">Zriadenie prípojky na potrubí vyvedenie a upevnenie odpadových výpustiek D 75x1,9   </t>
  </si>
  <si>
    <t>721194109</t>
  </si>
  <si>
    <t xml:space="preserve">Zriadenie prípojky na potrubí vyvedenie a upevnenie odpadových výpustiek D 110x2,3   </t>
  </si>
  <si>
    <t>721290111</t>
  </si>
  <si>
    <t xml:space="preserve">Ostatné - skúška tesnosti kanalizácie v objektoch vodou do DN 125   </t>
  </si>
  <si>
    <t>721300912</t>
  </si>
  <si>
    <t xml:space="preserve">Prečistenie zvislých odpadov v jednom podlaží do DN 200   </t>
  </si>
  <si>
    <t>722130901</t>
  </si>
  <si>
    <t xml:space="preserve">Oprava vodovodného potrubia závitového zazátkovanie vývodu (po demontáži vane)   </t>
  </si>
  <si>
    <t>722172100</t>
  </si>
  <si>
    <t xml:space="preserve">Potrubie z plastických rúr PP D20/1.9 - PN10, polyfúznym zváraním   </t>
  </si>
  <si>
    <t>722172101</t>
  </si>
  <si>
    <t xml:space="preserve">Potrubie z plastických rúr PP D25/2.3 - PN10, polyfúznym zváraním   </t>
  </si>
  <si>
    <t>722181111</t>
  </si>
  <si>
    <t xml:space="preserve">Ochrana potrubia plstenými pásmi do DN 20   </t>
  </si>
  <si>
    <t>722181113</t>
  </si>
  <si>
    <t xml:space="preserve">Ochrana potrubia plstenými pásmi DN 25   </t>
  </si>
  <si>
    <t>722190221</t>
  </si>
  <si>
    <t xml:space="preserve">Prípojka vodovodná z oceľových a plastových rúr pre pevné pripojenie DN 15  (v mieste výtokových armatúr)   </t>
  </si>
  <si>
    <t>722190223</t>
  </si>
  <si>
    <t xml:space="preserve">Prípojka vodovodná z oceľových rúr pre pevné pripojenie DN 25  (v mieste pripojenia na stúpačku)   </t>
  </si>
  <si>
    <t>722190224</t>
  </si>
  <si>
    <t xml:space="preserve">Prípojka vodovodná z oceľových rúr pre pevné pripojenie DN 32 (v mieste pripojenia na stúpačku)   </t>
  </si>
  <si>
    <t>722190401</t>
  </si>
  <si>
    <t xml:space="preserve">Vyvedenie a upevnenie výpustky DN 15   </t>
  </si>
  <si>
    <t>722220973</t>
  </si>
  <si>
    <t xml:space="preserve">Výmena vrška ventilu Ke 294T s ručným kolieskom G 1,  -0,00029t  (na pôvodných stúpačkách)   </t>
  </si>
  <si>
    <t>722220974</t>
  </si>
  <si>
    <t xml:space="preserve">Výmena vrška ventilu Ke 294T s ručným kolieskom G 5/4,  -0,00049t  (na pôvodných stúpačkách)   </t>
  </si>
  <si>
    <t>722220976</t>
  </si>
  <si>
    <t xml:space="preserve">Výmena vrška ventilu Ke 294T s ručným kolieskom G 2,  -0,00080t  (na pôvodných stúpačkách)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</si>
  <si>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</si>
  <si>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</si>
  <si>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</si>
  <si>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</si>
  <si>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998722103</t>
  </si>
  <si>
    <t xml:space="preserve">Presun hmôt pre vnútorný vodovod v objektoch výšky nad 12 do 24 m   </t>
  </si>
  <si>
    <t>725119701</t>
  </si>
  <si>
    <t xml:space="preserve">Montáž predstenového systému záchodov do masívnej murovanej konštrukcie (napr.GEBERIT, AlcaPlast)   </t>
  </si>
  <si>
    <t>5513005458</t>
  </si>
  <si>
    <t xml:space="preserve">Duofix pre závesné WC UP320 1.138x 136x 526  obj.č. 111.300.00.5   GEBERIT  alebo ekvivalent   </t>
  </si>
  <si>
    <t>2861121946</t>
  </si>
  <si>
    <t xml:space="preserve">koleno 90° pre závesné WC,L, d 90/110 O 110  GEBERIT  (alebo ekvivalent)   </t>
  </si>
  <si>
    <t>6424310175</t>
  </si>
  <si>
    <t xml:space="preserve">Bez Barier WC závesné 70cm hl.sp.6l, č. 63500   KOLO-SANITEC  (alebo ekvivalent)   </t>
  </si>
  <si>
    <t>725219401</t>
  </si>
  <si>
    <t xml:space="preserve">Montáž umývadla na skrutky do muriva, bez výtokovej armatúry   </t>
  </si>
  <si>
    <t>6424310172</t>
  </si>
  <si>
    <t xml:space="preserve">Bez Barier umývadlo 65x56cm s otv., č. 68465   KOLO-SANITEC  (alebo ekvivalent)   </t>
  </si>
  <si>
    <t>725220911</t>
  </si>
  <si>
    <t xml:space="preserve">Oprava vane, odstavenie voľne stojacej vane s odpojením prepadnej súpravy  (1.PP)   </t>
  </si>
  <si>
    <t>725333351</t>
  </si>
  <si>
    <t xml:space="preserve">Montáž výlevky nerezovej závesnej bez výtokovej armatúry   </t>
  </si>
  <si>
    <t>5523401425</t>
  </si>
  <si>
    <t xml:space="preserve">Nerezová nástenná  výlevka Concordia rozmeru 540x440x440mm s mrežou a guľatými vnútornými rohmi + stenová konzola KV03, odpad 75mm /vrátane montážneho materiálu/  alebo ekvivalent   </t>
  </si>
  <si>
    <t>725829201</t>
  </si>
  <si>
    <t xml:space="preserve">Montáž batérie umývadlovej a drezovej nástennej pákovej, alebo klasickej   </t>
  </si>
  <si>
    <t>5514644580</t>
  </si>
  <si>
    <t xml:space="preserve">Umývadlová termostatická batéria  KLUDI /stenová/  alebo ekvivalent   </t>
  </si>
  <si>
    <t>5514671040</t>
  </si>
  <si>
    <t xml:space="preserve">KLUDI Drezová nástenná batéria DN 15  alebo ekvivalent   </t>
  </si>
  <si>
    <t>725869301</t>
  </si>
  <si>
    <t xml:space="preserve">Montáž zápachovej uzávierky pre zariaďovacie predmety, umývadlová do D 40   </t>
  </si>
  <si>
    <t>5514703200</t>
  </si>
  <si>
    <t xml:space="preserve">Uzávierka zápachová-sifón umývadlový HL137/40, biely invalidný DN40, kód HL137/40 RAS Bardejov  (alebo ekvivalent)   </t>
  </si>
  <si>
    <t>725869351</t>
  </si>
  <si>
    <t xml:space="preserve">Montáž zápachovej uzávierky pre zariaďovacie predmety, výlevkovej do D 70   </t>
  </si>
  <si>
    <t>2863120292</t>
  </si>
  <si>
    <t xml:space="preserve">Uniflex - výlevkový sifón 70/50 pre nerezové výlevky s klbom na odtoku   </t>
  </si>
  <si>
    <t>998725103</t>
  </si>
  <si>
    <t xml:space="preserve">Presun hmôt pre zariaďovacie predmety v objektoch výšky nad 12 do 24 m   </t>
  </si>
  <si>
    <t>552</t>
  </si>
  <si>
    <t>Miesto:   Prešov - Kúty</t>
  </si>
  <si>
    <t>Cena dodávky jednotková</t>
  </si>
  <si>
    <t>Cena montáže jednotková</t>
  </si>
  <si>
    <t>Cena dodávky celkom</t>
  </si>
  <si>
    <t>Cena montáže celkom</t>
  </si>
  <si>
    <t>231</t>
  </si>
  <si>
    <t>001</t>
  </si>
  <si>
    <t>583</t>
  </si>
  <si>
    <t>271</t>
  </si>
  <si>
    <t>002</t>
  </si>
  <si>
    <t>592</t>
  </si>
  <si>
    <t>245</t>
  </si>
  <si>
    <t>628</t>
  </si>
  <si>
    <t>607</t>
  </si>
  <si>
    <t>533</t>
  </si>
  <si>
    <t>232</t>
  </si>
  <si>
    <t>606</t>
  </si>
  <si>
    <t>246</t>
  </si>
  <si>
    <t>933</t>
  </si>
  <si>
    <t>999</t>
  </si>
  <si>
    <t>SO 01 - Administratívna budova</t>
  </si>
  <si>
    <t>SO 01.1 - Administratívna budova (oprávnené náklady)</t>
  </si>
  <si>
    <t>Objekt:   SO 01.1 - Administratívna budova (oprávnené náklady)</t>
  </si>
  <si>
    <t>SO 01.1.b) Zateplenie streśného plášťa</t>
  </si>
  <si>
    <t>SO 01 - Administratívna budova (oprávnené náklady)</t>
  </si>
  <si>
    <t>Objekt:   SO 01 - Administratívna budova (oprávnené náklady)</t>
  </si>
  <si>
    <t>SO 01.2 - Administratívna budova (neoprávnené náklady)</t>
  </si>
  <si>
    <t xml:space="preserve">Objekt:   SO 01.2 - Administratívna budova (neoprávnené náklady)  </t>
  </si>
  <si>
    <t>Objekt:   SO 01.2 - Administratívna budova (neoprávnené náklady)</t>
  </si>
  <si>
    <t xml:space="preserve">Dátum:   </t>
  </si>
  <si>
    <t xml:space="preserve">Dátum:  </t>
  </si>
  <si>
    <t xml:space="preserve">Dátum: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</si>
</sst>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%;\-0.00%"/>
    <numFmt numFmtId="181" formatCode="#,##0.000;\-#,##0.000"/>
    <numFmt numFmtId="182" formatCode="###0;\-###0"/>
    <numFmt numFmtId="183" formatCode="###0.000;\-###0.000"/>
    <numFmt numFmtId="184" formatCode="#,##0.00_ ;\-#,##0.00\ "/>
    <numFmt numFmtId="185" formatCode="#,##0.000_ ;\-#,##0.000\ "/>
  </numFmts>
  <fonts count="58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8"/>
      <name val="Vrinda"/>
      <family val="0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80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66" xfId="0" applyFont="1" applyFill="1" applyBorder="1" applyAlignment="1" applyProtection="1">
      <alignment horizontal="center" vertical="center" wrapText="1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66" xfId="0" applyFont="1" applyBorder="1" applyAlignment="1" applyProtection="1">
      <alignment horizontal="left"/>
      <protection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39" fontId="18" fillId="0" borderId="66" xfId="0" applyNumberFormat="1" applyFont="1" applyBorder="1" applyAlignment="1">
      <alignment horizontal="right"/>
    </xf>
    <xf numFmtId="181" fontId="18" fillId="0" borderId="66" xfId="0" applyNumberFormat="1" applyFont="1" applyBorder="1" applyAlignment="1">
      <alignment horizontal="right"/>
    </xf>
    <xf numFmtId="0" fontId="19" fillId="0" borderId="65" xfId="0" applyFont="1" applyBorder="1" applyAlignment="1">
      <alignment horizontal="center" wrapText="1"/>
    </xf>
    <xf numFmtId="0" fontId="19" fillId="0" borderId="28" xfId="0" applyFont="1" applyBorder="1" applyAlignment="1">
      <alignment horizontal="left" wrapText="1"/>
    </xf>
    <xf numFmtId="39" fontId="19" fillId="0" borderId="66" xfId="0" applyNumberFormat="1" applyFont="1" applyBorder="1" applyAlignment="1">
      <alignment horizontal="right"/>
    </xf>
    <xf numFmtId="181" fontId="19" fillId="0" borderId="66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39" fontId="20" fillId="0" borderId="0" xfId="0" applyNumberFormat="1" applyFont="1" applyAlignment="1">
      <alignment horizontal="right"/>
    </xf>
    <xf numFmtId="181" fontId="20" fillId="0" borderId="0" xfId="0" applyNumberFormat="1" applyFont="1" applyAlignment="1">
      <alignment horizontal="right"/>
    </xf>
    <xf numFmtId="0" fontId="4" fillId="33" borderId="65" xfId="0" applyFont="1" applyFill="1" applyBorder="1" applyAlignment="1" applyProtection="1">
      <alignment horizontal="center" vertical="center"/>
      <protection/>
    </xf>
    <xf numFmtId="39" fontId="18" fillId="0" borderId="0" xfId="0" applyNumberFormat="1" applyFont="1" applyAlignment="1">
      <alignment horizontal="right"/>
    </xf>
    <xf numFmtId="181" fontId="18" fillId="0" borderId="0" xfId="0" applyNumberFormat="1" applyFont="1" applyAlignment="1">
      <alignment horizontal="right"/>
    </xf>
    <xf numFmtId="0" fontId="19" fillId="0" borderId="65" xfId="0" applyFont="1" applyBorder="1" applyAlignment="1">
      <alignment horizontal="left" wrapText="1"/>
    </xf>
    <xf numFmtId="39" fontId="19" fillId="0" borderId="65" xfId="0" applyNumberFormat="1" applyFont="1" applyBorder="1" applyAlignment="1">
      <alignment horizontal="right"/>
    </xf>
    <xf numFmtId="39" fontId="19" fillId="0" borderId="28" xfId="0" applyNumberFormat="1" applyFont="1" applyBorder="1" applyAlignment="1">
      <alignment horizontal="right"/>
    </xf>
    <xf numFmtId="181" fontId="19" fillId="0" borderId="30" xfId="0" applyNumberFormat="1" applyFont="1" applyBorder="1" applyAlignment="1">
      <alignment horizontal="right"/>
    </xf>
    <xf numFmtId="181" fontId="19" fillId="0" borderId="65" xfId="0" applyNumberFormat="1" applyFont="1" applyBorder="1" applyAlignment="1">
      <alignment horizontal="right"/>
    </xf>
    <xf numFmtId="39" fontId="19" fillId="0" borderId="66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37" fontId="18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wrapText="1"/>
    </xf>
    <xf numFmtId="181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181" fontId="4" fillId="0" borderId="65" xfId="0" applyNumberFormat="1" applyFont="1" applyBorder="1" applyAlignment="1">
      <alignment horizontal="right"/>
    </xf>
    <xf numFmtId="39" fontId="4" fillId="0" borderId="65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81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3" fillId="0" borderId="0" xfId="0" applyFont="1" applyAlignment="1" applyProtection="1">
      <alignment horizontal="left"/>
      <protection/>
    </xf>
    <xf numFmtId="0" fontId="22" fillId="0" borderId="0" xfId="0" applyFont="1" applyAlignment="1">
      <alignment horizontal="left" vertical="top"/>
    </xf>
    <xf numFmtId="39" fontId="20" fillId="0" borderId="66" xfId="0" applyNumberFormat="1" applyFont="1" applyBorder="1" applyAlignment="1">
      <alignment horizontal="right"/>
    </xf>
    <xf numFmtId="181" fontId="20" fillId="0" borderId="66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 wrapText="1"/>
      <protection/>
    </xf>
    <xf numFmtId="39" fontId="0" fillId="0" borderId="0" xfId="0" applyNumberFormat="1" applyFont="1" applyAlignment="1">
      <alignment horizontal="right" vertical="top"/>
    </xf>
    <xf numFmtId="0" fontId="4" fillId="33" borderId="6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37" fontId="23" fillId="0" borderId="65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 wrapText="1"/>
    </xf>
    <xf numFmtId="0" fontId="23" fillId="0" borderId="65" xfId="0" applyFont="1" applyBorder="1" applyAlignment="1">
      <alignment horizontal="left" wrapText="1"/>
    </xf>
    <xf numFmtId="181" fontId="23" fillId="0" borderId="65" xfId="0" applyNumberFormat="1" applyFont="1" applyBorder="1" applyAlignment="1">
      <alignment horizontal="right"/>
    </xf>
    <xf numFmtId="39" fontId="23" fillId="0" borderId="65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39" fontId="20" fillId="0" borderId="66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0" borderId="0" xfId="0" applyNumberFormat="1" applyFont="1" applyAlignment="1" applyProtection="1">
      <alignment horizontal="right" vertical="top"/>
      <protection/>
    </xf>
    <xf numFmtId="39" fontId="0" fillId="0" borderId="0" xfId="0" applyNumberFormat="1" applyFont="1" applyAlignment="1">
      <alignment horizontal="right" vertical="top"/>
    </xf>
    <xf numFmtId="39" fontId="4" fillId="0" borderId="0" xfId="0" applyNumberFormat="1" applyFont="1" applyAlignment="1" applyProtection="1">
      <alignment horizontal="right" vertical="top"/>
      <protection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4" fillId="33" borderId="65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181" fontId="18" fillId="0" borderId="0" xfId="0" applyNumberFormat="1" applyFont="1" applyAlignment="1">
      <alignment horizontal="right"/>
    </xf>
    <xf numFmtId="39" fontId="18" fillId="0" borderId="0" xfId="0" applyNumberFormat="1" applyFont="1" applyAlignment="1">
      <alignment horizontal="right"/>
    </xf>
    <xf numFmtId="3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181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5" xfId="0" applyFont="1" applyBorder="1" applyAlignment="1">
      <alignment horizontal="left" wrapText="1"/>
    </xf>
    <xf numFmtId="181" fontId="4" fillId="0" borderId="65" xfId="0" applyNumberFormat="1" applyFont="1" applyBorder="1" applyAlignment="1">
      <alignment horizontal="right"/>
    </xf>
    <xf numFmtId="39" fontId="4" fillId="0" borderId="65" xfId="0" applyNumberFormat="1" applyFont="1" applyBorder="1" applyAlignment="1">
      <alignment horizontal="right"/>
    </xf>
    <xf numFmtId="37" fontId="23" fillId="0" borderId="65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 wrapText="1"/>
    </xf>
    <xf numFmtId="0" fontId="23" fillId="0" borderId="65" xfId="0" applyFont="1" applyBorder="1" applyAlignment="1">
      <alignment horizontal="left" wrapText="1"/>
    </xf>
    <xf numFmtId="181" fontId="23" fillId="0" borderId="65" xfId="0" applyNumberFormat="1" applyFont="1" applyBorder="1" applyAlignment="1">
      <alignment horizontal="right"/>
    </xf>
    <xf numFmtId="39" fontId="23" fillId="0" borderId="65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81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9" fontId="18" fillId="0" borderId="66" xfId="0" applyNumberFormat="1" applyFont="1" applyBorder="1" applyAlignment="1">
      <alignment horizontal="right"/>
    </xf>
    <xf numFmtId="0" fontId="4" fillId="0" borderId="0" xfId="0" applyFont="1" applyAlignment="1" applyProtection="1">
      <alignment horizontal="left" vertical="center"/>
      <protection/>
    </xf>
    <xf numFmtId="39" fontId="18" fillId="0" borderId="67" xfId="0" applyNumberFormat="1" applyFont="1" applyBorder="1" applyAlignment="1">
      <alignment horizontal="right"/>
    </xf>
    <xf numFmtId="181" fontId="18" fillId="0" borderId="68" xfId="0" applyNumberFormat="1" applyFont="1" applyBorder="1" applyAlignment="1">
      <alignment horizontal="right"/>
    </xf>
    <xf numFmtId="181" fontId="19" fillId="0" borderId="69" xfId="0" applyNumberFormat="1" applyFont="1" applyBorder="1" applyAlignment="1">
      <alignment horizontal="right"/>
    </xf>
    <xf numFmtId="181" fontId="19" fillId="0" borderId="70" xfId="0" applyNumberFormat="1" applyFont="1" applyBorder="1" applyAlignment="1">
      <alignment horizontal="right"/>
    </xf>
    <xf numFmtId="181" fontId="19" fillId="0" borderId="71" xfId="0" applyNumberFormat="1" applyFont="1" applyBorder="1" applyAlignment="1">
      <alignment horizontal="right"/>
    </xf>
    <xf numFmtId="39" fontId="18" fillId="0" borderId="72" xfId="0" applyNumberFormat="1" applyFont="1" applyBorder="1" applyAlignment="1">
      <alignment horizontal="right"/>
    </xf>
    <xf numFmtId="181" fontId="18" fillId="0" borderId="73" xfId="0" applyNumberFormat="1" applyFont="1" applyBorder="1" applyAlignment="1">
      <alignment horizontal="right"/>
    </xf>
    <xf numFmtId="39" fontId="19" fillId="0" borderId="74" xfId="0" applyNumberFormat="1" applyFont="1" applyBorder="1" applyAlignment="1">
      <alignment horizontal="right"/>
    </xf>
    <xf numFmtId="39" fontId="19" fillId="0" borderId="75" xfId="0" applyNumberFormat="1" applyFont="1" applyBorder="1" applyAlignment="1">
      <alignment horizontal="right"/>
    </xf>
    <xf numFmtId="39" fontId="19" fillId="0" borderId="76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80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81" fontId="0" fillId="0" borderId="0" xfId="0" applyNumberFormat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39" fontId="19" fillId="0" borderId="0" xfId="0" applyNumberFormat="1" applyFont="1" applyBorder="1" applyAlignment="1">
      <alignment horizontal="right"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39" fontId="16" fillId="0" borderId="0" xfId="0" applyNumberFormat="1" applyFont="1" applyAlignment="1" applyProtection="1">
      <alignment horizontal="left" vertical="center"/>
      <protection/>
    </xf>
    <xf numFmtId="181" fontId="16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39" fontId="4" fillId="0" borderId="0" xfId="0" applyNumberFormat="1" applyFont="1" applyAlignment="1">
      <alignment horizontal="left" vertical="center"/>
    </xf>
    <xf numFmtId="39" fontId="4" fillId="0" borderId="0" xfId="0" applyNumberFormat="1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39" fontId="4" fillId="0" borderId="0" xfId="0" applyNumberFormat="1" applyFont="1" applyAlignment="1">
      <alignment horizontal="left" vertical="center"/>
    </xf>
    <xf numFmtId="39" fontId="4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393" t="s">
        <v>1922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>
      <c r="A7" s="18"/>
      <c r="B7" s="16" t="s">
        <v>6</v>
      </c>
      <c r="C7" s="16"/>
      <c r="D7" s="16"/>
      <c r="E7" s="396" t="s">
        <v>7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701754.49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74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CC"/>
  </sheetPr>
  <dimension ref="A1:M107"/>
  <sheetViews>
    <sheetView zoomScalePageLayoutView="0" workbookViewId="0" topLeftCell="A1">
      <selection activeCell="J8" sqref="J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42" t="s">
        <v>193</v>
      </c>
      <c r="B1" s="443"/>
      <c r="C1" s="443"/>
      <c r="D1" s="443"/>
      <c r="E1" s="443"/>
      <c r="F1" s="443"/>
      <c r="G1" s="444"/>
      <c r="H1" s="444"/>
      <c r="I1" s="443"/>
      <c r="J1" s="444"/>
      <c r="K1" s="444"/>
      <c r="L1" s="443"/>
      <c r="M1" s="443"/>
    </row>
    <row r="2" spans="1:13" s="2" customFormat="1" ht="12" customHeight="1">
      <c r="A2" s="181" t="s">
        <v>105</v>
      </c>
      <c r="B2" s="163"/>
      <c r="C2" s="163"/>
      <c r="D2" s="163"/>
      <c r="E2" s="163"/>
      <c r="F2" s="163"/>
      <c r="G2" s="185"/>
      <c r="H2" s="185"/>
      <c r="I2" s="163"/>
      <c r="J2" s="185"/>
      <c r="K2" s="185"/>
      <c r="L2" s="163"/>
      <c r="M2" s="163"/>
    </row>
    <row r="3" spans="1:13" s="2" customFormat="1" ht="12" customHeight="1">
      <c r="A3" s="181" t="s">
        <v>1924</v>
      </c>
      <c r="B3" s="163"/>
      <c r="C3" s="163"/>
      <c r="D3" s="163"/>
      <c r="E3" s="163"/>
      <c r="F3" s="163"/>
      <c r="G3" s="185"/>
      <c r="H3" s="185"/>
      <c r="I3" s="163"/>
      <c r="J3" s="185"/>
      <c r="K3" s="185"/>
      <c r="L3" s="163"/>
      <c r="M3" s="163"/>
    </row>
    <row r="4" spans="1:13" s="2" customFormat="1" ht="12.75" customHeight="1">
      <c r="A4" s="204" t="s">
        <v>106</v>
      </c>
      <c r="B4" s="200" t="s">
        <v>322</v>
      </c>
      <c r="C4" s="130"/>
      <c r="D4" s="186"/>
      <c r="E4" s="163"/>
      <c r="F4" s="163"/>
      <c r="G4" s="185"/>
      <c r="H4" s="185"/>
      <c r="I4" s="163"/>
      <c r="J4" s="185"/>
      <c r="K4" s="185"/>
      <c r="L4" s="163"/>
      <c r="M4" s="163"/>
    </row>
    <row r="5" spans="1:13" s="2" customFormat="1" ht="6" customHeight="1">
      <c r="A5" s="187"/>
      <c r="B5" s="188"/>
      <c r="C5" s="164"/>
      <c r="D5" s="164"/>
      <c r="E5" s="164"/>
      <c r="F5" s="165"/>
      <c r="G5" s="189"/>
      <c r="H5" s="189"/>
      <c r="I5" s="166"/>
      <c r="J5" s="189"/>
      <c r="K5" s="189"/>
      <c r="L5" s="166"/>
      <c r="M5" s="165"/>
    </row>
    <row r="6" spans="1:13" s="2" customFormat="1" ht="12.75" customHeight="1">
      <c r="A6" s="445" t="s">
        <v>107</v>
      </c>
      <c r="B6" s="403"/>
      <c r="C6" s="403"/>
      <c r="D6" s="403"/>
      <c r="E6" s="164"/>
      <c r="F6" s="165"/>
      <c r="G6" s="189"/>
      <c r="H6" s="189"/>
      <c r="I6" s="166"/>
      <c r="J6" s="189"/>
      <c r="K6" s="189"/>
      <c r="L6" s="166"/>
      <c r="M6" s="165"/>
    </row>
    <row r="7" spans="1:13" s="2" customFormat="1" ht="12.75" customHeight="1">
      <c r="A7" s="445" t="s">
        <v>194</v>
      </c>
      <c r="B7" s="403"/>
      <c r="C7" s="403"/>
      <c r="D7" s="403"/>
      <c r="E7" s="164"/>
      <c r="F7" s="165"/>
      <c r="G7" s="189"/>
      <c r="H7" s="189"/>
      <c r="I7" s="445" t="s">
        <v>109</v>
      </c>
      <c r="J7" s="446"/>
      <c r="K7" s="446"/>
      <c r="L7" s="447"/>
      <c r="M7" s="165"/>
    </row>
    <row r="8" spans="1:13" s="2" customFormat="1" ht="12.75" customHeight="1">
      <c r="A8" s="445" t="s">
        <v>1902</v>
      </c>
      <c r="B8" s="445"/>
      <c r="C8" s="445"/>
      <c r="D8" s="445"/>
      <c r="E8" s="163"/>
      <c r="F8" s="163"/>
      <c r="G8" s="185"/>
      <c r="H8" s="185"/>
      <c r="I8" s="163" t="s">
        <v>1932</v>
      </c>
      <c r="J8" s="185"/>
      <c r="K8" s="185"/>
      <c r="L8" s="163"/>
      <c r="M8" s="163"/>
    </row>
    <row r="9" spans="1:13" s="2" customFormat="1" ht="6" customHeight="1">
      <c r="A9" s="163"/>
      <c r="B9" s="163"/>
      <c r="C9" s="163"/>
      <c r="D9" s="163"/>
      <c r="E9" s="163"/>
      <c r="F9" s="163"/>
      <c r="G9" s="185"/>
      <c r="H9" s="185"/>
      <c r="I9" s="163"/>
      <c r="J9" s="185"/>
      <c r="K9" s="185"/>
      <c r="L9" s="163"/>
      <c r="M9" s="163"/>
    </row>
    <row r="10" spans="1:13" s="2" customFormat="1" ht="24" customHeight="1">
      <c r="A10" s="136" t="s">
        <v>195</v>
      </c>
      <c r="B10" s="136" t="s">
        <v>285</v>
      </c>
      <c r="C10" s="136" t="s">
        <v>196</v>
      </c>
      <c r="D10" s="136" t="s">
        <v>112</v>
      </c>
      <c r="E10" s="136" t="s">
        <v>197</v>
      </c>
      <c r="F10" s="136" t="s">
        <v>198</v>
      </c>
      <c r="G10" s="190" t="s">
        <v>1903</v>
      </c>
      <c r="H10" s="190" t="s">
        <v>1904</v>
      </c>
      <c r="I10" s="136" t="s">
        <v>199</v>
      </c>
      <c r="J10" s="190" t="s">
        <v>1905</v>
      </c>
      <c r="K10" s="190" t="s">
        <v>1906</v>
      </c>
      <c r="L10" s="136" t="s">
        <v>114</v>
      </c>
      <c r="M10" s="136" t="s">
        <v>115</v>
      </c>
    </row>
    <row r="11" spans="1:13" s="2" customFormat="1" ht="12.75" customHeight="1" hidden="1">
      <c r="A11" s="136" t="s">
        <v>43</v>
      </c>
      <c r="B11" s="136" t="s">
        <v>50</v>
      </c>
      <c r="C11" s="136" t="s">
        <v>56</v>
      </c>
      <c r="D11" s="136" t="s">
        <v>62</v>
      </c>
      <c r="E11" s="136" t="s">
        <v>66</v>
      </c>
      <c r="F11" s="136" t="s">
        <v>70</v>
      </c>
      <c r="G11" s="190" t="s">
        <v>73</v>
      </c>
      <c r="H11" s="190" t="s">
        <v>46</v>
      </c>
      <c r="I11" s="136" t="s">
        <v>52</v>
      </c>
      <c r="J11" s="190" t="s">
        <v>58</v>
      </c>
      <c r="K11" s="190" t="s">
        <v>63</v>
      </c>
      <c r="L11" s="136" t="s">
        <v>75</v>
      </c>
      <c r="M11" s="136" t="s">
        <v>48</v>
      </c>
    </row>
    <row r="12" spans="1:13" s="2" customFormat="1" ht="3.75" customHeight="1">
      <c r="A12" s="135"/>
      <c r="B12" s="135"/>
      <c r="C12" s="135"/>
      <c r="D12" s="135"/>
      <c r="E12" s="135"/>
      <c r="F12" s="135"/>
      <c r="G12" s="185"/>
      <c r="H12" s="185"/>
      <c r="I12" s="135"/>
      <c r="J12" s="185"/>
      <c r="K12" s="185"/>
      <c r="L12" s="135"/>
      <c r="M12" s="135"/>
    </row>
    <row r="13" spans="1:13" s="2" customFormat="1" ht="30" customHeight="1">
      <c r="A13" s="167"/>
      <c r="B13" s="142"/>
      <c r="C13" s="143" t="s">
        <v>44</v>
      </c>
      <c r="D13" s="143" t="s">
        <v>117</v>
      </c>
      <c r="E13" s="143"/>
      <c r="F13" s="156"/>
      <c r="G13" s="155"/>
      <c r="H13" s="155"/>
      <c r="I13" s="155"/>
      <c r="J13" s="155"/>
      <c r="K13" s="155"/>
      <c r="L13" s="155"/>
      <c r="M13" s="156">
        <v>16.4795745</v>
      </c>
    </row>
    <row r="14" spans="1:13" s="2" customFormat="1" ht="27.75" customHeight="1">
      <c r="A14" s="168"/>
      <c r="B14" s="191"/>
      <c r="C14" s="169" t="s">
        <v>70</v>
      </c>
      <c r="D14" s="169" t="s">
        <v>120</v>
      </c>
      <c r="E14" s="169"/>
      <c r="F14" s="170"/>
      <c r="G14" s="171"/>
      <c r="H14" s="171"/>
      <c r="I14" s="171"/>
      <c r="J14" s="171"/>
      <c r="K14" s="171"/>
      <c r="L14" s="171"/>
      <c r="M14" s="170">
        <v>16.1564885</v>
      </c>
    </row>
    <row r="15" spans="1:13" s="2" customFormat="1" ht="12" customHeight="1">
      <c r="A15" s="172">
        <v>1</v>
      </c>
      <c r="B15" s="192" t="s">
        <v>287</v>
      </c>
      <c r="C15" s="173" t="s">
        <v>323</v>
      </c>
      <c r="D15" s="173" t="s">
        <v>324</v>
      </c>
      <c r="E15" s="173" t="s">
        <v>202</v>
      </c>
      <c r="F15" s="174">
        <v>218.93</v>
      </c>
      <c r="G15" s="175"/>
      <c r="H15" s="175"/>
      <c r="I15" s="175"/>
      <c r="J15" s="175"/>
      <c r="K15" s="175"/>
      <c r="L15" s="175"/>
      <c r="M15" s="174">
        <v>7.8530191</v>
      </c>
    </row>
    <row r="16" spans="1:13" s="2" customFormat="1" ht="12" customHeight="1">
      <c r="A16" s="172">
        <v>2</v>
      </c>
      <c r="B16" s="192" t="s">
        <v>287</v>
      </c>
      <c r="C16" s="173" t="s">
        <v>325</v>
      </c>
      <c r="D16" s="173" t="s">
        <v>326</v>
      </c>
      <c r="E16" s="173" t="s">
        <v>202</v>
      </c>
      <c r="F16" s="174">
        <v>154.69</v>
      </c>
      <c r="G16" s="175"/>
      <c r="H16" s="175"/>
      <c r="I16" s="175"/>
      <c r="J16" s="175"/>
      <c r="K16" s="175"/>
      <c r="L16" s="175"/>
      <c r="M16" s="174">
        <v>5.8101564</v>
      </c>
    </row>
    <row r="17" spans="1:13" s="2" customFormat="1" ht="21" customHeight="1">
      <c r="A17" s="172">
        <v>3</v>
      </c>
      <c r="B17" s="192" t="s">
        <v>286</v>
      </c>
      <c r="C17" s="173" t="s">
        <v>327</v>
      </c>
      <c r="D17" s="173" t="s">
        <v>328</v>
      </c>
      <c r="E17" s="173" t="s">
        <v>249</v>
      </c>
      <c r="F17" s="174">
        <v>767.05</v>
      </c>
      <c r="G17" s="175"/>
      <c r="H17" s="175"/>
      <c r="I17" s="175"/>
      <c r="J17" s="175"/>
      <c r="K17" s="175"/>
      <c r="L17" s="175"/>
      <c r="M17" s="174">
        <v>0.352843</v>
      </c>
    </row>
    <row r="18" spans="1:13" s="2" customFormat="1" ht="21" customHeight="1">
      <c r="A18" s="172">
        <v>4</v>
      </c>
      <c r="B18" s="192" t="s">
        <v>286</v>
      </c>
      <c r="C18" s="173" t="s">
        <v>329</v>
      </c>
      <c r="D18" s="173" t="s">
        <v>330</v>
      </c>
      <c r="E18" s="173" t="s">
        <v>249</v>
      </c>
      <c r="F18" s="174">
        <v>230.2</v>
      </c>
      <c r="G18" s="175"/>
      <c r="H18" s="175"/>
      <c r="I18" s="175"/>
      <c r="J18" s="175"/>
      <c r="K18" s="175"/>
      <c r="L18" s="175"/>
      <c r="M18" s="174">
        <v>1.827788</v>
      </c>
    </row>
    <row r="19" spans="1:13" s="2" customFormat="1" ht="30.75" customHeight="1">
      <c r="A19" s="193">
        <v>5</v>
      </c>
      <c r="B19" s="194" t="s">
        <v>469</v>
      </c>
      <c r="C19" s="195" t="s">
        <v>331</v>
      </c>
      <c r="D19" s="195" t="s">
        <v>332</v>
      </c>
      <c r="E19" s="195" t="s">
        <v>249</v>
      </c>
      <c r="F19" s="196">
        <v>248.62</v>
      </c>
      <c r="G19" s="197"/>
      <c r="H19" s="197"/>
      <c r="I19" s="197"/>
      <c r="J19" s="175"/>
      <c r="K19" s="197"/>
      <c r="L19" s="197"/>
      <c r="M19" s="196">
        <v>0.273482</v>
      </c>
    </row>
    <row r="20" spans="1:13" s="2" customFormat="1" ht="21" customHeight="1">
      <c r="A20" s="193">
        <v>6</v>
      </c>
      <c r="B20" s="194" t="s">
        <v>469</v>
      </c>
      <c r="C20" s="195" t="s">
        <v>333</v>
      </c>
      <c r="D20" s="195" t="s">
        <v>334</v>
      </c>
      <c r="E20" s="195" t="s">
        <v>295</v>
      </c>
      <c r="F20" s="196">
        <v>392</v>
      </c>
      <c r="G20" s="197"/>
      <c r="H20" s="197"/>
      <c r="I20" s="197"/>
      <c r="J20" s="175"/>
      <c r="K20" s="197"/>
      <c r="L20" s="197"/>
      <c r="M20" s="196">
        <v>0.0392</v>
      </c>
    </row>
    <row r="21" spans="1:13" s="2" customFormat="1" ht="27.75" customHeight="1">
      <c r="A21" s="168"/>
      <c r="B21" s="191"/>
      <c r="C21" s="169" t="s">
        <v>52</v>
      </c>
      <c r="D21" s="169" t="s">
        <v>121</v>
      </c>
      <c r="E21" s="169"/>
      <c r="F21" s="170"/>
      <c r="G21" s="171"/>
      <c r="H21" s="171"/>
      <c r="I21" s="171"/>
      <c r="J21" s="171"/>
      <c r="K21" s="171"/>
      <c r="L21" s="171"/>
      <c r="M21" s="170">
        <v>0.323086</v>
      </c>
    </row>
    <row r="22" spans="1:13" s="2" customFormat="1" ht="21" customHeight="1">
      <c r="A22" s="172">
        <v>7</v>
      </c>
      <c r="B22" s="192" t="s">
        <v>289</v>
      </c>
      <c r="C22" s="173" t="s">
        <v>335</v>
      </c>
      <c r="D22" s="173" t="s">
        <v>336</v>
      </c>
      <c r="E22" s="173" t="s">
        <v>249</v>
      </c>
      <c r="F22" s="174">
        <v>230.2</v>
      </c>
      <c r="G22" s="175"/>
      <c r="H22" s="175"/>
      <c r="I22" s="175"/>
      <c r="J22" s="175"/>
      <c r="K22" s="175"/>
      <c r="L22" s="175"/>
      <c r="M22" s="174">
        <v>0.306166</v>
      </c>
    </row>
    <row r="23" spans="1:13" s="2" customFormat="1" ht="21" customHeight="1">
      <c r="A23" s="172">
        <v>8</v>
      </c>
      <c r="B23" s="192" t="s">
        <v>289</v>
      </c>
      <c r="C23" s="173" t="s">
        <v>337</v>
      </c>
      <c r="D23" s="173" t="s">
        <v>338</v>
      </c>
      <c r="E23" s="173" t="s">
        <v>295</v>
      </c>
      <c r="F23" s="174">
        <v>13</v>
      </c>
      <c r="G23" s="175"/>
      <c r="H23" s="175"/>
      <c r="I23" s="175"/>
      <c r="J23" s="175"/>
      <c r="K23" s="175"/>
      <c r="L23" s="175"/>
      <c r="M23" s="174"/>
    </row>
    <row r="24" spans="1:13" s="2" customFormat="1" ht="21" customHeight="1">
      <c r="A24" s="172">
        <v>9</v>
      </c>
      <c r="B24" s="192" t="s">
        <v>289</v>
      </c>
      <c r="C24" s="173" t="s">
        <v>339</v>
      </c>
      <c r="D24" s="173" t="s">
        <v>340</v>
      </c>
      <c r="E24" s="173" t="s">
        <v>295</v>
      </c>
      <c r="F24" s="174">
        <v>151</v>
      </c>
      <c r="G24" s="175"/>
      <c r="H24" s="175"/>
      <c r="I24" s="175"/>
      <c r="J24" s="175"/>
      <c r="K24" s="175"/>
      <c r="L24" s="175"/>
      <c r="M24" s="174"/>
    </row>
    <row r="25" spans="1:13" s="2" customFormat="1" ht="12" customHeight="1">
      <c r="A25" s="172">
        <v>10</v>
      </c>
      <c r="B25" s="192" t="s">
        <v>289</v>
      </c>
      <c r="C25" s="173" t="s">
        <v>341</v>
      </c>
      <c r="D25" s="173" t="s">
        <v>342</v>
      </c>
      <c r="E25" s="173" t="s">
        <v>295</v>
      </c>
      <c r="F25" s="174">
        <v>3</v>
      </c>
      <c r="G25" s="175"/>
      <c r="H25" s="175"/>
      <c r="I25" s="175"/>
      <c r="J25" s="175"/>
      <c r="K25" s="175"/>
      <c r="L25" s="175"/>
      <c r="M25" s="174"/>
    </row>
    <row r="26" spans="1:13" s="2" customFormat="1" ht="21" customHeight="1">
      <c r="A26" s="172">
        <v>11</v>
      </c>
      <c r="B26" s="192" t="s">
        <v>289</v>
      </c>
      <c r="C26" s="173" t="s">
        <v>343</v>
      </c>
      <c r="D26" s="173" t="s">
        <v>344</v>
      </c>
      <c r="E26" s="173" t="s">
        <v>202</v>
      </c>
      <c r="F26" s="174">
        <v>7.2</v>
      </c>
      <c r="G26" s="175"/>
      <c r="H26" s="175"/>
      <c r="I26" s="175"/>
      <c r="J26" s="175"/>
      <c r="K26" s="175"/>
      <c r="L26" s="175"/>
      <c r="M26" s="174"/>
    </row>
    <row r="27" spans="1:13" s="2" customFormat="1" ht="21" customHeight="1">
      <c r="A27" s="172">
        <v>12</v>
      </c>
      <c r="B27" s="192" t="s">
        <v>289</v>
      </c>
      <c r="C27" s="173" t="s">
        <v>345</v>
      </c>
      <c r="D27" s="173" t="s">
        <v>346</v>
      </c>
      <c r="E27" s="173" t="s">
        <v>202</v>
      </c>
      <c r="F27" s="174">
        <v>236.6</v>
      </c>
      <c r="G27" s="175"/>
      <c r="H27" s="175"/>
      <c r="I27" s="175"/>
      <c r="J27" s="175"/>
      <c r="K27" s="175"/>
      <c r="L27" s="175"/>
      <c r="M27" s="174"/>
    </row>
    <row r="28" spans="1:13" s="2" customFormat="1" ht="21" customHeight="1">
      <c r="A28" s="172">
        <v>13</v>
      </c>
      <c r="B28" s="192" t="s">
        <v>289</v>
      </c>
      <c r="C28" s="173" t="s">
        <v>347</v>
      </c>
      <c r="D28" s="173" t="s">
        <v>348</v>
      </c>
      <c r="E28" s="173" t="s">
        <v>202</v>
      </c>
      <c r="F28" s="174">
        <v>25.2</v>
      </c>
      <c r="G28" s="175"/>
      <c r="H28" s="175"/>
      <c r="I28" s="175"/>
      <c r="J28" s="175"/>
      <c r="K28" s="175"/>
      <c r="L28" s="175"/>
      <c r="M28" s="174"/>
    </row>
    <row r="29" spans="1:13" s="2" customFormat="1" ht="12" customHeight="1">
      <c r="A29" s="172">
        <v>14</v>
      </c>
      <c r="B29" s="192" t="s">
        <v>289</v>
      </c>
      <c r="C29" s="173" t="s">
        <v>349</v>
      </c>
      <c r="D29" s="173" t="s">
        <v>350</v>
      </c>
      <c r="E29" s="173" t="s">
        <v>202</v>
      </c>
      <c r="F29" s="174">
        <v>5.46</v>
      </c>
      <c r="G29" s="175"/>
      <c r="H29" s="175"/>
      <c r="I29" s="175"/>
      <c r="J29" s="175"/>
      <c r="K29" s="175"/>
      <c r="L29" s="175"/>
      <c r="M29" s="174"/>
    </row>
    <row r="30" spans="1:13" s="2" customFormat="1" ht="12" customHeight="1">
      <c r="A30" s="172">
        <v>15</v>
      </c>
      <c r="B30" s="192" t="s">
        <v>289</v>
      </c>
      <c r="C30" s="173" t="s">
        <v>351</v>
      </c>
      <c r="D30" s="173" t="s">
        <v>352</v>
      </c>
      <c r="E30" s="173" t="s">
        <v>295</v>
      </c>
      <c r="F30" s="174">
        <v>36</v>
      </c>
      <c r="G30" s="175"/>
      <c r="H30" s="175"/>
      <c r="I30" s="175"/>
      <c r="J30" s="175"/>
      <c r="K30" s="175"/>
      <c r="L30" s="175"/>
      <c r="M30" s="174"/>
    </row>
    <row r="31" spans="1:13" s="2" customFormat="1" ht="12" customHeight="1">
      <c r="A31" s="172">
        <v>16</v>
      </c>
      <c r="B31" s="192" t="s">
        <v>289</v>
      </c>
      <c r="C31" s="173" t="s">
        <v>353</v>
      </c>
      <c r="D31" s="173" t="s">
        <v>354</v>
      </c>
      <c r="E31" s="173" t="s">
        <v>295</v>
      </c>
      <c r="F31" s="174">
        <v>4</v>
      </c>
      <c r="G31" s="175"/>
      <c r="H31" s="175"/>
      <c r="I31" s="175"/>
      <c r="J31" s="175"/>
      <c r="K31" s="175"/>
      <c r="L31" s="175"/>
      <c r="M31" s="174"/>
    </row>
    <row r="32" spans="1:13" s="2" customFormat="1" ht="12" customHeight="1">
      <c r="A32" s="172">
        <v>17</v>
      </c>
      <c r="B32" s="192" t="s">
        <v>289</v>
      </c>
      <c r="C32" s="173" t="s">
        <v>355</v>
      </c>
      <c r="D32" s="173" t="s">
        <v>356</v>
      </c>
      <c r="E32" s="173" t="s">
        <v>295</v>
      </c>
      <c r="F32" s="174">
        <v>7.6</v>
      </c>
      <c r="G32" s="175"/>
      <c r="H32" s="175"/>
      <c r="I32" s="175"/>
      <c r="J32" s="175"/>
      <c r="K32" s="175"/>
      <c r="L32" s="175"/>
      <c r="M32" s="174"/>
    </row>
    <row r="33" spans="1:13" s="2" customFormat="1" ht="21" customHeight="1">
      <c r="A33" s="172">
        <v>18</v>
      </c>
      <c r="B33" s="192" t="s">
        <v>289</v>
      </c>
      <c r="C33" s="173" t="s">
        <v>357</v>
      </c>
      <c r="D33" s="173" t="s">
        <v>358</v>
      </c>
      <c r="E33" s="173" t="s">
        <v>202</v>
      </c>
      <c r="F33" s="174">
        <v>19.14</v>
      </c>
      <c r="G33" s="175"/>
      <c r="H33" s="175"/>
      <c r="I33" s="175"/>
      <c r="J33" s="175"/>
      <c r="K33" s="175"/>
      <c r="L33" s="175"/>
      <c r="M33" s="174"/>
    </row>
    <row r="34" spans="1:13" s="2" customFormat="1" ht="21" customHeight="1">
      <c r="A34" s="172">
        <v>19</v>
      </c>
      <c r="B34" s="192" t="s">
        <v>289</v>
      </c>
      <c r="C34" s="173" t="s">
        <v>359</v>
      </c>
      <c r="D34" s="173" t="s">
        <v>360</v>
      </c>
      <c r="E34" s="173" t="s">
        <v>202</v>
      </c>
      <c r="F34" s="174">
        <v>10.08</v>
      </c>
      <c r="G34" s="175"/>
      <c r="H34" s="175"/>
      <c r="I34" s="175"/>
      <c r="J34" s="175"/>
      <c r="K34" s="175"/>
      <c r="L34" s="175"/>
      <c r="M34" s="174"/>
    </row>
    <row r="35" spans="1:13" s="2" customFormat="1" ht="12" customHeight="1">
      <c r="A35" s="172">
        <v>20</v>
      </c>
      <c r="B35" s="192" t="s">
        <v>289</v>
      </c>
      <c r="C35" s="173" t="s">
        <v>361</v>
      </c>
      <c r="D35" s="173" t="s">
        <v>362</v>
      </c>
      <c r="E35" s="173" t="s">
        <v>202</v>
      </c>
      <c r="F35" s="174">
        <v>5.04</v>
      </c>
      <c r="G35" s="175"/>
      <c r="H35" s="175"/>
      <c r="I35" s="175"/>
      <c r="J35" s="175"/>
      <c r="K35" s="175"/>
      <c r="L35" s="175"/>
      <c r="M35" s="174"/>
    </row>
    <row r="36" spans="1:13" s="2" customFormat="1" ht="12" customHeight="1">
      <c r="A36" s="172">
        <v>21</v>
      </c>
      <c r="B36" s="192" t="s">
        <v>289</v>
      </c>
      <c r="C36" s="173" t="s">
        <v>363</v>
      </c>
      <c r="D36" s="173" t="s">
        <v>364</v>
      </c>
      <c r="E36" s="173" t="s">
        <v>202</v>
      </c>
      <c r="F36" s="174">
        <v>8.02</v>
      </c>
      <c r="G36" s="175"/>
      <c r="H36" s="175"/>
      <c r="I36" s="175"/>
      <c r="J36" s="175"/>
      <c r="K36" s="175"/>
      <c r="L36" s="175"/>
      <c r="M36" s="174"/>
    </row>
    <row r="37" spans="1:13" s="2" customFormat="1" ht="21" customHeight="1">
      <c r="A37" s="172">
        <v>22</v>
      </c>
      <c r="B37" s="192" t="s">
        <v>289</v>
      </c>
      <c r="C37" s="173" t="s">
        <v>365</v>
      </c>
      <c r="D37" s="173" t="s">
        <v>366</v>
      </c>
      <c r="E37" s="173" t="s">
        <v>295</v>
      </c>
      <c r="F37" s="174">
        <v>6</v>
      </c>
      <c r="G37" s="175"/>
      <c r="H37" s="175"/>
      <c r="I37" s="175"/>
      <c r="J37" s="175"/>
      <c r="K37" s="175"/>
      <c r="L37" s="175"/>
      <c r="M37" s="174"/>
    </row>
    <row r="38" spans="1:13" s="2" customFormat="1" ht="21" customHeight="1">
      <c r="A38" s="172">
        <v>23</v>
      </c>
      <c r="B38" s="192" t="s">
        <v>289</v>
      </c>
      <c r="C38" s="173" t="s">
        <v>367</v>
      </c>
      <c r="D38" s="173" t="s">
        <v>368</v>
      </c>
      <c r="E38" s="173" t="s">
        <v>295</v>
      </c>
      <c r="F38" s="174">
        <v>2</v>
      </c>
      <c r="G38" s="175"/>
      <c r="H38" s="175"/>
      <c r="I38" s="175"/>
      <c r="J38" s="175"/>
      <c r="K38" s="175"/>
      <c r="L38" s="175"/>
      <c r="M38" s="174"/>
    </row>
    <row r="39" spans="1:13" s="2" customFormat="1" ht="12" customHeight="1">
      <c r="A39" s="172">
        <v>24</v>
      </c>
      <c r="B39" s="192" t="s">
        <v>289</v>
      </c>
      <c r="C39" s="173" t="s">
        <v>369</v>
      </c>
      <c r="D39" s="173" t="s">
        <v>370</v>
      </c>
      <c r="E39" s="173" t="s">
        <v>295</v>
      </c>
      <c r="F39" s="174">
        <v>2</v>
      </c>
      <c r="G39" s="175"/>
      <c r="H39" s="175"/>
      <c r="I39" s="175"/>
      <c r="J39" s="175"/>
      <c r="K39" s="175"/>
      <c r="L39" s="175"/>
      <c r="M39" s="174"/>
    </row>
    <row r="40" spans="1:13" s="2" customFormat="1" ht="12" customHeight="1">
      <c r="A40" s="172">
        <v>25</v>
      </c>
      <c r="B40" s="192" t="s">
        <v>289</v>
      </c>
      <c r="C40" s="173" t="s">
        <v>371</v>
      </c>
      <c r="D40" s="173" t="s">
        <v>372</v>
      </c>
      <c r="E40" s="173" t="s">
        <v>202</v>
      </c>
      <c r="F40" s="174">
        <v>3.24</v>
      </c>
      <c r="G40" s="175"/>
      <c r="H40" s="175"/>
      <c r="I40" s="175"/>
      <c r="J40" s="175"/>
      <c r="K40" s="175"/>
      <c r="L40" s="175"/>
      <c r="M40" s="174"/>
    </row>
    <row r="41" spans="1:13" s="2" customFormat="1" ht="21" customHeight="1">
      <c r="A41" s="172">
        <v>26</v>
      </c>
      <c r="B41" s="192" t="s">
        <v>289</v>
      </c>
      <c r="C41" s="173" t="s">
        <v>373</v>
      </c>
      <c r="D41" s="173" t="s">
        <v>374</v>
      </c>
      <c r="E41" s="173" t="s">
        <v>202</v>
      </c>
      <c r="F41" s="174">
        <v>3.6</v>
      </c>
      <c r="G41" s="175"/>
      <c r="H41" s="175"/>
      <c r="I41" s="175"/>
      <c r="J41" s="175"/>
      <c r="K41" s="175"/>
      <c r="L41" s="175"/>
      <c r="M41" s="174"/>
    </row>
    <row r="42" spans="1:13" s="2" customFormat="1" ht="12" customHeight="1">
      <c r="A42" s="172">
        <v>27</v>
      </c>
      <c r="B42" s="192" t="s">
        <v>289</v>
      </c>
      <c r="C42" s="173" t="s">
        <v>375</v>
      </c>
      <c r="D42" s="173" t="s">
        <v>376</v>
      </c>
      <c r="E42" s="173" t="s">
        <v>202</v>
      </c>
      <c r="F42" s="174">
        <v>6.44</v>
      </c>
      <c r="G42" s="175"/>
      <c r="H42" s="175"/>
      <c r="I42" s="175"/>
      <c r="J42" s="175"/>
      <c r="K42" s="175"/>
      <c r="L42" s="175"/>
      <c r="M42" s="174"/>
    </row>
    <row r="43" spans="1:13" s="2" customFormat="1" ht="21" customHeight="1">
      <c r="A43" s="172">
        <v>28</v>
      </c>
      <c r="B43" s="192" t="s">
        <v>289</v>
      </c>
      <c r="C43" s="173" t="s">
        <v>262</v>
      </c>
      <c r="D43" s="173" t="s">
        <v>263</v>
      </c>
      <c r="E43" s="173" t="s">
        <v>264</v>
      </c>
      <c r="F43" s="174">
        <v>28.56</v>
      </c>
      <c r="G43" s="175"/>
      <c r="H43" s="175"/>
      <c r="I43" s="175"/>
      <c r="J43" s="175"/>
      <c r="K43" s="175"/>
      <c r="L43" s="175"/>
      <c r="M43" s="174"/>
    </row>
    <row r="44" spans="1:13" s="2" customFormat="1" ht="12" customHeight="1">
      <c r="A44" s="172">
        <v>29</v>
      </c>
      <c r="B44" s="192" t="s">
        <v>289</v>
      </c>
      <c r="C44" s="173" t="s">
        <v>265</v>
      </c>
      <c r="D44" s="173" t="s">
        <v>266</v>
      </c>
      <c r="E44" s="173" t="s">
        <v>264</v>
      </c>
      <c r="F44" s="174">
        <v>114.24</v>
      </c>
      <c r="G44" s="175"/>
      <c r="H44" s="175"/>
      <c r="I44" s="175"/>
      <c r="J44" s="175"/>
      <c r="K44" s="175"/>
      <c r="L44" s="175"/>
      <c r="M44" s="174"/>
    </row>
    <row r="45" spans="1:13" s="2" customFormat="1" ht="12" customHeight="1">
      <c r="A45" s="172">
        <v>30</v>
      </c>
      <c r="B45" s="192" t="s">
        <v>289</v>
      </c>
      <c r="C45" s="173" t="s">
        <v>267</v>
      </c>
      <c r="D45" s="173" t="s">
        <v>268</v>
      </c>
      <c r="E45" s="173" t="s">
        <v>264</v>
      </c>
      <c r="F45" s="174">
        <v>28.56</v>
      </c>
      <c r="G45" s="175"/>
      <c r="H45" s="175"/>
      <c r="I45" s="175"/>
      <c r="J45" s="175"/>
      <c r="K45" s="175"/>
      <c r="L45" s="175"/>
      <c r="M45" s="174"/>
    </row>
    <row r="46" spans="1:13" s="2" customFormat="1" ht="12" customHeight="1">
      <c r="A46" s="172">
        <v>31</v>
      </c>
      <c r="B46" s="192" t="s">
        <v>289</v>
      </c>
      <c r="C46" s="173" t="s">
        <v>269</v>
      </c>
      <c r="D46" s="173" t="s">
        <v>270</v>
      </c>
      <c r="E46" s="173" t="s">
        <v>264</v>
      </c>
      <c r="F46" s="174">
        <v>114.24</v>
      </c>
      <c r="G46" s="175"/>
      <c r="H46" s="175"/>
      <c r="I46" s="175"/>
      <c r="J46" s="175"/>
      <c r="K46" s="175"/>
      <c r="L46" s="175"/>
      <c r="M46" s="174"/>
    </row>
    <row r="47" spans="1:13" s="2" customFormat="1" ht="12" customHeight="1">
      <c r="A47" s="172">
        <v>32</v>
      </c>
      <c r="B47" s="192" t="s">
        <v>289</v>
      </c>
      <c r="C47" s="173" t="s">
        <v>271</v>
      </c>
      <c r="D47" s="173" t="s">
        <v>272</v>
      </c>
      <c r="E47" s="173" t="s">
        <v>249</v>
      </c>
      <c r="F47" s="174">
        <v>10</v>
      </c>
      <c r="G47" s="175"/>
      <c r="H47" s="175"/>
      <c r="I47" s="175"/>
      <c r="J47" s="175"/>
      <c r="K47" s="175"/>
      <c r="L47" s="175"/>
      <c r="M47" s="174">
        <v>0.0158</v>
      </c>
    </row>
    <row r="48" spans="1:13" s="2" customFormat="1" ht="12" customHeight="1">
      <c r="A48" s="172">
        <v>33</v>
      </c>
      <c r="B48" s="192" t="s">
        <v>289</v>
      </c>
      <c r="C48" s="173" t="s">
        <v>273</v>
      </c>
      <c r="D48" s="173" t="s">
        <v>274</v>
      </c>
      <c r="E48" s="173" t="s">
        <v>249</v>
      </c>
      <c r="F48" s="174">
        <v>8</v>
      </c>
      <c r="G48" s="175"/>
      <c r="H48" s="175"/>
      <c r="I48" s="175"/>
      <c r="J48" s="175"/>
      <c r="K48" s="175"/>
      <c r="L48" s="175"/>
      <c r="M48" s="174">
        <v>0.00112</v>
      </c>
    </row>
    <row r="49" spans="1:13" s="2" customFormat="1" ht="12" customHeight="1">
      <c r="A49" s="172">
        <v>34</v>
      </c>
      <c r="B49" s="192" t="s">
        <v>289</v>
      </c>
      <c r="C49" s="173" t="s">
        <v>275</v>
      </c>
      <c r="D49" s="173" t="s">
        <v>276</v>
      </c>
      <c r="E49" s="173" t="s">
        <v>249</v>
      </c>
      <c r="F49" s="174">
        <v>18</v>
      </c>
      <c r="G49" s="175"/>
      <c r="H49" s="175"/>
      <c r="I49" s="175"/>
      <c r="J49" s="175"/>
      <c r="K49" s="175"/>
      <c r="L49" s="175"/>
      <c r="M49" s="174"/>
    </row>
    <row r="50" spans="1:13" s="2" customFormat="1" ht="12" customHeight="1">
      <c r="A50" s="172">
        <v>35</v>
      </c>
      <c r="B50" s="192" t="s">
        <v>289</v>
      </c>
      <c r="C50" s="173" t="s">
        <v>277</v>
      </c>
      <c r="D50" s="173" t="s">
        <v>278</v>
      </c>
      <c r="E50" s="173" t="s">
        <v>264</v>
      </c>
      <c r="F50" s="174">
        <v>28.56</v>
      </c>
      <c r="G50" s="175"/>
      <c r="H50" s="175"/>
      <c r="I50" s="175"/>
      <c r="J50" s="175"/>
      <c r="K50" s="175"/>
      <c r="L50" s="175"/>
      <c r="M50" s="174"/>
    </row>
    <row r="51" spans="1:13" s="2" customFormat="1" ht="12" customHeight="1">
      <c r="A51" s="172">
        <v>36</v>
      </c>
      <c r="B51" s="192" t="s">
        <v>289</v>
      </c>
      <c r="C51" s="173" t="s">
        <v>279</v>
      </c>
      <c r="D51" s="173" t="s">
        <v>280</v>
      </c>
      <c r="E51" s="173" t="s">
        <v>264</v>
      </c>
      <c r="F51" s="174">
        <v>257.04</v>
      </c>
      <c r="G51" s="175"/>
      <c r="H51" s="175"/>
      <c r="I51" s="175"/>
      <c r="J51" s="175"/>
      <c r="K51" s="175"/>
      <c r="L51" s="175"/>
      <c r="M51" s="174"/>
    </row>
    <row r="52" spans="1:13" s="2" customFormat="1" ht="12" customHeight="1">
      <c r="A52" s="172">
        <v>37</v>
      </c>
      <c r="B52" s="192" t="s">
        <v>289</v>
      </c>
      <c r="C52" s="173" t="s">
        <v>281</v>
      </c>
      <c r="D52" s="173" t="s">
        <v>282</v>
      </c>
      <c r="E52" s="173" t="s">
        <v>264</v>
      </c>
      <c r="F52" s="174">
        <v>28.56</v>
      </c>
      <c r="G52" s="175"/>
      <c r="H52" s="175"/>
      <c r="I52" s="175"/>
      <c r="J52" s="175"/>
      <c r="K52" s="175"/>
      <c r="L52" s="175"/>
      <c r="M52" s="174"/>
    </row>
    <row r="53" spans="1:13" s="2" customFormat="1" ht="21" customHeight="1">
      <c r="A53" s="172">
        <v>38</v>
      </c>
      <c r="B53" s="192" t="s">
        <v>289</v>
      </c>
      <c r="C53" s="173" t="s">
        <v>377</v>
      </c>
      <c r="D53" s="173" t="s">
        <v>378</v>
      </c>
      <c r="E53" s="173" t="s">
        <v>264</v>
      </c>
      <c r="F53" s="174">
        <v>768.5</v>
      </c>
      <c r="G53" s="175"/>
      <c r="H53" s="175"/>
      <c r="I53" s="175"/>
      <c r="J53" s="175"/>
      <c r="K53" s="175"/>
      <c r="L53" s="175"/>
      <c r="M53" s="174"/>
    </row>
    <row r="54" spans="1:13" s="2" customFormat="1" ht="12" customHeight="1">
      <c r="A54" s="172">
        <v>39</v>
      </c>
      <c r="B54" s="192" t="s">
        <v>289</v>
      </c>
      <c r="C54" s="173" t="s">
        <v>379</v>
      </c>
      <c r="D54" s="173" t="s">
        <v>380</v>
      </c>
      <c r="E54" s="173" t="s">
        <v>264</v>
      </c>
      <c r="F54" s="174">
        <v>28.56</v>
      </c>
      <c r="G54" s="175"/>
      <c r="H54" s="175"/>
      <c r="I54" s="175"/>
      <c r="J54" s="175"/>
      <c r="K54" s="175"/>
      <c r="L54" s="175"/>
      <c r="M54" s="174"/>
    </row>
    <row r="55" spans="1:13" s="2" customFormat="1" ht="27.75" customHeight="1">
      <c r="A55" s="168"/>
      <c r="B55" s="191"/>
      <c r="C55" s="169" t="s">
        <v>122</v>
      </c>
      <c r="D55" s="169" t="s">
        <v>123</v>
      </c>
      <c r="E55" s="169"/>
      <c r="F55" s="170"/>
      <c r="G55" s="171"/>
      <c r="H55" s="171"/>
      <c r="I55" s="171"/>
      <c r="J55" s="171"/>
      <c r="K55" s="171"/>
      <c r="L55" s="171"/>
      <c r="M55" s="170"/>
    </row>
    <row r="56" spans="1:13" s="2" customFormat="1" ht="21" customHeight="1">
      <c r="A56" s="172">
        <v>40</v>
      </c>
      <c r="B56" s="192" t="s">
        <v>286</v>
      </c>
      <c r="C56" s="173" t="s">
        <v>283</v>
      </c>
      <c r="D56" s="173" t="s">
        <v>284</v>
      </c>
      <c r="E56" s="173" t="s">
        <v>264</v>
      </c>
      <c r="F56" s="174">
        <v>28.98</v>
      </c>
      <c r="G56" s="175"/>
      <c r="H56" s="175"/>
      <c r="I56" s="175"/>
      <c r="J56" s="175"/>
      <c r="K56" s="175"/>
      <c r="L56" s="175"/>
      <c r="M56" s="174"/>
    </row>
    <row r="57" spans="1:13" s="2" customFormat="1" ht="30" customHeight="1">
      <c r="A57" s="167"/>
      <c r="B57" s="142"/>
      <c r="C57" s="143" t="s">
        <v>57</v>
      </c>
      <c r="D57" s="143" t="s">
        <v>124</v>
      </c>
      <c r="E57" s="143"/>
      <c r="F57" s="156"/>
      <c r="G57" s="155"/>
      <c r="H57" s="155"/>
      <c r="I57" s="155"/>
      <c r="J57" s="155"/>
      <c r="K57" s="155"/>
      <c r="L57" s="155"/>
      <c r="M57" s="156">
        <v>13.2232625</v>
      </c>
    </row>
    <row r="58" spans="1:13" s="2" customFormat="1" ht="27.75" customHeight="1">
      <c r="A58" s="168"/>
      <c r="B58" s="191"/>
      <c r="C58" s="169" t="s">
        <v>169</v>
      </c>
      <c r="D58" s="169" t="s">
        <v>170</v>
      </c>
      <c r="E58" s="169"/>
      <c r="F58" s="170"/>
      <c r="G58" s="171"/>
      <c r="H58" s="171"/>
      <c r="I58" s="171"/>
      <c r="J58" s="171"/>
      <c r="K58" s="171"/>
      <c r="L58" s="171"/>
      <c r="M58" s="170">
        <v>0.0520696</v>
      </c>
    </row>
    <row r="59" spans="1:13" s="2" customFormat="1" ht="30.75" customHeight="1">
      <c r="A59" s="172">
        <v>41</v>
      </c>
      <c r="B59" s="192" t="s">
        <v>169</v>
      </c>
      <c r="C59" s="173" t="s">
        <v>381</v>
      </c>
      <c r="D59" s="173" t="s">
        <v>382</v>
      </c>
      <c r="E59" s="173" t="s">
        <v>249</v>
      </c>
      <c r="F59" s="174">
        <v>231.8</v>
      </c>
      <c r="G59" s="175"/>
      <c r="H59" s="175"/>
      <c r="I59" s="175"/>
      <c r="J59" s="175"/>
      <c r="K59" s="175"/>
      <c r="L59" s="175"/>
      <c r="M59" s="174">
        <v>0.04636</v>
      </c>
    </row>
    <row r="60" spans="1:13" s="2" customFormat="1" ht="21" customHeight="1">
      <c r="A60" s="172">
        <v>42</v>
      </c>
      <c r="B60" s="192" t="s">
        <v>169</v>
      </c>
      <c r="C60" s="173" t="s">
        <v>383</v>
      </c>
      <c r="D60" s="173" t="s">
        <v>384</v>
      </c>
      <c r="E60" s="173" t="s">
        <v>249</v>
      </c>
      <c r="F60" s="174">
        <v>4.8</v>
      </c>
      <c r="G60" s="175"/>
      <c r="H60" s="175"/>
      <c r="I60" s="175"/>
      <c r="J60" s="175"/>
      <c r="K60" s="175"/>
      <c r="L60" s="175"/>
      <c r="M60" s="174">
        <v>0.001056</v>
      </c>
    </row>
    <row r="61" spans="1:13" s="2" customFormat="1" ht="21" customHeight="1">
      <c r="A61" s="172">
        <v>43</v>
      </c>
      <c r="B61" s="192" t="s">
        <v>169</v>
      </c>
      <c r="C61" s="173" t="s">
        <v>385</v>
      </c>
      <c r="D61" s="173" t="s">
        <v>386</v>
      </c>
      <c r="E61" s="173" t="s">
        <v>202</v>
      </c>
      <c r="F61" s="174">
        <v>1.68</v>
      </c>
      <c r="G61" s="175"/>
      <c r="H61" s="175"/>
      <c r="I61" s="175"/>
      <c r="J61" s="175"/>
      <c r="K61" s="175"/>
      <c r="L61" s="175"/>
      <c r="M61" s="174">
        <v>0.0046536</v>
      </c>
    </row>
    <row r="62" spans="1:13" s="2" customFormat="1" ht="12" customHeight="1">
      <c r="A62" s="172">
        <v>44</v>
      </c>
      <c r="B62" s="192" t="s">
        <v>169</v>
      </c>
      <c r="C62" s="173" t="s">
        <v>387</v>
      </c>
      <c r="D62" s="173" t="s">
        <v>388</v>
      </c>
      <c r="E62" s="173" t="s">
        <v>249</v>
      </c>
      <c r="F62" s="174">
        <v>231.8</v>
      </c>
      <c r="G62" s="175"/>
      <c r="H62" s="175"/>
      <c r="I62" s="175"/>
      <c r="J62" s="175"/>
      <c r="K62" s="175"/>
      <c r="L62" s="175"/>
      <c r="M62" s="174"/>
    </row>
    <row r="63" spans="1:13" s="2" customFormat="1" ht="21" customHeight="1">
      <c r="A63" s="172">
        <v>45</v>
      </c>
      <c r="B63" s="192" t="s">
        <v>169</v>
      </c>
      <c r="C63" s="173" t="s">
        <v>389</v>
      </c>
      <c r="D63" s="173" t="s">
        <v>390</v>
      </c>
      <c r="E63" s="173" t="s">
        <v>264</v>
      </c>
      <c r="F63" s="174">
        <v>0.05</v>
      </c>
      <c r="G63" s="175"/>
      <c r="H63" s="175"/>
      <c r="I63" s="175"/>
      <c r="J63" s="175"/>
      <c r="K63" s="175"/>
      <c r="L63" s="175"/>
      <c r="M63" s="174"/>
    </row>
    <row r="64" spans="1:13" s="2" customFormat="1" ht="27.75" customHeight="1">
      <c r="A64" s="168"/>
      <c r="B64" s="191"/>
      <c r="C64" s="169" t="s">
        <v>131</v>
      </c>
      <c r="D64" s="169" t="s">
        <v>132</v>
      </c>
      <c r="E64" s="169"/>
      <c r="F64" s="170"/>
      <c r="G64" s="171"/>
      <c r="H64" s="171"/>
      <c r="I64" s="171"/>
      <c r="J64" s="171"/>
      <c r="K64" s="171"/>
      <c r="L64" s="171"/>
      <c r="M64" s="170">
        <v>12.499718</v>
      </c>
    </row>
    <row r="65" spans="1:13" s="2" customFormat="1" ht="21" customHeight="1">
      <c r="A65" s="172">
        <v>46</v>
      </c>
      <c r="B65" s="192" t="s">
        <v>131</v>
      </c>
      <c r="C65" s="173" t="s">
        <v>391</v>
      </c>
      <c r="D65" s="173" t="s">
        <v>392</v>
      </c>
      <c r="E65" s="173" t="s">
        <v>249</v>
      </c>
      <c r="F65" s="174">
        <v>1094.98</v>
      </c>
      <c r="G65" s="175"/>
      <c r="H65" s="175"/>
      <c r="I65" s="175"/>
      <c r="J65" s="175"/>
      <c r="K65" s="175"/>
      <c r="L65" s="175"/>
      <c r="M65" s="174">
        <v>2.846948</v>
      </c>
    </row>
    <row r="66" spans="1:13" s="2" customFormat="1" ht="21" customHeight="1">
      <c r="A66" s="193">
        <v>47</v>
      </c>
      <c r="B66" s="194" t="s">
        <v>469</v>
      </c>
      <c r="C66" s="195" t="s">
        <v>393</v>
      </c>
      <c r="D66" s="195" t="s">
        <v>394</v>
      </c>
      <c r="E66" s="195" t="s">
        <v>295</v>
      </c>
      <c r="F66" s="196">
        <v>9</v>
      </c>
      <c r="G66" s="197"/>
      <c r="H66" s="197"/>
      <c r="I66" s="197"/>
      <c r="J66" s="175"/>
      <c r="K66" s="197"/>
      <c r="L66" s="175"/>
      <c r="M66" s="196">
        <v>0.28872</v>
      </c>
    </row>
    <row r="67" spans="1:13" s="2" customFormat="1" ht="21" customHeight="1">
      <c r="A67" s="193">
        <v>48</v>
      </c>
      <c r="B67" s="194" t="s">
        <v>469</v>
      </c>
      <c r="C67" s="195" t="s">
        <v>395</v>
      </c>
      <c r="D67" s="195" t="s">
        <v>396</v>
      </c>
      <c r="E67" s="195" t="s">
        <v>295</v>
      </c>
      <c r="F67" s="196">
        <v>3</v>
      </c>
      <c r="G67" s="197"/>
      <c r="H67" s="197"/>
      <c r="I67" s="197"/>
      <c r="J67" s="175"/>
      <c r="K67" s="197"/>
      <c r="L67" s="175"/>
      <c r="M67" s="196">
        <v>0.09624</v>
      </c>
    </row>
    <row r="68" spans="1:13" s="2" customFormat="1" ht="21" customHeight="1">
      <c r="A68" s="193">
        <v>49</v>
      </c>
      <c r="B68" s="194" t="s">
        <v>469</v>
      </c>
      <c r="C68" s="195" t="s">
        <v>397</v>
      </c>
      <c r="D68" s="195" t="s">
        <v>398</v>
      </c>
      <c r="E68" s="195" t="s">
        <v>295</v>
      </c>
      <c r="F68" s="196">
        <v>1</v>
      </c>
      <c r="G68" s="197"/>
      <c r="H68" s="197"/>
      <c r="I68" s="197"/>
      <c r="J68" s="175"/>
      <c r="K68" s="197"/>
      <c r="L68" s="175"/>
      <c r="M68" s="196">
        <v>0.0428</v>
      </c>
    </row>
    <row r="69" spans="1:13" s="2" customFormat="1" ht="30.75" customHeight="1">
      <c r="A69" s="193">
        <v>50</v>
      </c>
      <c r="B69" s="194" t="s">
        <v>469</v>
      </c>
      <c r="C69" s="195" t="s">
        <v>399</v>
      </c>
      <c r="D69" s="195" t="s">
        <v>400</v>
      </c>
      <c r="E69" s="195" t="s">
        <v>295</v>
      </c>
      <c r="F69" s="196">
        <v>1</v>
      </c>
      <c r="G69" s="197"/>
      <c r="H69" s="197"/>
      <c r="I69" s="197"/>
      <c r="J69" s="175"/>
      <c r="K69" s="197"/>
      <c r="L69" s="175"/>
      <c r="M69" s="196">
        <v>0.1118</v>
      </c>
    </row>
    <row r="70" spans="1:13" s="2" customFormat="1" ht="30.75" customHeight="1">
      <c r="A70" s="193">
        <v>51</v>
      </c>
      <c r="B70" s="194" t="s">
        <v>469</v>
      </c>
      <c r="C70" s="195" t="s">
        <v>401</v>
      </c>
      <c r="D70" s="195" t="s">
        <v>402</v>
      </c>
      <c r="E70" s="195" t="s">
        <v>295</v>
      </c>
      <c r="F70" s="196">
        <v>7</v>
      </c>
      <c r="G70" s="197"/>
      <c r="H70" s="197"/>
      <c r="I70" s="197"/>
      <c r="J70" s="175"/>
      <c r="K70" s="197"/>
      <c r="L70" s="175"/>
      <c r="M70" s="196">
        <v>0.13671</v>
      </c>
    </row>
    <row r="71" spans="1:13" s="2" customFormat="1" ht="21" customHeight="1">
      <c r="A71" s="193">
        <v>52</v>
      </c>
      <c r="B71" s="194" t="s">
        <v>469</v>
      </c>
      <c r="C71" s="195" t="s">
        <v>403</v>
      </c>
      <c r="D71" s="195" t="s">
        <v>404</v>
      </c>
      <c r="E71" s="195" t="s">
        <v>295</v>
      </c>
      <c r="F71" s="196">
        <v>4</v>
      </c>
      <c r="G71" s="197"/>
      <c r="H71" s="197"/>
      <c r="I71" s="197"/>
      <c r="J71" s="175"/>
      <c r="K71" s="197"/>
      <c r="L71" s="175"/>
      <c r="M71" s="196">
        <v>0.07812</v>
      </c>
    </row>
    <row r="72" spans="1:13" s="2" customFormat="1" ht="30.75" customHeight="1">
      <c r="A72" s="193">
        <v>53</v>
      </c>
      <c r="B72" s="194" t="s">
        <v>469</v>
      </c>
      <c r="C72" s="195" t="s">
        <v>405</v>
      </c>
      <c r="D72" s="195" t="s">
        <v>406</v>
      </c>
      <c r="E72" s="195" t="s">
        <v>295</v>
      </c>
      <c r="F72" s="196">
        <v>1</v>
      </c>
      <c r="G72" s="197"/>
      <c r="H72" s="197"/>
      <c r="I72" s="197"/>
      <c r="J72" s="175"/>
      <c r="K72" s="197"/>
      <c r="L72" s="175"/>
      <c r="M72" s="196">
        <v>0.01108</v>
      </c>
    </row>
    <row r="73" spans="1:13" s="2" customFormat="1" ht="21" customHeight="1">
      <c r="A73" s="193">
        <v>54</v>
      </c>
      <c r="B73" s="194" t="s">
        <v>469</v>
      </c>
      <c r="C73" s="195" t="s">
        <v>407</v>
      </c>
      <c r="D73" s="195" t="s">
        <v>408</v>
      </c>
      <c r="E73" s="195" t="s">
        <v>295</v>
      </c>
      <c r="F73" s="196">
        <v>133</v>
      </c>
      <c r="G73" s="197"/>
      <c r="H73" s="197"/>
      <c r="I73" s="197"/>
      <c r="J73" s="175"/>
      <c r="K73" s="197"/>
      <c r="L73" s="175"/>
      <c r="M73" s="196">
        <v>5.96505</v>
      </c>
    </row>
    <row r="74" spans="1:13" s="2" customFormat="1" ht="21" customHeight="1">
      <c r="A74" s="193">
        <v>55</v>
      </c>
      <c r="B74" s="194" t="s">
        <v>469</v>
      </c>
      <c r="C74" s="195" t="s">
        <v>409</v>
      </c>
      <c r="D74" s="195" t="s">
        <v>410</v>
      </c>
      <c r="E74" s="195" t="s">
        <v>295</v>
      </c>
      <c r="F74" s="196">
        <v>2</v>
      </c>
      <c r="G74" s="197"/>
      <c r="H74" s="197"/>
      <c r="I74" s="197"/>
      <c r="J74" s="175"/>
      <c r="K74" s="197"/>
      <c r="L74" s="175"/>
      <c r="M74" s="196">
        <v>0.0897</v>
      </c>
    </row>
    <row r="75" spans="1:13" s="2" customFormat="1" ht="21" customHeight="1">
      <c r="A75" s="193">
        <v>56</v>
      </c>
      <c r="B75" s="194" t="s">
        <v>469</v>
      </c>
      <c r="C75" s="195" t="s">
        <v>411</v>
      </c>
      <c r="D75" s="195" t="s">
        <v>412</v>
      </c>
      <c r="E75" s="195" t="s">
        <v>295</v>
      </c>
      <c r="F75" s="196">
        <v>5</v>
      </c>
      <c r="G75" s="197"/>
      <c r="H75" s="197"/>
      <c r="I75" s="197"/>
      <c r="J75" s="175"/>
      <c r="K75" s="197"/>
      <c r="L75" s="175"/>
      <c r="M75" s="196">
        <v>0.2471</v>
      </c>
    </row>
    <row r="76" spans="1:13" s="2" customFormat="1" ht="30.75" customHeight="1">
      <c r="A76" s="193">
        <v>57</v>
      </c>
      <c r="B76" s="194" t="s">
        <v>469</v>
      </c>
      <c r="C76" s="195" t="s">
        <v>413</v>
      </c>
      <c r="D76" s="195" t="s">
        <v>414</v>
      </c>
      <c r="E76" s="195" t="s">
        <v>295</v>
      </c>
      <c r="F76" s="196">
        <v>4</v>
      </c>
      <c r="G76" s="197"/>
      <c r="H76" s="197"/>
      <c r="I76" s="197"/>
      <c r="J76" s="175"/>
      <c r="K76" s="197"/>
      <c r="L76" s="175"/>
      <c r="M76" s="196">
        <v>0.37884</v>
      </c>
    </row>
    <row r="77" spans="1:13" s="2" customFormat="1" ht="30.75" customHeight="1">
      <c r="A77" s="193">
        <v>58</v>
      </c>
      <c r="B77" s="194" t="s">
        <v>469</v>
      </c>
      <c r="C77" s="195" t="s">
        <v>415</v>
      </c>
      <c r="D77" s="195" t="s">
        <v>416</v>
      </c>
      <c r="E77" s="195" t="s">
        <v>295</v>
      </c>
      <c r="F77" s="196">
        <v>1</v>
      </c>
      <c r="G77" s="197"/>
      <c r="H77" s="197"/>
      <c r="I77" s="197"/>
      <c r="J77" s="175"/>
      <c r="K77" s="197"/>
      <c r="L77" s="175"/>
      <c r="M77" s="196">
        <v>0.1349</v>
      </c>
    </row>
    <row r="78" spans="1:13" s="2" customFormat="1" ht="21" customHeight="1">
      <c r="A78" s="193">
        <v>59</v>
      </c>
      <c r="B78" s="194" t="s">
        <v>469</v>
      </c>
      <c r="C78" s="195" t="s">
        <v>417</v>
      </c>
      <c r="D78" s="195" t="s">
        <v>418</v>
      </c>
      <c r="E78" s="195" t="s">
        <v>295</v>
      </c>
      <c r="F78" s="196">
        <v>18</v>
      </c>
      <c r="G78" s="197"/>
      <c r="H78" s="197"/>
      <c r="I78" s="197"/>
      <c r="J78" s="175"/>
      <c r="K78" s="197"/>
      <c r="L78" s="175"/>
      <c r="M78" s="196">
        <v>0.46566</v>
      </c>
    </row>
    <row r="79" spans="1:13" s="2" customFormat="1" ht="30.75" customHeight="1">
      <c r="A79" s="193">
        <v>60</v>
      </c>
      <c r="B79" s="194" t="s">
        <v>469</v>
      </c>
      <c r="C79" s="195" t="s">
        <v>419</v>
      </c>
      <c r="D79" s="195" t="s">
        <v>420</v>
      </c>
      <c r="E79" s="195" t="s">
        <v>295</v>
      </c>
      <c r="F79" s="196">
        <v>1</v>
      </c>
      <c r="G79" s="197"/>
      <c r="H79" s="197"/>
      <c r="I79" s="197"/>
      <c r="J79" s="175"/>
      <c r="K79" s="197"/>
      <c r="L79" s="175"/>
      <c r="M79" s="196">
        <v>0.1086</v>
      </c>
    </row>
    <row r="80" spans="1:13" s="2" customFormat="1" ht="30.75" customHeight="1">
      <c r="A80" s="193">
        <v>61</v>
      </c>
      <c r="B80" s="194" t="s">
        <v>469</v>
      </c>
      <c r="C80" s="195" t="s">
        <v>421</v>
      </c>
      <c r="D80" s="195" t="s">
        <v>422</v>
      </c>
      <c r="E80" s="195" t="s">
        <v>295</v>
      </c>
      <c r="F80" s="196">
        <v>1</v>
      </c>
      <c r="G80" s="197"/>
      <c r="H80" s="197"/>
      <c r="I80" s="197"/>
      <c r="J80" s="175"/>
      <c r="K80" s="197"/>
      <c r="L80" s="175"/>
      <c r="M80" s="196">
        <v>0.1955</v>
      </c>
    </row>
    <row r="81" spans="1:13" s="2" customFormat="1" ht="30.75" customHeight="1">
      <c r="A81" s="193">
        <v>62</v>
      </c>
      <c r="B81" s="194" t="s">
        <v>469</v>
      </c>
      <c r="C81" s="195" t="s">
        <v>423</v>
      </c>
      <c r="D81" s="195" t="s">
        <v>424</v>
      </c>
      <c r="E81" s="195" t="s">
        <v>295</v>
      </c>
      <c r="F81" s="196">
        <v>1</v>
      </c>
      <c r="G81" s="197"/>
      <c r="H81" s="197"/>
      <c r="I81" s="197"/>
      <c r="J81" s="175"/>
      <c r="K81" s="197"/>
      <c r="L81" s="175"/>
      <c r="M81" s="196">
        <v>0.08795</v>
      </c>
    </row>
    <row r="82" spans="1:13" s="2" customFormat="1" ht="21" customHeight="1">
      <c r="A82" s="193">
        <v>63</v>
      </c>
      <c r="B82" s="194" t="s">
        <v>469</v>
      </c>
      <c r="C82" s="195" t="s">
        <v>425</v>
      </c>
      <c r="D82" s="195" t="s">
        <v>426</v>
      </c>
      <c r="E82" s="195" t="s">
        <v>295</v>
      </c>
      <c r="F82" s="196">
        <v>1</v>
      </c>
      <c r="G82" s="197"/>
      <c r="H82" s="197"/>
      <c r="I82" s="197"/>
      <c r="J82" s="175"/>
      <c r="K82" s="197"/>
      <c r="L82" s="175"/>
      <c r="M82" s="196">
        <v>0.03208</v>
      </c>
    </row>
    <row r="83" spans="1:13" s="2" customFormat="1" ht="21" customHeight="1">
      <c r="A83" s="193">
        <v>64</v>
      </c>
      <c r="B83" s="194" t="s">
        <v>469</v>
      </c>
      <c r="C83" s="195" t="s">
        <v>427</v>
      </c>
      <c r="D83" s="195" t="s">
        <v>428</v>
      </c>
      <c r="E83" s="195" t="s">
        <v>295</v>
      </c>
      <c r="F83" s="196">
        <v>3</v>
      </c>
      <c r="G83" s="197"/>
      <c r="H83" s="197"/>
      <c r="I83" s="197"/>
      <c r="J83" s="175"/>
      <c r="K83" s="197"/>
      <c r="L83" s="175"/>
      <c r="M83" s="196">
        <v>0.07545</v>
      </c>
    </row>
    <row r="84" spans="1:13" s="2" customFormat="1" ht="40.5" customHeight="1">
      <c r="A84" s="193">
        <v>65</v>
      </c>
      <c r="B84" s="194" t="s">
        <v>469</v>
      </c>
      <c r="C84" s="195" t="s">
        <v>429</v>
      </c>
      <c r="D84" s="195" t="s">
        <v>430</v>
      </c>
      <c r="E84" s="195" t="s">
        <v>295</v>
      </c>
      <c r="F84" s="196">
        <v>1</v>
      </c>
      <c r="G84" s="197"/>
      <c r="H84" s="197"/>
      <c r="I84" s="197"/>
      <c r="J84" s="175"/>
      <c r="K84" s="197"/>
      <c r="L84" s="175"/>
      <c r="M84" s="196">
        <v>0.2235</v>
      </c>
    </row>
    <row r="85" spans="1:13" s="2" customFormat="1" ht="21" customHeight="1">
      <c r="A85" s="193">
        <v>66</v>
      </c>
      <c r="B85" s="194" t="s">
        <v>469</v>
      </c>
      <c r="C85" s="195" t="s">
        <v>431</v>
      </c>
      <c r="D85" s="195" t="s">
        <v>432</v>
      </c>
      <c r="E85" s="195" t="s">
        <v>295</v>
      </c>
      <c r="F85" s="196">
        <v>1</v>
      </c>
      <c r="G85" s="197"/>
      <c r="H85" s="197"/>
      <c r="I85" s="197"/>
      <c r="J85" s="175"/>
      <c r="K85" s="197"/>
      <c r="L85" s="175"/>
      <c r="M85" s="196">
        <v>0.06413</v>
      </c>
    </row>
    <row r="86" spans="1:13" s="2" customFormat="1" ht="30.75" customHeight="1">
      <c r="A86" s="193">
        <v>67</v>
      </c>
      <c r="B86" s="194" t="s">
        <v>469</v>
      </c>
      <c r="C86" s="195" t="s">
        <v>433</v>
      </c>
      <c r="D86" s="195" t="s">
        <v>434</v>
      </c>
      <c r="E86" s="195" t="s">
        <v>295</v>
      </c>
      <c r="F86" s="196">
        <v>1</v>
      </c>
      <c r="G86" s="197"/>
      <c r="H86" s="197"/>
      <c r="I86" s="197"/>
      <c r="J86" s="175"/>
      <c r="K86" s="197"/>
      <c r="L86" s="175"/>
      <c r="M86" s="196">
        <v>0.05948</v>
      </c>
    </row>
    <row r="87" spans="1:13" s="2" customFormat="1" ht="30.75" customHeight="1">
      <c r="A87" s="193">
        <v>68</v>
      </c>
      <c r="B87" s="194" t="s">
        <v>469</v>
      </c>
      <c r="C87" s="195" t="s">
        <v>435</v>
      </c>
      <c r="D87" s="195" t="s">
        <v>436</v>
      </c>
      <c r="E87" s="195" t="s">
        <v>295</v>
      </c>
      <c r="F87" s="196">
        <v>1</v>
      </c>
      <c r="G87" s="197"/>
      <c r="H87" s="197"/>
      <c r="I87" s="197"/>
      <c r="J87" s="175"/>
      <c r="K87" s="197"/>
      <c r="L87" s="175"/>
      <c r="M87" s="196">
        <v>0.05484</v>
      </c>
    </row>
    <row r="88" spans="1:13" s="2" customFormat="1" ht="30.75" customHeight="1">
      <c r="A88" s="193">
        <v>69</v>
      </c>
      <c r="B88" s="194" t="s">
        <v>469</v>
      </c>
      <c r="C88" s="195" t="s">
        <v>437</v>
      </c>
      <c r="D88" s="195" t="s">
        <v>438</v>
      </c>
      <c r="E88" s="195" t="s">
        <v>295</v>
      </c>
      <c r="F88" s="196">
        <v>1</v>
      </c>
      <c r="G88" s="197"/>
      <c r="H88" s="197"/>
      <c r="I88" s="197"/>
      <c r="J88" s="175"/>
      <c r="K88" s="197"/>
      <c r="L88" s="175"/>
      <c r="M88" s="196">
        <v>0.09161</v>
      </c>
    </row>
    <row r="89" spans="1:13" s="2" customFormat="1" ht="21" customHeight="1">
      <c r="A89" s="193">
        <v>70</v>
      </c>
      <c r="B89" s="194" t="s">
        <v>469</v>
      </c>
      <c r="C89" s="195" t="s">
        <v>439</v>
      </c>
      <c r="D89" s="195" t="s">
        <v>440</v>
      </c>
      <c r="E89" s="195" t="s">
        <v>295</v>
      </c>
      <c r="F89" s="196">
        <v>2</v>
      </c>
      <c r="G89" s="197"/>
      <c r="H89" s="197"/>
      <c r="I89" s="197"/>
      <c r="J89" s="175"/>
      <c r="K89" s="197"/>
      <c r="L89" s="175"/>
      <c r="M89" s="196">
        <v>0.02174</v>
      </c>
    </row>
    <row r="90" spans="1:13" s="2" customFormat="1" ht="30.75" customHeight="1">
      <c r="A90" s="193">
        <v>71</v>
      </c>
      <c r="B90" s="194" t="s">
        <v>469</v>
      </c>
      <c r="C90" s="195" t="s">
        <v>441</v>
      </c>
      <c r="D90" s="195" t="s">
        <v>442</v>
      </c>
      <c r="E90" s="195" t="s">
        <v>295</v>
      </c>
      <c r="F90" s="196">
        <v>1</v>
      </c>
      <c r="G90" s="197"/>
      <c r="H90" s="197"/>
      <c r="I90" s="197"/>
      <c r="J90" s="175"/>
      <c r="K90" s="197"/>
      <c r="L90" s="175"/>
      <c r="M90" s="196">
        <v>0.09161</v>
      </c>
    </row>
    <row r="91" spans="1:13" s="2" customFormat="1" ht="21" customHeight="1">
      <c r="A91" s="193">
        <v>72</v>
      </c>
      <c r="B91" s="194" t="s">
        <v>469</v>
      </c>
      <c r="C91" s="195" t="s">
        <v>443</v>
      </c>
      <c r="D91" s="195" t="s">
        <v>444</v>
      </c>
      <c r="E91" s="195" t="s">
        <v>295</v>
      </c>
      <c r="F91" s="196">
        <v>2</v>
      </c>
      <c r="G91" s="197"/>
      <c r="H91" s="197"/>
      <c r="I91" s="197"/>
      <c r="J91" s="175"/>
      <c r="K91" s="197"/>
      <c r="L91" s="175"/>
      <c r="M91" s="196">
        <v>0.12826</v>
      </c>
    </row>
    <row r="92" spans="1:13" s="2" customFormat="1" ht="21" customHeight="1">
      <c r="A92" s="193">
        <v>73</v>
      </c>
      <c r="B92" s="194" t="s">
        <v>469</v>
      </c>
      <c r="C92" s="195" t="s">
        <v>445</v>
      </c>
      <c r="D92" s="195" t="s">
        <v>446</v>
      </c>
      <c r="E92" s="195" t="s">
        <v>295</v>
      </c>
      <c r="F92" s="196">
        <v>2</v>
      </c>
      <c r="G92" s="197"/>
      <c r="H92" s="197"/>
      <c r="I92" s="197"/>
      <c r="J92" s="175"/>
      <c r="K92" s="197"/>
      <c r="L92" s="175"/>
      <c r="M92" s="196">
        <v>0.0455</v>
      </c>
    </row>
    <row r="93" spans="1:13" s="2" customFormat="1" ht="30.75" customHeight="1">
      <c r="A93" s="193">
        <v>74</v>
      </c>
      <c r="B93" s="194" t="s">
        <v>469</v>
      </c>
      <c r="C93" s="195" t="s">
        <v>447</v>
      </c>
      <c r="D93" s="195" t="s">
        <v>448</v>
      </c>
      <c r="E93" s="195" t="s">
        <v>295</v>
      </c>
      <c r="F93" s="196">
        <v>1</v>
      </c>
      <c r="G93" s="197"/>
      <c r="H93" s="197"/>
      <c r="I93" s="197"/>
      <c r="J93" s="175"/>
      <c r="K93" s="197"/>
      <c r="L93" s="175"/>
      <c r="M93" s="196">
        <v>0.1135</v>
      </c>
    </row>
    <row r="94" spans="1:13" s="2" customFormat="1" ht="40.5" customHeight="1">
      <c r="A94" s="193">
        <v>75</v>
      </c>
      <c r="B94" s="194" t="s">
        <v>469</v>
      </c>
      <c r="C94" s="195" t="s">
        <v>449</v>
      </c>
      <c r="D94" s="195" t="s">
        <v>450</v>
      </c>
      <c r="E94" s="195" t="s">
        <v>295</v>
      </c>
      <c r="F94" s="196">
        <v>1</v>
      </c>
      <c r="G94" s="197"/>
      <c r="H94" s="197"/>
      <c r="I94" s="197"/>
      <c r="J94" s="175"/>
      <c r="K94" s="197"/>
      <c r="L94" s="175"/>
      <c r="M94" s="196">
        <v>0.2123</v>
      </c>
    </row>
    <row r="95" spans="1:13" s="2" customFormat="1" ht="21" customHeight="1">
      <c r="A95" s="172">
        <v>76</v>
      </c>
      <c r="B95" s="192" t="s">
        <v>131</v>
      </c>
      <c r="C95" s="173" t="s">
        <v>451</v>
      </c>
      <c r="D95" s="173" t="s">
        <v>452</v>
      </c>
      <c r="E95" s="173" t="s">
        <v>264</v>
      </c>
      <c r="F95" s="174">
        <v>12.99</v>
      </c>
      <c r="G95" s="175"/>
      <c r="H95" s="175"/>
      <c r="I95" s="175"/>
      <c r="J95" s="175"/>
      <c r="K95" s="175"/>
      <c r="L95" s="175"/>
      <c r="M95" s="174"/>
    </row>
    <row r="96" spans="1:13" s="2" customFormat="1" ht="27.75" customHeight="1">
      <c r="A96" s="168"/>
      <c r="B96" s="191"/>
      <c r="C96" s="169" t="s">
        <v>133</v>
      </c>
      <c r="D96" s="169" t="s">
        <v>134</v>
      </c>
      <c r="E96" s="169"/>
      <c r="F96" s="170"/>
      <c r="G96" s="171"/>
      <c r="H96" s="171"/>
      <c r="I96" s="171"/>
      <c r="J96" s="171"/>
      <c r="K96" s="171"/>
      <c r="L96" s="171"/>
      <c r="M96" s="170">
        <v>0.17949</v>
      </c>
    </row>
    <row r="97" spans="1:13" s="2" customFormat="1" ht="12" customHeight="1">
      <c r="A97" s="172">
        <v>77</v>
      </c>
      <c r="B97" s="192" t="s">
        <v>133</v>
      </c>
      <c r="C97" s="173" t="s">
        <v>453</v>
      </c>
      <c r="D97" s="173" t="s">
        <v>454</v>
      </c>
      <c r="E97" s="173" t="s">
        <v>202</v>
      </c>
      <c r="F97" s="174">
        <v>6.44</v>
      </c>
      <c r="G97" s="175"/>
      <c r="H97" s="175"/>
      <c r="I97" s="175"/>
      <c r="J97" s="175"/>
      <c r="K97" s="175"/>
      <c r="L97" s="175"/>
      <c r="M97" s="174"/>
    </row>
    <row r="98" spans="1:13" s="2" customFormat="1" ht="40.5" customHeight="1">
      <c r="A98" s="193">
        <v>78</v>
      </c>
      <c r="B98" s="194" t="s">
        <v>470</v>
      </c>
      <c r="C98" s="195" t="s">
        <v>455</v>
      </c>
      <c r="D98" s="195" t="s">
        <v>456</v>
      </c>
      <c r="E98" s="195" t="s">
        <v>295</v>
      </c>
      <c r="F98" s="196">
        <v>1</v>
      </c>
      <c r="G98" s="197"/>
      <c r="H98" s="197"/>
      <c r="I98" s="197"/>
      <c r="J98" s="197"/>
      <c r="K98" s="197"/>
      <c r="L98" s="175"/>
      <c r="M98" s="196">
        <v>0.17949</v>
      </c>
    </row>
    <row r="99" spans="1:13" s="2" customFormat="1" ht="21" customHeight="1">
      <c r="A99" s="172">
        <v>79</v>
      </c>
      <c r="B99" s="192" t="s">
        <v>133</v>
      </c>
      <c r="C99" s="173" t="s">
        <v>457</v>
      </c>
      <c r="D99" s="173" t="s">
        <v>458</v>
      </c>
      <c r="E99" s="173" t="s">
        <v>264</v>
      </c>
      <c r="F99" s="174">
        <v>0.18</v>
      </c>
      <c r="G99" s="175"/>
      <c r="H99" s="175"/>
      <c r="I99" s="175"/>
      <c r="J99" s="175"/>
      <c r="K99" s="175"/>
      <c r="L99" s="175"/>
      <c r="M99" s="174"/>
    </row>
    <row r="100" spans="1:13" s="2" customFormat="1" ht="27.75" customHeight="1">
      <c r="A100" s="168"/>
      <c r="B100" s="191"/>
      <c r="C100" s="169" t="s">
        <v>143</v>
      </c>
      <c r="D100" s="169" t="s">
        <v>144</v>
      </c>
      <c r="E100" s="169"/>
      <c r="F100" s="170"/>
      <c r="G100" s="171"/>
      <c r="H100" s="171"/>
      <c r="I100" s="171"/>
      <c r="J100" s="171"/>
      <c r="K100" s="171"/>
      <c r="L100" s="171"/>
      <c r="M100" s="170">
        <v>0.0324849</v>
      </c>
    </row>
    <row r="101" spans="1:13" s="2" customFormat="1" ht="21" customHeight="1">
      <c r="A101" s="172">
        <v>80</v>
      </c>
      <c r="B101" s="192" t="s">
        <v>143</v>
      </c>
      <c r="C101" s="173" t="s">
        <v>459</v>
      </c>
      <c r="D101" s="173" t="s">
        <v>460</v>
      </c>
      <c r="E101" s="173" t="s">
        <v>202</v>
      </c>
      <c r="F101" s="174">
        <v>154.69</v>
      </c>
      <c r="G101" s="175"/>
      <c r="H101" s="175"/>
      <c r="I101" s="175"/>
      <c r="J101" s="175"/>
      <c r="K101" s="175"/>
      <c r="L101" s="175"/>
      <c r="M101" s="174">
        <v>0.0324849</v>
      </c>
    </row>
    <row r="102" spans="1:13" s="2" customFormat="1" ht="27.75" customHeight="1">
      <c r="A102" s="168"/>
      <c r="B102" s="191"/>
      <c r="C102" s="169" t="s">
        <v>173</v>
      </c>
      <c r="D102" s="169" t="s">
        <v>174</v>
      </c>
      <c r="E102" s="169"/>
      <c r="F102" s="170"/>
      <c r="G102" s="171"/>
      <c r="H102" s="171"/>
      <c r="I102" s="171"/>
      <c r="J102" s="171"/>
      <c r="K102" s="171"/>
      <c r="L102" s="171"/>
      <c r="M102" s="170">
        <v>0.4595</v>
      </c>
    </row>
    <row r="103" spans="1:13" s="2" customFormat="1" ht="21" customHeight="1">
      <c r="A103" s="172">
        <v>81</v>
      </c>
      <c r="B103" s="192" t="s">
        <v>173</v>
      </c>
      <c r="C103" s="173" t="s">
        <v>461</v>
      </c>
      <c r="D103" s="173" t="s">
        <v>462</v>
      </c>
      <c r="E103" s="173" t="s">
        <v>202</v>
      </c>
      <c r="F103" s="174">
        <v>252</v>
      </c>
      <c r="G103" s="175"/>
      <c r="H103" s="175"/>
      <c r="I103" s="175"/>
      <c r="J103" s="175"/>
      <c r="K103" s="175"/>
      <c r="L103" s="175"/>
      <c r="M103" s="174">
        <v>0.4536</v>
      </c>
    </row>
    <row r="104" spans="1:13" s="2" customFormat="1" ht="12" customHeight="1">
      <c r="A104" s="172">
        <v>82</v>
      </c>
      <c r="B104" s="192" t="s">
        <v>173</v>
      </c>
      <c r="C104" s="173" t="s">
        <v>463</v>
      </c>
      <c r="D104" s="173" t="s">
        <v>464</v>
      </c>
      <c r="E104" s="173" t="s">
        <v>202</v>
      </c>
      <c r="F104" s="174">
        <v>9</v>
      </c>
      <c r="G104" s="175"/>
      <c r="H104" s="175"/>
      <c r="I104" s="175"/>
      <c r="J104" s="175"/>
      <c r="K104" s="175"/>
      <c r="L104" s="175"/>
      <c r="M104" s="174">
        <v>0.0009</v>
      </c>
    </row>
    <row r="105" spans="1:13" s="2" customFormat="1" ht="21" customHeight="1">
      <c r="A105" s="193">
        <v>83</v>
      </c>
      <c r="B105" s="194" t="s">
        <v>469</v>
      </c>
      <c r="C105" s="195" t="s">
        <v>465</v>
      </c>
      <c r="D105" s="195" t="s">
        <v>466</v>
      </c>
      <c r="E105" s="195" t="s">
        <v>295</v>
      </c>
      <c r="F105" s="196">
        <v>5</v>
      </c>
      <c r="G105" s="197"/>
      <c r="H105" s="197"/>
      <c r="I105" s="197"/>
      <c r="J105" s="175"/>
      <c r="K105" s="197"/>
      <c r="L105" s="175"/>
      <c r="M105" s="196">
        <v>0.005</v>
      </c>
    </row>
    <row r="106" spans="1:13" s="2" customFormat="1" ht="21" customHeight="1">
      <c r="A106" s="172">
        <v>84</v>
      </c>
      <c r="B106" s="192" t="s">
        <v>173</v>
      </c>
      <c r="C106" s="173" t="s">
        <v>467</v>
      </c>
      <c r="D106" s="173" t="s">
        <v>468</v>
      </c>
      <c r="E106" s="173" t="s">
        <v>264</v>
      </c>
      <c r="F106" s="174">
        <v>0.46</v>
      </c>
      <c r="G106" s="175"/>
      <c r="H106" s="175"/>
      <c r="I106" s="175"/>
      <c r="J106" s="175"/>
      <c r="K106" s="175"/>
      <c r="L106" s="175"/>
      <c r="M106" s="174"/>
    </row>
    <row r="107" spans="1:13" s="2" customFormat="1" ht="30" customHeight="1">
      <c r="A107" s="176"/>
      <c r="B107" s="150"/>
      <c r="C107" s="151"/>
      <c r="D107" s="151" t="s">
        <v>145</v>
      </c>
      <c r="E107" s="151"/>
      <c r="F107" s="153"/>
      <c r="G107" s="152"/>
      <c r="H107" s="152"/>
      <c r="I107" s="152"/>
      <c r="J107" s="152"/>
      <c r="K107" s="152"/>
      <c r="L107" s="152"/>
      <c r="M107" s="153">
        <v>29.702837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99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393" t="s">
        <v>1923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396" t="s">
        <v>471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230366.63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99"/>
  </sheetPr>
  <dimension ref="A1:H42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1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129" t="s">
        <v>1924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106</v>
      </c>
      <c r="B4" s="203" t="s">
        <v>471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1931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6" t="s">
        <v>112</v>
      </c>
      <c r="C10" s="136" t="s">
        <v>113</v>
      </c>
      <c r="D10" s="136" t="s">
        <v>51</v>
      </c>
      <c r="E10" s="136" t="s">
        <v>114</v>
      </c>
      <c r="F10" s="136" t="s">
        <v>115</v>
      </c>
      <c r="G10" s="136" t="s">
        <v>116</v>
      </c>
    </row>
    <row r="11" spans="1:7" s="2" customFormat="1" ht="12.75" customHeight="1" hidden="1">
      <c r="A11" s="136" t="s">
        <v>43</v>
      </c>
      <c r="B11" s="136" t="s">
        <v>50</v>
      </c>
      <c r="C11" s="154" t="s">
        <v>56</v>
      </c>
      <c r="D11" s="154" t="s">
        <v>62</v>
      </c>
      <c r="E11" s="154" t="s">
        <v>66</v>
      </c>
      <c r="F11" s="154" t="s">
        <v>70</v>
      </c>
      <c r="G11" s="154" t="s">
        <v>73</v>
      </c>
    </row>
    <row r="12" spans="1:7" s="2" customFormat="1" ht="3.75" customHeight="1">
      <c r="A12" s="140"/>
      <c r="B12" s="140"/>
      <c r="C12" s="135"/>
      <c r="D12" s="135"/>
      <c r="E12" s="135"/>
      <c r="F12" s="135"/>
      <c r="G12" s="135"/>
    </row>
    <row r="13" spans="1:7" s="2" customFormat="1" ht="30" customHeight="1">
      <c r="A13" s="142" t="s">
        <v>44</v>
      </c>
      <c r="B13" s="143" t="s">
        <v>117</v>
      </c>
      <c r="C13" s="246"/>
      <c r="D13" s="144"/>
      <c r="E13" s="144"/>
      <c r="F13" s="247">
        <f>SUM(F14:F21)</f>
        <v>362.16431680000005</v>
      </c>
      <c r="G13" s="156">
        <f>SUM(G14:G21)</f>
        <v>49.8929</v>
      </c>
    </row>
    <row r="14" spans="1:7" s="2" customFormat="1" ht="27.75" customHeight="1">
      <c r="A14" s="146" t="s">
        <v>43</v>
      </c>
      <c r="B14" s="147" t="s">
        <v>146</v>
      </c>
      <c r="C14" s="248"/>
      <c r="D14" s="148"/>
      <c r="E14" s="162"/>
      <c r="F14" s="243">
        <v>190.1794275</v>
      </c>
      <c r="G14" s="243">
        <v>0</v>
      </c>
    </row>
    <row r="15" spans="1:7" s="2" customFormat="1" ht="27.75" customHeight="1">
      <c r="A15" s="146" t="s">
        <v>50</v>
      </c>
      <c r="B15" s="147" t="s">
        <v>147</v>
      </c>
      <c r="C15" s="249"/>
      <c r="D15" s="148"/>
      <c r="E15" s="162"/>
      <c r="F15" s="244">
        <v>29.3454388</v>
      </c>
      <c r="G15" s="244">
        <v>0</v>
      </c>
    </row>
    <row r="16" spans="1:7" s="2" customFormat="1" ht="27.75" customHeight="1">
      <c r="A16" s="146" t="s">
        <v>56</v>
      </c>
      <c r="B16" s="147" t="s">
        <v>118</v>
      </c>
      <c r="C16" s="249"/>
      <c r="D16" s="148"/>
      <c r="E16" s="162"/>
      <c r="F16" s="244">
        <v>5.9932992</v>
      </c>
      <c r="G16" s="244">
        <v>0</v>
      </c>
    </row>
    <row r="17" spans="1:7" s="2" customFormat="1" ht="27.75" customHeight="1">
      <c r="A17" s="146" t="s">
        <v>62</v>
      </c>
      <c r="B17" s="147" t="s">
        <v>119</v>
      </c>
      <c r="C17" s="249"/>
      <c r="D17" s="148"/>
      <c r="E17" s="162"/>
      <c r="F17" s="244">
        <v>18.0880224</v>
      </c>
      <c r="G17" s="244">
        <v>0</v>
      </c>
    </row>
    <row r="18" spans="1:7" s="2" customFormat="1" ht="27.75" customHeight="1">
      <c r="A18" s="146" t="s">
        <v>66</v>
      </c>
      <c r="B18" s="147" t="s">
        <v>148</v>
      </c>
      <c r="C18" s="249"/>
      <c r="D18" s="148"/>
      <c r="E18" s="162"/>
      <c r="F18" s="244">
        <v>34.93776</v>
      </c>
      <c r="G18" s="244">
        <v>0</v>
      </c>
    </row>
    <row r="19" spans="1:7" s="2" customFormat="1" ht="27.75" customHeight="1">
      <c r="A19" s="146" t="s">
        <v>70</v>
      </c>
      <c r="B19" s="147" t="s">
        <v>120</v>
      </c>
      <c r="C19" s="249"/>
      <c r="D19" s="148"/>
      <c r="E19" s="162"/>
      <c r="F19" s="244">
        <v>44.1168272</v>
      </c>
      <c r="G19" s="244">
        <v>0</v>
      </c>
    </row>
    <row r="20" spans="1:7" s="2" customFormat="1" ht="27.75" customHeight="1">
      <c r="A20" s="146" t="s">
        <v>52</v>
      </c>
      <c r="B20" s="147" t="s">
        <v>121</v>
      </c>
      <c r="C20" s="249"/>
      <c r="D20" s="148"/>
      <c r="E20" s="162"/>
      <c r="F20" s="244">
        <v>39.5035417</v>
      </c>
      <c r="G20" s="244">
        <v>49.8929</v>
      </c>
    </row>
    <row r="21" spans="1:7" s="2" customFormat="1" ht="27.75" customHeight="1">
      <c r="A21" s="146" t="s">
        <v>122</v>
      </c>
      <c r="B21" s="147" t="s">
        <v>123</v>
      </c>
      <c r="C21" s="249"/>
      <c r="D21" s="148"/>
      <c r="E21" s="162"/>
      <c r="F21" s="244">
        <v>0</v>
      </c>
      <c r="G21" s="244">
        <v>0</v>
      </c>
    </row>
    <row r="22" spans="1:7" s="2" customFormat="1" ht="30" customHeight="1">
      <c r="A22" s="142" t="s">
        <v>57</v>
      </c>
      <c r="B22" s="143" t="s">
        <v>124</v>
      </c>
      <c r="C22" s="241"/>
      <c r="D22" s="144"/>
      <c r="E22" s="144"/>
      <c r="F22" s="242">
        <f>SUM(F23:F38)</f>
        <v>26.631993</v>
      </c>
      <c r="G22" s="242">
        <f>SUM(G23:G40)</f>
        <v>7.4096662</v>
      </c>
    </row>
    <row r="23" spans="1:7" s="2" customFormat="1" ht="27.75" customHeight="1">
      <c r="A23" s="146" t="s">
        <v>149</v>
      </c>
      <c r="B23" s="147" t="s">
        <v>150</v>
      </c>
      <c r="C23" s="249"/>
      <c r="D23" s="148"/>
      <c r="E23" s="162"/>
      <c r="F23" s="244">
        <v>7.4696777</v>
      </c>
      <c r="G23" s="244">
        <v>0</v>
      </c>
    </row>
    <row r="24" spans="1:7" s="2" customFormat="1" ht="27.75" customHeight="1">
      <c r="A24" s="146" t="s">
        <v>151</v>
      </c>
      <c r="B24" s="147" t="s">
        <v>152</v>
      </c>
      <c r="C24" s="249"/>
      <c r="D24" s="148"/>
      <c r="E24" s="162"/>
      <c r="F24" s="244">
        <v>1.4590499</v>
      </c>
      <c r="G24" s="244">
        <v>0</v>
      </c>
    </row>
    <row r="25" spans="1:7" s="2" customFormat="1" ht="27.75" customHeight="1">
      <c r="A25" s="146" t="s">
        <v>125</v>
      </c>
      <c r="B25" s="147" t="s">
        <v>126</v>
      </c>
      <c r="C25" s="249"/>
      <c r="D25" s="148"/>
      <c r="E25" s="162"/>
      <c r="F25" s="244">
        <v>0.17298</v>
      </c>
      <c r="G25" s="244">
        <v>0.29554</v>
      </c>
    </row>
    <row r="26" spans="1:7" s="2" customFormat="1" ht="27.75" customHeight="1">
      <c r="A26" s="146" t="s">
        <v>155</v>
      </c>
      <c r="B26" s="147" t="s">
        <v>156</v>
      </c>
      <c r="C26" s="249"/>
      <c r="D26" s="148"/>
      <c r="E26" s="162"/>
      <c r="F26" s="244">
        <v>0.140345</v>
      </c>
      <c r="G26" s="244">
        <v>0.09117</v>
      </c>
    </row>
    <row r="27" spans="1:7" s="2" customFormat="1" ht="27.75" customHeight="1">
      <c r="A27" s="146" t="s">
        <v>157</v>
      </c>
      <c r="B27" s="147" t="s">
        <v>158</v>
      </c>
      <c r="C27" s="249"/>
      <c r="D27" s="148"/>
      <c r="E27" s="162"/>
      <c r="F27" s="244">
        <v>0.05652</v>
      </c>
      <c r="G27" s="244">
        <v>0</v>
      </c>
    </row>
    <row r="28" spans="1:7" s="2" customFormat="1" ht="27.75" customHeight="1">
      <c r="A28" s="146" t="s">
        <v>165</v>
      </c>
      <c r="B28" s="147" t="s">
        <v>166</v>
      </c>
      <c r="C28" s="249"/>
      <c r="D28" s="148"/>
      <c r="E28" s="162"/>
      <c r="F28" s="244">
        <v>0.7111944</v>
      </c>
      <c r="G28" s="244">
        <v>0</v>
      </c>
    </row>
    <row r="29" spans="1:7" s="2" customFormat="1" ht="27.75" customHeight="1">
      <c r="A29" s="146" t="s">
        <v>167</v>
      </c>
      <c r="B29" s="147" t="s">
        <v>168</v>
      </c>
      <c r="C29" s="249"/>
      <c r="D29" s="148"/>
      <c r="E29" s="162"/>
      <c r="F29" s="244">
        <v>0.437073</v>
      </c>
      <c r="G29" s="244">
        <v>0.3250872</v>
      </c>
    </row>
    <row r="30" spans="1:7" s="2" customFormat="1" ht="27.75" customHeight="1">
      <c r="A30" s="146" t="s">
        <v>169</v>
      </c>
      <c r="B30" s="147" t="s">
        <v>170</v>
      </c>
      <c r="C30" s="249"/>
      <c r="D30" s="148"/>
      <c r="E30" s="162"/>
      <c r="F30" s="244">
        <v>0.5701953</v>
      </c>
      <c r="G30" s="244">
        <v>1.490369</v>
      </c>
    </row>
    <row r="31" spans="1:7" s="2" customFormat="1" ht="27.75" customHeight="1">
      <c r="A31" s="146" t="s">
        <v>131</v>
      </c>
      <c r="B31" s="147" t="s">
        <v>132</v>
      </c>
      <c r="C31" s="249"/>
      <c r="D31" s="148"/>
      <c r="E31" s="162"/>
      <c r="F31" s="244">
        <v>0.40585</v>
      </c>
      <c r="G31" s="244">
        <v>0</v>
      </c>
    </row>
    <row r="32" spans="1:7" s="2" customFormat="1" ht="27.75" customHeight="1">
      <c r="A32" s="146" t="s">
        <v>133</v>
      </c>
      <c r="B32" s="147" t="s">
        <v>134</v>
      </c>
      <c r="C32" s="249"/>
      <c r="D32" s="148"/>
      <c r="E32" s="162"/>
      <c r="F32" s="244">
        <v>12.4104946</v>
      </c>
      <c r="G32" s="244">
        <v>4.42165</v>
      </c>
    </row>
    <row r="33" spans="1:8" s="2" customFormat="1" ht="27.75" customHeight="1">
      <c r="A33" s="146" t="s">
        <v>171</v>
      </c>
      <c r="B33" s="147" t="s">
        <v>172</v>
      </c>
      <c r="C33" s="249"/>
      <c r="D33" s="148"/>
      <c r="E33" s="162"/>
      <c r="F33" s="244">
        <v>0</v>
      </c>
      <c r="G33" s="244">
        <v>0</v>
      </c>
      <c r="H33" s="375">
        <f>SUM(G33)</f>
        <v>0</v>
      </c>
    </row>
    <row r="34" spans="1:8" s="2" customFormat="1" ht="27.75" customHeight="1">
      <c r="A34" s="146" t="s">
        <v>137</v>
      </c>
      <c r="B34" s="147" t="s">
        <v>138</v>
      </c>
      <c r="C34" s="249"/>
      <c r="D34" s="148"/>
      <c r="E34" s="162"/>
      <c r="F34" s="244">
        <v>0.4200608</v>
      </c>
      <c r="G34" s="244">
        <v>0.19653</v>
      </c>
      <c r="H34" s="375">
        <f>SUM(G34)</f>
        <v>0.19653</v>
      </c>
    </row>
    <row r="35" spans="1:8" s="2" customFormat="1" ht="27.75" customHeight="1">
      <c r="A35" s="146" t="s">
        <v>139</v>
      </c>
      <c r="B35" s="147" t="s">
        <v>140</v>
      </c>
      <c r="C35" s="249"/>
      <c r="D35" s="148"/>
      <c r="E35" s="162"/>
      <c r="F35" s="244">
        <v>0.1997784</v>
      </c>
      <c r="G35" s="244">
        <v>0</v>
      </c>
      <c r="H35" s="375">
        <f>SUM(G35)</f>
        <v>0</v>
      </c>
    </row>
    <row r="36" spans="1:7" s="2" customFormat="1" ht="27.75" customHeight="1">
      <c r="A36" s="146" t="s">
        <v>141</v>
      </c>
      <c r="B36" s="147" t="s">
        <v>142</v>
      </c>
      <c r="C36" s="249"/>
      <c r="D36" s="148"/>
      <c r="E36" s="162"/>
      <c r="F36" s="244">
        <v>0.2028539</v>
      </c>
      <c r="G36" s="244">
        <v>0</v>
      </c>
    </row>
    <row r="37" spans="1:7" s="2" customFormat="1" ht="27.75" customHeight="1">
      <c r="A37" s="146" t="s">
        <v>143</v>
      </c>
      <c r="B37" s="147" t="s">
        <v>144</v>
      </c>
      <c r="C37" s="249"/>
      <c r="D37" s="148"/>
      <c r="E37" s="162"/>
      <c r="F37" s="244">
        <v>1.97592</v>
      </c>
      <c r="G37" s="244">
        <v>0</v>
      </c>
    </row>
    <row r="38" spans="1:7" s="2" customFormat="1" ht="27.75" customHeight="1">
      <c r="A38" s="146" t="s">
        <v>175</v>
      </c>
      <c r="B38" s="147" t="s">
        <v>176</v>
      </c>
      <c r="C38" s="249"/>
      <c r="D38" s="148"/>
      <c r="E38" s="162"/>
      <c r="F38" s="244">
        <v>0</v>
      </c>
      <c r="G38" s="244">
        <v>0.58932</v>
      </c>
    </row>
    <row r="39" spans="1:7" s="2" customFormat="1" ht="30" customHeight="1">
      <c r="A39" s="142" t="s">
        <v>177</v>
      </c>
      <c r="B39" s="143" t="s">
        <v>178</v>
      </c>
      <c r="C39" s="241"/>
      <c r="D39" s="144"/>
      <c r="E39" s="144"/>
      <c r="F39" s="242">
        <f>SUM(F40)</f>
        <v>0</v>
      </c>
      <c r="G39" s="242">
        <v>0</v>
      </c>
    </row>
    <row r="40" spans="1:7" s="2" customFormat="1" ht="27.75" customHeight="1">
      <c r="A40" s="146" t="s">
        <v>183</v>
      </c>
      <c r="B40" s="147" t="s">
        <v>184</v>
      </c>
      <c r="C40" s="250"/>
      <c r="D40" s="148"/>
      <c r="E40" s="162"/>
      <c r="F40" s="245">
        <v>0</v>
      </c>
      <c r="G40" s="245">
        <v>0</v>
      </c>
    </row>
    <row r="41" spans="1:7" s="2" customFormat="1" ht="30" customHeight="1">
      <c r="A41" s="142" t="s">
        <v>80</v>
      </c>
      <c r="B41" s="143" t="s">
        <v>187</v>
      </c>
      <c r="C41" s="155"/>
      <c r="D41" s="155"/>
      <c r="E41" s="155"/>
      <c r="F41" s="156">
        <v>0</v>
      </c>
      <c r="G41" s="156">
        <v>0</v>
      </c>
    </row>
    <row r="42" spans="1:7" s="2" customFormat="1" ht="30" customHeight="1">
      <c r="A42" s="150"/>
      <c r="B42" s="151" t="s">
        <v>145</v>
      </c>
      <c r="C42" s="152"/>
      <c r="D42" s="152"/>
      <c r="E42" s="152"/>
      <c r="F42" s="153">
        <f>SUM(F13,F22,F39)</f>
        <v>388.7963098000001</v>
      </c>
      <c r="G42" s="153">
        <f>SUM(G13,G22,G39,G41)</f>
        <v>57.3025662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99"/>
  </sheetPr>
  <dimension ref="A1:M333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42" t="s">
        <v>193</v>
      </c>
      <c r="B1" s="443"/>
      <c r="C1" s="443"/>
      <c r="D1" s="443"/>
      <c r="E1" s="443"/>
      <c r="F1" s="443"/>
      <c r="G1" s="444"/>
      <c r="H1" s="444"/>
      <c r="I1" s="443"/>
      <c r="J1" s="444"/>
      <c r="K1" s="444"/>
      <c r="L1" s="443"/>
      <c r="M1" s="443"/>
    </row>
    <row r="2" spans="1:13" s="2" customFormat="1" ht="12" customHeight="1">
      <c r="A2" s="181" t="s">
        <v>105</v>
      </c>
      <c r="B2" s="163"/>
      <c r="C2" s="163"/>
      <c r="D2" s="163"/>
      <c r="E2" s="163"/>
      <c r="F2" s="163"/>
      <c r="G2" s="202"/>
      <c r="H2" s="202"/>
      <c r="I2" s="163"/>
      <c r="J2" s="202"/>
      <c r="K2" s="202"/>
      <c r="L2" s="163"/>
      <c r="M2" s="163"/>
    </row>
    <row r="3" spans="1:13" s="2" customFormat="1" ht="12" customHeight="1">
      <c r="A3" s="200" t="s">
        <v>1924</v>
      </c>
      <c r="B3" s="163"/>
      <c r="C3" s="163"/>
      <c r="D3" s="163"/>
      <c r="E3" s="163"/>
      <c r="F3" s="163"/>
      <c r="G3" s="202"/>
      <c r="H3" s="202"/>
      <c r="I3" s="163"/>
      <c r="J3" s="202"/>
      <c r="K3" s="202"/>
      <c r="L3" s="163"/>
      <c r="M3" s="163"/>
    </row>
    <row r="4" spans="1:13" s="2" customFormat="1" ht="12.75" customHeight="1">
      <c r="A4" s="204" t="s">
        <v>106</v>
      </c>
      <c r="B4" s="200" t="s">
        <v>471</v>
      </c>
      <c r="C4" s="203"/>
      <c r="D4" s="186"/>
      <c r="E4" s="163"/>
      <c r="F4" s="163"/>
      <c r="G4" s="202"/>
      <c r="H4" s="202"/>
      <c r="I4" s="163"/>
      <c r="J4" s="202"/>
      <c r="K4" s="202"/>
      <c r="L4" s="163"/>
      <c r="M4" s="163"/>
    </row>
    <row r="5" spans="1:13" s="2" customFormat="1" ht="6" customHeight="1">
      <c r="A5" s="187"/>
      <c r="B5" s="188"/>
      <c r="C5" s="164"/>
      <c r="D5" s="164"/>
      <c r="E5" s="164"/>
      <c r="F5" s="165"/>
      <c r="G5" s="209"/>
      <c r="H5" s="209"/>
      <c r="I5" s="166"/>
      <c r="J5" s="209"/>
      <c r="K5" s="209"/>
      <c r="L5" s="166"/>
      <c r="M5" s="165"/>
    </row>
    <row r="6" spans="1:13" s="2" customFormat="1" ht="12.75" customHeight="1">
      <c r="A6" s="445" t="s">
        <v>107</v>
      </c>
      <c r="B6" s="403"/>
      <c r="C6" s="403"/>
      <c r="D6" s="403"/>
      <c r="E6" s="164"/>
      <c r="F6" s="165"/>
      <c r="G6" s="209"/>
      <c r="H6" s="209"/>
      <c r="I6" s="166"/>
      <c r="J6" s="209"/>
      <c r="K6" s="209"/>
      <c r="L6" s="166"/>
      <c r="M6" s="165"/>
    </row>
    <row r="7" spans="1:13" s="2" customFormat="1" ht="12.75" customHeight="1">
      <c r="A7" s="445" t="s">
        <v>194</v>
      </c>
      <c r="B7" s="403"/>
      <c r="C7" s="403"/>
      <c r="D7" s="403"/>
      <c r="E7" s="164"/>
      <c r="F7" s="165"/>
      <c r="G7" s="209"/>
      <c r="H7" s="209"/>
      <c r="I7" s="445" t="s">
        <v>109</v>
      </c>
      <c r="J7" s="446"/>
      <c r="K7" s="446"/>
      <c r="L7" s="447"/>
      <c r="M7" s="165"/>
    </row>
    <row r="8" spans="1:13" s="2" customFormat="1" ht="12.75" customHeight="1">
      <c r="A8" s="445" t="s">
        <v>1902</v>
      </c>
      <c r="B8" s="445"/>
      <c r="C8" s="445"/>
      <c r="D8" s="445"/>
      <c r="E8" s="163"/>
      <c r="F8" s="163"/>
      <c r="G8" s="202"/>
      <c r="H8" s="202"/>
      <c r="I8" s="163" t="s">
        <v>1931</v>
      </c>
      <c r="J8" s="202"/>
      <c r="K8" s="202"/>
      <c r="L8" s="163"/>
      <c r="M8" s="163"/>
    </row>
    <row r="9" spans="1:13" s="2" customFormat="1" ht="6" customHeight="1">
      <c r="A9" s="163"/>
      <c r="B9" s="163"/>
      <c r="C9" s="163"/>
      <c r="D9" s="163"/>
      <c r="E9" s="163"/>
      <c r="F9" s="163"/>
      <c r="G9" s="202"/>
      <c r="H9" s="202"/>
      <c r="I9" s="163"/>
      <c r="J9" s="202"/>
      <c r="K9" s="202"/>
      <c r="L9" s="163"/>
      <c r="M9" s="163"/>
    </row>
    <row r="10" spans="1:13" s="2" customFormat="1" ht="24" customHeight="1">
      <c r="A10" s="136" t="s">
        <v>195</v>
      </c>
      <c r="B10" s="136" t="s">
        <v>285</v>
      </c>
      <c r="C10" s="136" t="s">
        <v>196</v>
      </c>
      <c r="D10" s="136" t="s">
        <v>112</v>
      </c>
      <c r="E10" s="136" t="s">
        <v>197</v>
      </c>
      <c r="F10" s="136" t="s">
        <v>198</v>
      </c>
      <c r="G10" s="190" t="s">
        <v>1903</v>
      </c>
      <c r="H10" s="190" t="s">
        <v>1904</v>
      </c>
      <c r="I10" s="136" t="s">
        <v>199</v>
      </c>
      <c r="J10" s="190" t="s">
        <v>1905</v>
      </c>
      <c r="K10" s="190" t="s">
        <v>1906</v>
      </c>
      <c r="L10" s="136" t="s">
        <v>114</v>
      </c>
      <c r="M10" s="136" t="s">
        <v>115</v>
      </c>
    </row>
    <row r="11" spans="1:13" s="2" customFormat="1" ht="12.75" customHeight="1" hidden="1">
      <c r="A11" s="136" t="s">
        <v>43</v>
      </c>
      <c r="B11" s="136" t="s">
        <v>50</v>
      </c>
      <c r="C11" s="136" t="s">
        <v>56</v>
      </c>
      <c r="D11" s="136" t="s">
        <v>62</v>
      </c>
      <c r="E11" s="136" t="s">
        <v>66</v>
      </c>
      <c r="F11" s="136" t="s">
        <v>70</v>
      </c>
      <c r="G11" s="190" t="s">
        <v>73</v>
      </c>
      <c r="H11" s="190" t="s">
        <v>46</v>
      </c>
      <c r="I11" s="136" t="s">
        <v>52</v>
      </c>
      <c r="J11" s="190" t="s">
        <v>58</v>
      </c>
      <c r="K11" s="190" t="s">
        <v>63</v>
      </c>
      <c r="L11" s="136" t="s">
        <v>75</v>
      </c>
      <c r="M11" s="136" t="s">
        <v>48</v>
      </c>
    </row>
    <row r="12" spans="1:13" s="2" customFormat="1" ht="3.75" customHeight="1">
      <c r="A12" s="213"/>
      <c r="B12" s="213"/>
      <c r="C12" s="213"/>
      <c r="D12" s="213"/>
      <c r="E12" s="213"/>
      <c r="F12" s="213"/>
      <c r="G12" s="202"/>
      <c r="H12" s="202"/>
      <c r="I12" s="213"/>
      <c r="J12" s="202"/>
      <c r="K12" s="202"/>
      <c r="L12" s="213"/>
      <c r="M12" s="213"/>
    </row>
    <row r="13" spans="1:13" s="2" customFormat="1" ht="30" customHeight="1">
      <c r="A13" s="214"/>
      <c r="B13" s="215"/>
      <c r="C13" s="216" t="s">
        <v>44</v>
      </c>
      <c r="D13" s="216" t="s">
        <v>117</v>
      </c>
      <c r="E13" s="216"/>
      <c r="F13" s="217"/>
      <c r="G13" s="218"/>
      <c r="H13" s="218"/>
      <c r="I13" s="218"/>
      <c r="J13" s="218"/>
      <c r="K13" s="218"/>
      <c r="L13" s="218"/>
      <c r="M13" s="217">
        <v>362.1643168</v>
      </c>
    </row>
    <row r="14" spans="1:13" s="2" customFormat="1" ht="27.75" customHeight="1">
      <c r="A14" s="219"/>
      <c r="B14" s="220"/>
      <c r="C14" s="221" t="s">
        <v>43</v>
      </c>
      <c r="D14" s="221" t="s">
        <v>146</v>
      </c>
      <c r="E14" s="221"/>
      <c r="F14" s="222"/>
      <c r="G14" s="223"/>
      <c r="H14" s="223"/>
      <c r="I14" s="223"/>
      <c r="J14" s="223"/>
      <c r="K14" s="223"/>
      <c r="L14" s="223"/>
      <c r="M14" s="222">
        <v>190.1794275</v>
      </c>
    </row>
    <row r="15" spans="1:13" s="2" customFormat="1" ht="21" customHeight="1">
      <c r="A15" s="172">
        <v>1</v>
      </c>
      <c r="B15" s="192" t="s">
        <v>1907</v>
      </c>
      <c r="C15" s="173" t="s">
        <v>472</v>
      </c>
      <c r="D15" s="173" t="s">
        <v>473</v>
      </c>
      <c r="E15" s="173" t="s">
        <v>295</v>
      </c>
      <c r="F15" s="174">
        <v>1</v>
      </c>
      <c r="G15" s="175"/>
      <c r="H15" s="175"/>
      <c r="I15" s="175"/>
      <c r="J15" s="175"/>
      <c r="K15" s="175"/>
      <c r="L15" s="175"/>
      <c r="M15" s="174"/>
    </row>
    <row r="16" spans="1:13" s="2" customFormat="1" ht="21" customHeight="1">
      <c r="A16" s="172">
        <v>2</v>
      </c>
      <c r="B16" s="192" t="s">
        <v>1907</v>
      </c>
      <c r="C16" s="173" t="s">
        <v>474</v>
      </c>
      <c r="D16" s="173" t="s">
        <v>475</v>
      </c>
      <c r="E16" s="173" t="s">
        <v>295</v>
      </c>
      <c r="F16" s="174">
        <v>1</v>
      </c>
      <c r="G16" s="175"/>
      <c r="H16" s="175"/>
      <c r="I16" s="175"/>
      <c r="J16" s="175"/>
      <c r="K16" s="175"/>
      <c r="L16" s="175"/>
      <c r="M16" s="174"/>
    </row>
    <row r="17" spans="1:13" s="2" customFormat="1" ht="21" customHeight="1">
      <c r="A17" s="172">
        <v>3</v>
      </c>
      <c r="B17" s="192" t="s">
        <v>1907</v>
      </c>
      <c r="C17" s="173" t="s">
        <v>476</v>
      </c>
      <c r="D17" s="173" t="s">
        <v>477</v>
      </c>
      <c r="E17" s="173" t="s">
        <v>295</v>
      </c>
      <c r="F17" s="174">
        <v>1</v>
      </c>
      <c r="G17" s="175"/>
      <c r="H17" s="175"/>
      <c r="I17" s="175"/>
      <c r="J17" s="175"/>
      <c r="K17" s="175"/>
      <c r="L17" s="175"/>
      <c r="M17" s="174"/>
    </row>
    <row r="18" spans="1:13" s="2" customFormat="1" ht="21" customHeight="1">
      <c r="A18" s="172">
        <v>4</v>
      </c>
      <c r="B18" s="192" t="s">
        <v>1907</v>
      </c>
      <c r="C18" s="173" t="s">
        <v>478</v>
      </c>
      <c r="D18" s="173" t="s">
        <v>479</v>
      </c>
      <c r="E18" s="173" t="s">
        <v>295</v>
      </c>
      <c r="F18" s="174">
        <v>1</v>
      </c>
      <c r="G18" s="175"/>
      <c r="H18" s="175"/>
      <c r="I18" s="175"/>
      <c r="J18" s="175"/>
      <c r="K18" s="175"/>
      <c r="L18" s="175"/>
      <c r="M18" s="174"/>
    </row>
    <row r="19" spans="1:13" s="2" customFormat="1" ht="21" customHeight="1">
      <c r="A19" s="172">
        <v>5</v>
      </c>
      <c r="B19" s="192" t="s">
        <v>1907</v>
      </c>
      <c r="C19" s="173" t="s">
        <v>480</v>
      </c>
      <c r="D19" s="173" t="s">
        <v>481</v>
      </c>
      <c r="E19" s="173" t="s">
        <v>295</v>
      </c>
      <c r="F19" s="174">
        <v>1</v>
      </c>
      <c r="G19" s="175"/>
      <c r="H19" s="175"/>
      <c r="I19" s="175"/>
      <c r="J19" s="175"/>
      <c r="K19" s="175"/>
      <c r="L19" s="175"/>
      <c r="M19" s="174"/>
    </row>
    <row r="20" spans="1:13" s="2" customFormat="1" ht="21" customHeight="1">
      <c r="A20" s="172">
        <v>6</v>
      </c>
      <c r="B20" s="192" t="s">
        <v>1907</v>
      </c>
      <c r="C20" s="173" t="s">
        <v>482</v>
      </c>
      <c r="D20" s="173" t="s">
        <v>483</v>
      </c>
      <c r="E20" s="173" t="s">
        <v>295</v>
      </c>
      <c r="F20" s="174">
        <v>1</v>
      </c>
      <c r="G20" s="175"/>
      <c r="H20" s="175"/>
      <c r="I20" s="175"/>
      <c r="J20" s="175"/>
      <c r="K20" s="175"/>
      <c r="L20" s="175"/>
      <c r="M20" s="174"/>
    </row>
    <row r="21" spans="1:13" s="2" customFormat="1" ht="12" customHeight="1">
      <c r="A21" s="172">
        <v>7</v>
      </c>
      <c r="B21" s="192" t="s">
        <v>1908</v>
      </c>
      <c r="C21" s="173" t="s">
        <v>484</v>
      </c>
      <c r="D21" s="173" t="s">
        <v>485</v>
      </c>
      <c r="E21" s="173" t="s">
        <v>249</v>
      </c>
      <c r="F21" s="174">
        <v>15</v>
      </c>
      <c r="G21" s="175"/>
      <c r="H21" s="175"/>
      <c r="I21" s="175"/>
      <c r="J21" s="175"/>
      <c r="K21" s="175"/>
      <c r="L21" s="175"/>
      <c r="M21" s="174">
        <v>0.16065</v>
      </c>
    </row>
    <row r="22" spans="1:13" s="2" customFormat="1" ht="12" customHeight="1">
      <c r="A22" s="172">
        <v>8</v>
      </c>
      <c r="B22" s="192" t="s">
        <v>1908</v>
      </c>
      <c r="C22" s="173" t="s">
        <v>486</v>
      </c>
      <c r="D22" s="173" t="s">
        <v>487</v>
      </c>
      <c r="E22" s="173" t="s">
        <v>249</v>
      </c>
      <c r="F22" s="174">
        <v>15</v>
      </c>
      <c r="G22" s="175"/>
      <c r="H22" s="175"/>
      <c r="I22" s="175"/>
      <c r="J22" s="175"/>
      <c r="K22" s="175"/>
      <c r="L22" s="175"/>
      <c r="M22" s="174">
        <v>0.8931</v>
      </c>
    </row>
    <row r="23" spans="1:13" s="2" customFormat="1" ht="12" customHeight="1">
      <c r="A23" s="172">
        <v>9</v>
      </c>
      <c r="B23" s="192" t="s">
        <v>1908</v>
      </c>
      <c r="C23" s="173" t="s">
        <v>488</v>
      </c>
      <c r="D23" s="173" t="s">
        <v>489</v>
      </c>
      <c r="E23" s="173" t="s">
        <v>249</v>
      </c>
      <c r="F23" s="174">
        <v>46.6</v>
      </c>
      <c r="G23" s="175"/>
      <c r="H23" s="175"/>
      <c r="I23" s="175"/>
      <c r="J23" s="175"/>
      <c r="K23" s="175"/>
      <c r="L23" s="175"/>
      <c r="M23" s="174">
        <v>0.18174</v>
      </c>
    </row>
    <row r="24" spans="1:13" s="2" customFormat="1" ht="21" customHeight="1">
      <c r="A24" s="172">
        <v>10</v>
      </c>
      <c r="B24" s="192" t="s">
        <v>1908</v>
      </c>
      <c r="C24" s="173" t="s">
        <v>490</v>
      </c>
      <c r="D24" s="173" t="s">
        <v>491</v>
      </c>
      <c r="E24" s="173" t="s">
        <v>492</v>
      </c>
      <c r="F24" s="174">
        <v>11.4</v>
      </c>
      <c r="G24" s="175"/>
      <c r="H24" s="175"/>
      <c r="I24" s="175"/>
      <c r="J24" s="175"/>
      <c r="K24" s="175"/>
      <c r="L24" s="175"/>
      <c r="M24" s="174"/>
    </row>
    <row r="25" spans="1:13" s="2" customFormat="1" ht="21" customHeight="1">
      <c r="A25" s="172">
        <v>11</v>
      </c>
      <c r="B25" s="192" t="s">
        <v>1908</v>
      </c>
      <c r="C25" s="173" t="s">
        <v>493</v>
      </c>
      <c r="D25" s="173" t="s">
        <v>494</v>
      </c>
      <c r="E25" s="173" t="s">
        <v>492</v>
      </c>
      <c r="F25" s="174">
        <v>12.13</v>
      </c>
      <c r="G25" s="175"/>
      <c r="H25" s="175"/>
      <c r="I25" s="175"/>
      <c r="J25" s="175"/>
      <c r="K25" s="175"/>
      <c r="L25" s="175"/>
      <c r="M25" s="174"/>
    </row>
    <row r="26" spans="1:13" s="2" customFormat="1" ht="12" customHeight="1">
      <c r="A26" s="172">
        <v>12</v>
      </c>
      <c r="B26" s="192" t="s">
        <v>1908</v>
      </c>
      <c r="C26" s="173" t="s">
        <v>495</v>
      </c>
      <c r="D26" s="173" t="s">
        <v>496</v>
      </c>
      <c r="E26" s="173" t="s">
        <v>492</v>
      </c>
      <c r="F26" s="174">
        <v>1.41</v>
      </c>
      <c r="G26" s="175"/>
      <c r="H26" s="175"/>
      <c r="I26" s="175"/>
      <c r="J26" s="175"/>
      <c r="K26" s="175"/>
      <c r="L26" s="175"/>
      <c r="M26" s="174"/>
    </row>
    <row r="27" spans="1:13" s="2" customFormat="1" ht="21" customHeight="1">
      <c r="A27" s="172">
        <v>13</v>
      </c>
      <c r="B27" s="192" t="s">
        <v>1908</v>
      </c>
      <c r="C27" s="173" t="s">
        <v>497</v>
      </c>
      <c r="D27" s="173" t="s">
        <v>498</v>
      </c>
      <c r="E27" s="173" t="s">
        <v>492</v>
      </c>
      <c r="F27" s="174">
        <v>0.71</v>
      </c>
      <c r="G27" s="175"/>
      <c r="H27" s="175"/>
      <c r="I27" s="175"/>
      <c r="J27" s="175"/>
      <c r="K27" s="175"/>
      <c r="L27" s="175"/>
      <c r="M27" s="174"/>
    </row>
    <row r="28" spans="1:13" s="2" customFormat="1" ht="12" customHeight="1">
      <c r="A28" s="172">
        <v>14</v>
      </c>
      <c r="B28" s="192" t="s">
        <v>1908</v>
      </c>
      <c r="C28" s="173" t="s">
        <v>499</v>
      </c>
      <c r="D28" s="173" t="s">
        <v>500</v>
      </c>
      <c r="E28" s="173" t="s">
        <v>492</v>
      </c>
      <c r="F28" s="174">
        <v>113.48</v>
      </c>
      <c r="G28" s="175"/>
      <c r="H28" s="175"/>
      <c r="I28" s="175"/>
      <c r="J28" s="175"/>
      <c r="K28" s="175"/>
      <c r="L28" s="175"/>
      <c r="M28" s="174"/>
    </row>
    <row r="29" spans="1:13" s="2" customFormat="1" ht="21" customHeight="1">
      <c r="A29" s="172">
        <v>15</v>
      </c>
      <c r="B29" s="192" t="s">
        <v>1908</v>
      </c>
      <c r="C29" s="173" t="s">
        <v>501</v>
      </c>
      <c r="D29" s="173" t="s">
        <v>502</v>
      </c>
      <c r="E29" s="173" t="s">
        <v>492</v>
      </c>
      <c r="F29" s="174">
        <v>56.74</v>
      </c>
      <c r="G29" s="175"/>
      <c r="H29" s="175"/>
      <c r="I29" s="175"/>
      <c r="J29" s="175"/>
      <c r="K29" s="175"/>
      <c r="L29" s="175"/>
      <c r="M29" s="174"/>
    </row>
    <row r="30" spans="1:13" s="2" customFormat="1" ht="12" customHeight="1">
      <c r="A30" s="172">
        <v>16</v>
      </c>
      <c r="B30" s="192" t="s">
        <v>1908</v>
      </c>
      <c r="C30" s="173" t="s">
        <v>503</v>
      </c>
      <c r="D30" s="173" t="s">
        <v>504</v>
      </c>
      <c r="E30" s="173" t="s">
        <v>202</v>
      </c>
      <c r="F30" s="174">
        <v>98.75</v>
      </c>
      <c r="G30" s="175"/>
      <c r="H30" s="175"/>
      <c r="I30" s="175"/>
      <c r="J30" s="175"/>
      <c r="K30" s="175"/>
      <c r="L30" s="175"/>
      <c r="M30" s="174">
        <v>0.0839375</v>
      </c>
    </row>
    <row r="31" spans="1:13" s="2" customFormat="1" ht="12" customHeight="1">
      <c r="A31" s="172">
        <v>17</v>
      </c>
      <c r="B31" s="192" t="s">
        <v>1908</v>
      </c>
      <c r="C31" s="173" t="s">
        <v>505</v>
      </c>
      <c r="D31" s="173" t="s">
        <v>506</v>
      </c>
      <c r="E31" s="173" t="s">
        <v>202</v>
      </c>
      <c r="F31" s="174">
        <v>98.75</v>
      </c>
      <c r="G31" s="175"/>
      <c r="H31" s="175"/>
      <c r="I31" s="175"/>
      <c r="J31" s="175"/>
      <c r="K31" s="175"/>
      <c r="L31" s="175"/>
      <c r="M31" s="174"/>
    </row>
    <row r="32" spans="1:13" s="2" customFormat="1" ht="21" customHeight="1">
      <c r="A32" s="172">
        <v>18</v>
      </c>
      <c r="B32" s="192" t="s">
        <v>1908</v>
      </c>
      <c r="C32" s="173" t="s">
        <v>507</v>
      </c>
      <c r="D32" s="173" t="s">
        <v>508</v>
      </c>
      <c r="E32" s="173" t="s">
        <v>492</v>
      </c>
      <c r="F32" s="174">
        <v>101.3</v>
      </c>
      <c r="G32" s="175"/>
      <c r="H32" s="175"/>
      <c r="I32" s="175"/>
      <c r="J32" s="175"/>
      <c r="K32" s="175"/>
      <c r="L32" s="175"/>
      <c r="M32" s="174"/>
    </row>
    <row r="33" spans="1:13" s="2" customFormat="1" ht="30.75" customHeight="1">
      <c r="A33" s="172">
        <v>19</v>
      </c>
      <c r="B33" s="192" t="s">
        <v>1908</v>
      </c>
      <c r="C33" s="173" t="s">
        <v>509</v>
      </c>
      <c r="D33" s="173" t="s">
        <v>510</v>
      </c>
      <c r="E33" s="173" t="s">
        <v>492</v>
      </c>
      <c r="F33" s="174">
        <v>405.2</v>
      </c>
      <c r="G33" s="175"/>
      <c r="H33" s="175"/>
      <c r="I33" s="175"/>
      <c r="J33" s="175"/>
      <c r="K33" s="175"/>
      <c r="L33" s="175"/>
      <c r="M33" s="174"/>
    </row>
    <row r="34" spans="1:13" s="2" customFormat="1" ht="12" customHeight="1">
      <c r="A34" s="172">
        <v>20</v>
      </c>
      <c r="B34" s="192" t="s">
        <v>1908</v>
      </c>
      <c r="C34" s="173" t="s">
        <v>511</v>
      </c>
      <c r="D34" s="173" t="s">
        <v>512</v>
      </c>
      <c r="E34" s="173" t="s">
        <v>492</v>
      </c>
      <c r="F34" s="174">
        <v>101.3</v>
      </c>
      <c r="G34" s="175"/>
      <c r="H34" s="175"/>
      <c r="I34" s="175"/>
      <c r="J34" s="175"/>
      <c r="K34" s="175"/>
      <c r="L34" s="175"/>
      <c r="M34" s="174"/>
    </row>
    <row r="35" spans="1:13" s="2" customFormat="1" ht="12" customHeight="1">
      <c r="A35" s="172">
        <v>21</v>
      </c>
      <c r="B35" s="192" t="s">
        <v>1908</v>
      </c>
      <c r="C35" s="173" t="s">
        <v>513</v>
      </c>
      <c r="D35" s="173" t="s">
        <v>514</v>
      </c>
      <c r="E35" s="173" t="s">
        <v>492</v>
      </c>
      <c r="F35" s="174">
        <v>101.3</v>
      </c>
      <c r="G35" s="175"/>
      <c r="H35" s="175"/>
      <c r="I35" s="175"/>
      <c r="J35" s="175"/>
      <c r="K35" s="175"/>
      <c r="L35" s="175"/>
      <c r="M35" s="174"/>
    </row>
    <row r="36" spans="1:13" s="2" customFormat="1" ht="12" customHeight="1">
      <c r="A36" s="172">
        <v>22</v>
      </c>
      <c r="B36" s="192" t="s">
        <v>1908</v>
      </c>
      <c r="C36" s="173" t="s">
        <v>515</v>
      </c>
      <c r="D36" s="173" t="s">
        <v>516</v>
      </c>
      <c r="E36" s="173" t="s">
        <v>264</v>
      </c>
      <c r="F36" s="174">
        <v>182.34</v>
      </c>
      <c r="G36" s="175"/>
      <c r="H36" s="175"/>
      <c r="I36" s="175"/>
      <c r="J36" s="175"/>
      <c r="K36" s="175"/>
      <c r="L36" s="175"/>
      <c r="M36" s="174"/>
    </row>
    <row r="37" spans="1:13" s="2" customFormat="1" ht="21" customHeight="1">
      <c r="A37" s="172">
        <v>23</v>
      </c>
      <c r="B37" s="192" t="s">
        <v>1908</v>
      </c>
      <c r="C37" s="173" t="s">
        <v>517</v>
      </c>
      <c r="D37" s="173" t="s">
        <v>518</v>
      </c>
      <c r="E37" s="173" t="s">
        <v>492</v>
      </c>
      <c r="F37" s="174">
        <v>35.25</v>
      </c>
      <c r="G37" s="175"/>
      <c r="H37" s="175"/>
      <c r="I37" s="175"/>
      <c r="J37" s="175"/>
      <c r="K37" s="175"/>
      <c r="L37" s="175"/>
      <c r="M37" s="174"/>
    </row>
    <row r="38" spans="1:13" s="2" customFormat="1" ht="12" customHeight="1">
      <c r="A38" s="172">
        <v>24</v>
      </c>
      <c r="B38" s="192" t="s">
        <v>1908</v>
      </c>
      <c r="C38" s="173" t="s">
        <v>519</v>
      </c>
      <c r="D38" s="173" t="s">
        <v>520</v>
      </c>
      <c r="E38" s="173" t="s">
        <v>492</v>
      </c>
      <c r="F38" s="174">
        <v>19.86</v>
      </c>
      <c r="G38" s="175"/>
      <c r="H38" s="175"/>
      <c r="I38" s="175"/>
      <c r="J38" s="175"/>
      <c r="K38" s="175"/>
      <c r="L38" s="175"/>
      <c r="M38" s="174"/>
    </row>
    <row r="39" spans="1:13" s="2" customFormat="1" ht="12" customHeight="1">
      <c r="A39" s="229">
        <v>25</v>
      </c>
      <c r="B39" s="230" t="s">
        <v>1909</v>
      </c>
      <c r="C39" s="231" t="s">
        <v>521</v>
      </c>
      <c r="D39" s="231" t="s">
        <v>522</v>
      </c>
      <c r="E39" s="231" t="s">
        <v>264</v>
      </c>
      <c r="F39" s="232">
        <v>41.51</v>
      </c>
      <c r="G39" s="233"/>
      <c r="H39" s="233"/>
      <c r="I39" s="233"/>
      <c r="J39" s="233"/>
      <c r="K39" s="233"/>
      <c r="L39" s="175"/>
      <c r="M39" s="232">
        <v>41.51</v>
      </c>
    </row>
    <row r="40" spans="1:13" s="2" customFormat="1" ht="21" customHeight="1">
      <c r="A40" s="172">
        <v>26</v>
      </c>
      <c r="B40" s="192" t="s">
        <v>1908</v>
      </c>
      <c r="C40" s="173" t="s">
        <v>523</v>
      </c>
      <c r="D40" s="173" t="s">
        <v>524</v>
      </c>
      <c r="E40" s="173" t="s">
        <v>492</v>
      </c>
      <c r="F40" s="174">
        <v>70.5</v>
      </c>
      <c r="G40" s="175"/>
      <c r="H40" s="175"/>
      <c r="I40" s="175"/>
      <c r="J40" s="175"/>
      <c r="K40" s="175"/>
      <c r="L40" s="175"/>
      <c r="M40" s="174"/>
    </row>
    <row r="41" spans="1:13" s="2" customFormat="1" ht="12" customHeight="1">
      <c r="A41" s="229">
        <v>27</v>
      </c>
      <c r="B41" s="230" t="s">
        <v>1909</v>
      </c>
      <c r="C41" s="231" t="s">
        <v>525</v>
      </c>
      <c r="D41" s="231" t="s">
        <v>526</v>
      </c>
      <c r="E41" s="231" t="s">
        <v>264</v>
      </c>
      <c r="F41" s="232">
        <v>147.35</v>
      </c>
      <c r="G41" s="233"/>
      <c r="H41" s="233"/>
      <c r="I41" s="233"/>
      <c r="J41" s="233"/>
      <c r="K41" s="233"/>
      <c r="L41" s="175"/>
      <c r="M41" s="232">
        <v>147.35</v>
      </c>
    </row>
    <row r="42" spans="1:13" s="2" customFormat="1" ht="12" customHeight="1">
      <c r="A42" s="172">
        <v>28</v>
      </c>
      <c r="B42" s="192" t="s">
        <v>1908</v>
      </c>
      <c r="C42" s="173" t="s">
        <v>527</v>
      </c>
      <c r="D42" s="173" t="s">
        <v>528</v>
      </c>
      <c r="E42" s="173" t="s">
        <v>202</v>
      </c>
      <c r="F42" s="174">
        <v>70.58</v>
      </c>
      <c r="G42" s="175"/>
      <c r="H42" s="175"/>
      <c r="I42" s="175"/>
      <c r="J42" s="175"/>
      <c r="K42" s="175"/>
      <c r="L42" s="175"/>
      <c r="M42" s="174"/>
    </row>
    <row r="43" spans="1:13" s="2" customFormat="1" ht="27.75" customHeight="1">
      <c r="A43" s="219"/>
      <c r="B43" s="220"/>
      <c r="C43" s="221" t="s">
        <v>50</v>
      </c>
      <c r="D43" s="221" t="s">
        <v>147</v>
      </c>
      <c r="E43" s="221"/>
      <c r="F43" s="222"/>
      <c r="G43" s="223"/>
      <c r="H43" s="223"/>
      <c r="I43" s="223"/>
      <c r="J43" s="223"/>
      <c r="K43" s="223"/>
      <c r="L43" s="223"/>
      <c r="M43" s="222">
        <v>29.3454388</v>
      </c>
    </row>
    <row r="44" spans="1:13" s="2" customFormat="1" ht="12" customHeight="1">
      <c r="A44" s="172">
        <v>29</v>
      </c>
      <c r="B44" s="192" t="s">
        <v>1910</v>
      </c>
      <c r="C44" s="173" t="s">
        <v>529</v>
      </c>
      <c r="D44" s="173" t="s">
        <v>530</v>
      </c>
      <c r="E44" s="173" t="s">
        <v>249</v>
      </c>
      <c r="F44" s="174">
        <v>58.86</v>
      </c>
      <c r="G44" s="175"/>
      <c r="H44" s="175"/>
      <c r="I44" s="175"/>
      <c r="J44" s="175"/>
      <c r="K44" s="175"/>
      <c r="L44" s="175"/>
      <c r="M44" s="174">
        <v>14.285322</v>
      </c>
    </row>
    <row r="45" spans="1:13" s="2" customFormat="1" ht="12" customHeight="1">
      <c r="A45" s="229">
        <v>30</v>
      </c>
      <c r="B45" s="230" t="s">
        <v>1015</v>
      </c>
      <c r="C45" s="231" t="s">
        <v>531</v>
      </c>
      <c r="D45" s="231" t="s">
        <v>532</v>
      </c>
      <c r="E45" s="231" t="s">
        <v>249</v>
      </c>
      <c r="F45" s="232">
        <v>63.57</v>
      </c>
      <c r="G45" s="233"/>
      <c r="H45" s="233"/>
      <c r="I45" s="233"/>
      <c r="J45" s="175"/>
      <c r="K45" s="233"/>
      <c r="L45" s="175"/>
      <c r="M45" s="232">
        <v>0.0120783</v>
      </c>
    </row>
    <row r="46" spans="1:13" s="2" customFormat="1" ht="12" customHeight="1">
      <c r="A46" s="172">
        <v>31</v>
      </c>
      <c r="B46" s="192" t="s">
        <v>1910</v>
      </c>
      <c r="C46" s="173" t="s">
        <v>533</v>
      </c>
      <c r="D46" s="173" t="s">
        <v>534</v>
      </c>
      <c r="E46" s="173" t="s">
        <v>249</v>
      </c>
      <c r="F46" s="174">
        <v>48.93</v>
      </c>
      <c r="G46" s="175"/>
      <c r="H46" s="175"/>
      <c r="I46" s="175"/>
      <c r="J46" s="175"/>
      <c r="K46" s="175"/>
      <c r="L46" s="175"/>
      <c r="M46" s="174">
        <v>12.0749454</v>
      </c>
    </row>
    <row r="47" spans="1:13" s="2" customFormat="1" ht="12" customHeight="1">
      <c r="A47" s="229">
        <v>32</v>
      </c>
      <c r="B47" s="230" t="s">
        <v>1015</v>
      </c>
      <c r="C47" s="231" t="s">
        <v>535</v>
      </c>
      <c r="D47" s="231" t="s">
        <v>536</v>
      </c>
      <c r="E47" s="231" t="s">
        <v>249</v>
      </c>
      <c r="F47" s="232">
        <v>52.84</v>
      </c>
      <c r="G47" s="233"/>
      <c r="H47" s="233"/>
      <c r="I47" s="233"/>
      <c r="J47" s="175"/>
      <c r="K47" s="233"/>
      <c r="L47" s="175"/>
      <c r="M47" s="232">
        <v>0.0195508</v>
      </c>
    </row>
    <row r="48" spans="1:13" s="2" customFormat="1" ht="12" customHeight="1">
      <c r="A48" s="172">
        <v>33</v>
      </c>
      <c r="B48" s="192" t="s">
        <v>1911</v>
      </c>
      <c r="C48" s="173" t="s">
        <v>537</v>
      </c>
      <c r="D48" s="173" t="s">
        <v>538</v>
      </c>
      <c r="E48" s="173" t="s">
        <v>492</v>
      </c>
      <c r="F48" s="174">
        <v>0.18</v>
      </c>
      <c r="G48" s="175"/>
      <c r="H48" s="175"/>
      <c r="I48" s="175"/>
      <c r="J48" s="175"/>
      <c r="K48" s="175"/>
      <c r="L48" s="175"/>
      <c r="M48" s="174">
        <v>0.371952</v>
      </c>
    </row>
    <row r="49" spans="1:13" s="2" customFormat="1" ht="12" customHeight="1">
      <c r="A49" s="172">
        <v>34</v>
      </c>
      <c r="B49" s="192" t="s">
        <v>286</v>
      </c>
      <c r="C49" s="173" t="s">
        <v>539</v>
      </c>
      <c r="D49" s="173" t="s">
        <v>540</v>
      </c>
      <c r="E49" s="173" t="s">
        <v>492</v>
      </c>
      <c r="F49" s="174">
        <v>1.17</v>
      </c>
      <c r="G49" s="175"/>
      <c r="H49" s="175"/>
      <c r="I49" s="175"/>
      <c r="J49" s="175"/>
      <c r="K49" s="175"/>
      <c r="L49" s="175"/>
      <c r="M49" s="174">
        <v>2.5751583</v>
      </c>
    </row>
    <row r="50" spans="1:13" s="2" customFormat="1" ht="12" customHeight="1">
      <c r="A50" s="172">
        <v>35</v>
      </c>
      <c r="B50" s="192" t="s">
        <v>286</v>
      </c>
      <c r="C50" s="173" t="s">
        <v>541</v>
      </c>
      <c r="D50" s="173" t="s">
        <v>542</v>
      </c>
      <c r="E50" s="173" t="s">
        <v>202</v>
      </c>
      <c r="F50" s="174">
        <v>9.6</v>
      </c>
      <c r="G50" s="175"/>
      <c r="H50" s="175"/>
      <c r="I50" s="175"/>
      <c r="J50" s="175"/>
      <c r="K50" s="175"/>
      <c r="L50" s="175"/>
      <c r="M50" s="174">
        <v>0.006432</v>
      </c>
    </row>
    <row r="51" spans="1:13" s="2" customFormat="1" ht="12" customHeight="1">
      <c r="A51" s="172">
        <v>36</v>
      </c>
      <c r="B51" s="192" t="s">
        <v>286</v>
      </c>
      <c r="C51" s="173" t="s">
        <v>543</v>
      </c>
      <c r="D51" s="173" t="s">
        <v>544</v>
      </c>
      <c r="E51" s="173" t="s">
        <v>202</v>
      </c>
      <c r="F51" s="174">
        <v>9.6</v>
      </c>
      <c r="G51" s="175"/>
      <c r="H51" s="175"/>
      <c r="I51" s="175"/>
      <c r="J51" s="175"/>
      <c r="K51" s="175"/>
      <c r="L51" s="175"/>
      <c r="M51" s="174"/>
    </row>
    <row r="52" spans="1:13" s="2" customFormat="1" ht="27.75" customHeight="1">
      <c r="A52" s="219"/>
      <c r="B52" s="220"/>
      <c r="C52" s="221" t="s">
        <v>56</v>
      </c>
      <c r="D52" s="221" t="s">
        <v>118</v>
      </c>
      <c r="E52" s="221"/>
      <c r="F52" s="222"/>
      <c r="G52" s="223"/>
      <c r="H52" s="223"/>
      <c r="I52" s="223"/>
      <c r="J52" s="223"/>
      <c r="K52" s="223"/>
      <c r="L52" s="223"/>
      <c r="M52" s="222">
        <v>5.9932992</v>
      </c>
    </row>
    <row r="53" spans="1:13" s="2" customFormat="1" ht="21" customHeight="1">
      <c r="A53" s="172">
        <v>37</v>
      </c>
      <c r="B53" s="192" t="s">
        <v>286</v>
      </c>
      <c r="C53" s="173" t="s">
        <v>545</v>
      </c>
      <c r="D53" s="173" t="s">
        <v>546</v>
      </c>
      <c r="E53" s="173" t="s">
        <v>492</v>
      </c>
      <c r="F53" s="174">
        <v>7.59</v>
      </c>
      <c r="G53" s="175"/>
      <c r="H53" s="175"/>
      <c r="I53" s="175"/>
      <c r="J53" s="175"/>
      <c r="K53" s="175"/>
      <c r="L53" s="175"/>
      <c r="M53" s="174">
        <v>4.2752952</v>
      </c>
    </row>
    <row r="54" spans="1:13" s="2" customFormat="1" ht="21" customHeight="1">
      <c r="A54" s="172">
        <v>38</v>
      </c>
      <c r="B54" s="192" t="s">
        <v>286</v>
      </c>
      <c r="C54" s="173" t="s">
        <v>547</v>
      </c>
      <c r="D54" s="173" t="s">
        <v>548</v>
      </c>
      <c r="E54" s="173" t="s">
        <v>492</v>
      </c>
      <c r="F54" s="174">
        <v>3.05</v>
      </c>
      <c r="G54" s="175"/>
      <c r="H54" s="175"/>
      <c r="I54" s="175"/>
      <c r="J54" s="175"/>
      <c r="K54" s="175"/>
      <c r="L54" s="175"/>
      <c r="M54" s="174">
        <v>1.718004</v>
      </c>
    </row>
    <row r="55" spans="1:13" s="2" customFormat="1" ht="27.75" customHeight="1">
      <c r="A55" s="219"/>
      <c r="B55" s="220"/>
      <c r="C55" s="221" t="s">
        <v>62</v>
      </c>
      <c r="D55" s="221" t="s">
        <v>119</v>
      </c>
      <c r="E55" s="221"/>
      <c r="F55" s="222"/>
      <c r="G55" s="223"/>
      <c r="H55" s="223"/>
      <c r="I55" s="223"/>
      <c r="J55" s="223"/>
      <c r="K55" s="223"/>
      <c r="L55" s="223"/>
      <c r="M55" s="222">
        <v>18.0880224</v>
      </c>
    </row>
    <row r="56" spans="1:13" s="2" customFormat="1" ht="30.75" customHeight="1">
      <c r="A56" s="172">
        <v>39</v>
      </c>
      <c r="B56" s="192" t="s">
        <v>286</v>
      </c>
      <c r="C56" s="173" t="s">
        <v>549</v>
      </c>
      <c r="D56" s="173" t="s">
        <v>550</v>
      </c>
      <c r="E56" s="173" t="s">
        <v>202</v>
      </c>
      <c r="F56" s="174">
        <v>20.23</v>
      </c>
      <c r="G56" s="175"/>
      <c r="H56" s="175"/>
      <c r="I56" s="175"/>
      <c r="J56" s="175"/>
      <c r="K56" s="175"/>
      <c r="L56" s="175"/>
      <c r="M56" s="174">
        <v>0.0689843</v>
      </c>
    </row>
    <row r="57" spans="1:13" s="2" customFormat="1" ht="21" customHeight="1">
      <c r="A57" s="172">
        <v>40</v>
      </c>
      <c r="B57" s="192" t="s">
        <v>286</v>
      </c>
      <c r="C57" s="173" t="s">
        <v>551</v>
      </c>
      <c r="D57" s="173" t="s">
        <v>552</v>
      </c>
      <c r="E57" s="173" t="s">
        <v>202</v>
      </c>
      <c r="F57" s="174">
        <v>20.23</v>
      </c>
      <c r="G57" s="175"/>
      <c r="H57" s="175"/>
      <c r="I57" s="175"/>
      <c r="J57" s="175"/>
      <c r="K57" s="175"/>
      <c r="L57" s="175"/>
      <c r="M57" s="174"/>
    </row>
    <row r="58" spans="1:13" s="2" customFormat="1" ht="21" customHeight="1">
      <c r="A58" s="172">
        <v>41</v>
      </c>
      <c r="B58" s="192" t="s">
        <v>1910</v>
      </c>
      <c r="C58" s="173" t="s">
        <v>553</v>
      </c>
      <c r="D58" s="173" t="s">
        <v>554</v>
      </c>
      <c r="E58" s="173" t="s">
        <v>492</v>
      </c>
      <c r="F58" s="174">
        <v>9.53</v>
      </c>
      <c r="G58" s="175"/>
      <c r="H58" s="175"/>
      <c r="I58" s="175"/>
      <c r="J58" s="175"/>
      <c r="K58" s="175"/>
      <c r="L58" s="175"/>
      <c r="M58" s="174">
        <v>18.0190381</v>
      </c>
    </row>
    <row r="59" spans="1:13" s="2" customFormat="1" ht="27.75" customHeight="1">
      <c r="A59" s="219"/>
      <c r="B59" s="220"/>
      <c r="C59" s="221" t="s">
        <v>66</v>
      </c>
      <c r="D59" s="221" t="s">
        <v>148</v>
      </c>
      <c r="E59" s="221"/>
      <c r="F59" s="222"/>
      <c r="G59" s="223"/>
      <c r="H59" s="223"/>
      <c r="I59" s="223"/>
      <c r="J59" s="223"/>
      <c r="K59" s="223"/>
      <c r="L59" s="223"/>
      <c r="M59" s="222">
        <v>34.93776</v>
      </c>
    </row>
    <row r="60" spans="1:13" s="2" customFormat="1" ht="21" customHeight="1">
      <c r="A60" s="172">
        <v>42</v>
      </c>
      <c r="B60" s="192" t="s">
        <v>1016</v>
      </c>
      <c r="C60" s="173" t="s">
        <v>555</v>
      </c>
      <c r="D60" s="173" t="s">
        <v>556</v>
      </c>
      <c r="E60" s="173" t="s">
        <v>202</v>
      </c>
      <c r="F60" s="174">
        <v>32</v>
      </c>
      <c r="G60" s="175"/>
      <c r="H60" s="175"/>
      <c r="I60" s="175"/>
      <c r="J60" s="175"/>
      <c r="K60" s="175"/>
      <c r="L60" s="175"/>
      <c r="M60" s="174">
        <v>3.1424</v>
      </c>
    </row>
    <row r="61" spans="1:13" s="2" customFormat="1" ht="21" customHeight="1">
      <c r="A61" s="172">
        <v>43</v>
      </c>
      <c r="B61" s="192" t="s">
        <v>1016</v>
      </c>
      <c r="C61" s="173" t="s">
        <v>557</v>
      </c>
      <c r="D61" s="173" t="s">
        <v>558</v>
      </c>
      <c r="E61" s="173" t="s">
        <v>202</v>
      </c>
      <c r="F61" s="174">
        <v>32</v>
      </c>
      <c r="G61" s="175"/>
      <c r="H61" s="175"/>
      <c r="I61" s="175"/>
      <c r="J61" s="175"/>
      <c r="K61" s="175"/>
      <c r="L61" s="175"/>
      <c r="M61" s="174">
        <v>4.24992</v>
      </c>
    </row>
    <row r="62" spans="1:13" s="2" customFormat="1" ht="21" customHeight="1">
      <c r="A62" s="172">
        <v>44</v>
      </c>
      <c r="B62" s="192" t="s">
        <v>1016</v>
      </c>
      <c r="C62" s="173" t="s">
        <v>559</v>
      </c>
      <c r="D62" s="173" t="s">
        <v>560</v>
      </c>
      <c r="E62" s="173" t="s">
        <v>202</v>
      </c>
      <c r="F62" s="174">
        <v>32</v>
      </c>
      <c r="G62" s="175"/>
      <c r="H62" s="175"/>
      <c r="I62" s="175"/>
      <c r="J62" s="175"/>
      <c r="K62" s="175"/>
      <c r="L62" s="175"/>
      <c r="M62" s="174">
        <v>7.22848</v>
      </c>
    </row>
    <row r="63" spans="1:13" s="2" customFormat="1" ht="12" customHeight="1">
      <c r="A63" s="172">
        <v>45</v>
      </c>
      <c r="B63" s="192" t="s">
        <v>1016</v>
      </c>
      <c r="C63" s="173" t="s">
        <v>561</v>
      </c>
      <c r="D63" s="173" t="s">
        <v>562</v>
      </c>
      <c r="E63" s="173" t="s">
        <v>202</v>
      </c>
      <c r="F63" s="174">
        <v>69.33</v>
      </c>
      <c r="G63" s="175"/>
      <c r="H63" s="175"/>
      <c r="I63" s="175"/>
      <c r="J63" s="175"/>
      <c r="K63" s="175"/>
      <c r="L63" s="175"/>
      <c r="M63" s="174">
        <v>7.76496</v>
      </c>
    </row>
    <row r="64" spans="1:13" s="2" customFormat="1" ht="12" customHeight="1">
      <c r="A64" s="229">
        <v>46</v>
      </c>
      <c r="B64" s="230" t="s">
        <v>1912</v>
      </c>
      <c r="C64" s="231" t="s">
        <v>563</v>
      </c>
      <c r="D64" s="231" t="s">
        <v>564</v>
      </c>
      <c r="E64" s="231" t="s">
        <v>202</v>
      </c>
      <c r="F64" s="232">
        <v>24.96</v>
      </c>
      <c r="G64" s="233"/>
      <c r="H64" s="233"/>
      <c r="I64" s="233"/>
      <c r="J64" s="175"/>
      <c r="K64" s="233"/>
      <c r="L64" s="175"/>
      <c r="M64" s="232">
        <v>3.44448</v>
      </c>
    </row>
    <row r="65" spans="1:13" s="2" customFormat="1" ht="12" customHeight="1">
      <c r="A65" s="229">
        <v>47</v>
      </c>
      <c r="B65" s="230" t="s">
        <v>1912</v>
      </c>
      <c r="C65" s="231" t="s">
        <v>565</v>
      </c>
      <c r="D65" s="231" t="s">
        <v>566</v>
      </c>
      <c r="E65" s="231" t="s">
        <v>202</v>
      </c>
      <c r="F65" s="232">
        <v>24.96</v>
      </c>
      <c r="G65" s="233"/>
      <c r="H65" s="233"/>
      <c r="I65" s="233"/>
      <c r="J65" s="175"/>
      <c r="K65" s="233"/>
      <c r="L65" s="175"/>
      <c r="M65" s="232">
        <v>3.44448</v>
      </c>
    </row>
    <row r="66" spans="1:13" s="2" customFormat="1" ht="12" customHeight="1">
      <c r="A66" s="229">
        <v>48</v>
      </c>
      <c r="B66" s="230" t="s">
        <v>1912</v>
      </c>
      <c r="C66" s="231" t="s">
        <v>567</v>
      </c>
      <c r="D66" s="231" t="s">
        <v>568</v>
      </c>
      <c r="E66" s="231" t="s">
        <v>202</v>
      </c>
      <c r="F66" s="232">
        <v>24.96</v>
      </c>
      <c r="G66" s="233"/>
      <c r="H66" s="233"/>
      <c r="I66" s="233"/>
      <c r="J66" s="175"/>
      <c r="K66" s="233"/>
      <c r="L66" s="175"/>
      <c r="M66" s="232">
        <v>3.44448</v>
      </c>
    </row>
    <row r="67" spans="1:13" s="2" customFormat="1" ht="21" customHeight="1">
      <c r="A67" s="172">
        <v>49</v>
      </c>
      <c r="B67" s="192" t="s">
        <v>1016</v>
      </c>
      <c r="C67" s="173" t="s">
        <v>569</v>
      </c>
      <c r="D67" s="173" t="s">
        <v>570</v>
      </c>
      <c r="E67" s="173" t="s">
        <v>202</v>
      </c>
      <c r="F67" s="174">
        <v>69.33</v>
      </c>
      <c r="G67" s="175"/>
      <c r="H67" s="175"/>
      <c r="I67" s="175"/>
      <c r="J67" s="175"/>
      <c r="K67" s="175"/>
      <c r="L67" s="175"/>
      <c r="M67" s="174">
        <v>2.21856</v>
      </c>
    </row>
    <row r="68" spans="1:13" s="2" customFormat="1" ht="27.75" customHeight="1">
      <c r="A68" s="219"/>
      <c r="B68" s="220"/>
      <c r="C68" s="221" t="s">
        <v>70</v>
      </c>
      <c r="D68" s="221" t="s">
        <v>120</v>
      </c>
      <c r="E68" s="221"/>
      <c r="F68" s="222"/>
      <c r="G68" s="223"/>
      <c r="H68" s="223"/>
      <c r="I68" s="223"/>
      <c r="J68" s="223"/>
      <c r="K68" s="223"/>
      <c r="L68" s="223"/>
      <c r="M68" s="222">
        <v>44.1168272</v>
      </c>
    </row>
    <row r="69" spans="1:13" s="2" customFormat="1" ht="30.75" customHeight="1">
      <c r="A69" s="172">
        <v>50</v>
      </c>
      <c r="B69" s="192" t="s">
        <v>287</v>
      </c>
      <c r="C69" s="173" t="s">
        <v>571</v>
      </c>
      <c r="D69" s="173" t="s">
        <v>572</v>
      </c>
      <c r="E69" s="173" t="s">
        <v>202</v>
      </c>
      <c r="F69" s="174">
        <v>364.5</v>
      </c>
      <c r="G69" s="175"/>
      <c r="H69" s="175"/>
      <c r="I69" s="175"/>
      <c r="J69" s="175"/>
      <c r="K69" s="175"/>
      <c r="L69" s="175"/>
      <c r="M69" s="174">
        <v>4.596345</v>
      </c>
    </row>
    <row r="70" spans="1:13" s="2" customFormat="1" ht="21" customHeight="1">
      <c r="A70" s="172">
        <v>51</v>
      </c>
      <c r="B70" s="192" t="s">
        <v>286</v>
      </c>
      <c r="C70" s="173" t="s">
        <v>573</v>
      </c>
      <c r="D70" s="173" t="s">
        <v>574</v>
      </c>
      <c r="E70" s="173" t="s">
        <v>202</v>
      </c>
      <c r="F70" s="174">
        <v>202.56</v>
      </c>
      <c r="G70" s="175"/>
      <c r="H70" s="175"/>
      <c r="I70" s="175"/>
      <c r="J70" s="175"/>
      <c r="K70" s="175"/>
      <c r="L70" s="175"/>
      <c r="M70" s="174">
        <v>0.0162048</v>
      </c>
    </row>
    <row r="71" spans="1:13" s="2" customFormat="1" ht="30.75" customHeight="1">
      <c r="A71" s="172">
        <v>52</v>
      </c>
      <c r="B71" s="192" t="s">
        <v>287</v>
      </c>
      <c r="C71" s="173" t="s">
        <v>575</v>
      </c>
      <c r="D71" s="173" t="s">
        <v>576</v>
      </c>
      <c r="E71" s="173" t="s">
        <v>202</v>
      </c>
      <c r="F71" s="174">
        <v>310.68</v>
      </c>
      <c r="G71" s="175"/>
      <c r="H71" s="175"/>
      <c r="I71" s="175"/>
      <c r="J71" s="175"/>
      <c r="K71" s="175"/>
      <c r="L71" s="175"/>
      <c r="M71" s="174">
        <v>3.4765092</v>
      </c>
    </row>
    <row r="72" spans="1:13" s="2" customFormat="1" ht="12" customHeight="1">
      <c r="A72" s="172">
        <v>53</v>
      </c>
      <c r="B72" s="192" t="s">
        <v>286</v>
      </c>
      <c r="C72" s="173" t="s">
        <v>577</v>
      </c>
      <c r="D72" s="173" t="s">
        <v>578</v>
      </c>
      <c r="E72" s="173" t="s">
        <v>202</v>
      </c>
      <c r="F72" s="174">
        <v>202.56</v>
      </c>
      <c r="G72" s="175"/>
      <c r="H72" s="175"/>
      <c r="I72" s="175"/>
      <c r="J72" s="175"/>
      <c r="K72" s="175"/>
      <c r="L72" s="175"/>
      <c r="M72" s="174">
        <v>7.484592</v>
      </c>
    </row>
    <row r="73" spans="1:13" s="2" customFormat="1" ht="21" customHeight="1">
      <c r="A73" s="172">
        <v>54</v>
      </c>
      <c r="B73" s="192" t="s">
        <v>286</v>
      </c>
      <c r="C73" s="173" t="s">
        <v>579</v>
      </c>
      <c r="D73" s="173" t="s">
        <v>580</v>
      </c>
      <c r="E73" s="173" t="s">
        <v>202</v>
      </c>
      <c r="F73" s="174">
        <v>188.55</v>
      </c>
      <c r="G73" s="175"/>
      <c r="H73" s="175"/>
      <c r="I73" s="175"/>
      <c r="J73" s="175"/>
      <c r="K73" s="175"/>
      <c r="L73" s="175"/>
      <c r="M73" s="174">
        <v>7.553313</v>
      </c>
    </row>
    <row r="74" spans="1:13" s="2" customFormat="1" ht="21" customHeight="1">
      <c r="A74" s="172">
        <v>55</v>
      </c>
      <c r="B74" s="192" t="s">
        <v>287</v>
      </c>
      <c r="C74" s="173" t="s">
        <v>581</v>
      </c>
      <c r="D74" s="173" t="s">
        <v>582</v>
      </c>
      <c r="E74" s="173" t="s">
        <v>249</v>
      </c>
      <c r="F74" s="174">
        <v>101.13</v>
      </c>
      <c r="G74" s="175"/>
      <c r="H74" s="175"/>
      <c r="I74" s="175"/>
      <c r="J74" s="175"/>
      <c r="K74" s="175"/>
      <c r="L74" s="175"/>
      <c r="M74" s="174">
        <v>1.8850632</v>
      </c>
    </row>
    <row r="75" spans="1:13" s="2" customFormat="1" ht="12" customHeight="1">
      <c r="A75" s="172">
        <v>56</v>
      </c>
      <c r="B75" s="192" t="s">
        <v>286</v>
      </c>
      <c r="C75" s="173" t="s">
        <v>583</v>
      </c>
      <c r="D75" s="173" t="s">
        <v>584</v>
      </c>
      <c r="E75" s="173" t="s">
        <v>492</v>
      </c>
      <c r="F75" s="174">
        <v>10.4</v>
      </c>
      <c r="G75" s="175"/>
      <c r="H75" s="175"/>
      <c r="I75" s="175"/>
      <c r="J75" s="175"/>
      <c r="K75" s="175"/>
      <c r="L75" s="175"/>
      <c r="M75" s="174">
        <v>19.1048</v>
      </c>
    </row>
    <row r="76" spans="1:13" s="2" customFormat="1" ht="27.75" customHeight="1">
      <c r="A76" s="219"/>
      <c r="B76" s="220"/>
      <c r="C76" s="221" t="s">
        <v>52</v>
      </c>
      <c r="D76" s="221" t="s">
        <v>121</v>
      </c>
      <c r="E76" s="221"/>
      <c r="F76" s="222"/>
      <c r="G76" s="223"/>
      <c r="H76" s="223"/>
      <c r="I76" s="223"/>
      <c r="J76" s="223"/>
      <c r="K76" s="223"/>
      <c r="L76" s="223"/>
      <c r="M76" s="222">
        <v>39.5035417</v>
      </c>
    </row>
    <row r="77" spans="1:13" s="2" customFormat="1" ht="21" customHeight="1">
      <c r="A77" s="172">
        <v>57</v>
      </c>
      <c r="B77" s="192" t="s">
        <v>1016</v>
      </c>
      <c r="C77" s="173" t="s">
        <v>585</v>
      </c>
      <c r="D77" s="173" t="s">
        <v>586</v>
      </c>
      <c r="E77" s="173" t="s">
        <v>249</v>
      </c>
      <c r="F77" s="174">
        <v>86.35</v>
      </c>
      <c r="G77" s="175"/>
      <c r="H77" s="175"/>
      <c r="I77" s="175"/>
      <c r="J77" s="175"/>
      <c r="K77" s="175"/>
      <c r="L77" s="175"/>
      <c r="M77" s="174">
        <v>10.868011</v>
      </c>
    </row>
    <row r="78" spans="1:13" s="2" customFormat="1" ht="12" customHeight="1">
      <c r="A78" s="229">
        <v>58</v>
      </c>
      <c r="B78" s="230" t="s">
        <v>1912</v>
      </c>
      <c r="C78" s="231" t="s">
        <v>587</v>
      </c>
      <c r="D78" s="231" t="s">
        <v>588</v>
      </c>
      <c r="E78" s="231" t="s">
        <v>295</v>
      </c>
      <c r="F78" s="232">
        <v>90.7</v>
      </c>
      <c r="G78" s="233"/>
      <c r="H78" s="233"/>
      <c r="I78" s="233"/>
      <c r="J78" s="175"/>
      <c r="K78" s="233"/>
      <c r="L78" s="175"/>
      <c r="M78" s="232">
        <v>4.0815</v>
      </c>
    </row>
    <row r="79" spans="1:13" s="2" customFormat="1" ht="21" customHeight="1">
      <c r="A79" s="172">
        <v>59</v>
      </c>
      <c r="B79" s="192" t="s">
        <v>1016</v>
      </c>
      <c r="C79" s="173" t="s">
        <v>589</v>
      </c>
      <c r="D79" s="173" t="s">
        <v>590</v>
      </c>
      <c r="E79" s="173" t="s">
        <v>492</v>
      </c>
      <c r="F79" s="174">
        <v>6.48</v>
      </c>
      <c r="G79" s="175"/>
      <c r="H79" s="175"/>
      <c r="I79" s="175"/>
      <c r="J79" s="175"/>
      <c r="K79" s="175"/>
      <c r="L79" s="175"/>
      <c r="M79" s="174">
        <v>14.2630632</v>
      </c>
    </row>
    <row r="80" spans="1:13" s="2" customFormat="1" ht="21" customHeight="1">
      <c r="A80" s="172">
        <v>60</v>
      </c>
      <c r="B80" s="192" t="s">
        <v>1016</v>
      </c>
      <c r="C80" s="173" t="s">
        <v>591</v>
      </c>
      <c r="D80" s="173" t="s">
        <v>592</v>
      </c>
      <c r="E80" s="173" t="s">
        <v>249</v>
      </c>
      <c r="F80" s="174">
        <v>24</v>
      </c>
      <c r="G80" s="175"/>
      <c r="H80" s="175"/>
      <c r="I80" s="175"/>
      <c r="J80" s="175"/>
      <c r="K80" s="175"/>
      <c r="L80" s="175"/>
      <c r="M80" s="174">
        <v>0.00048</v>
      </c>
    </row>
    <row r="81" spans="1:13" s="2" customFormat="1" ht="21" customHeight="1">
      <c r="A81" s="172">
        <v>61</v>
      </c>
      <c r="B81" s="192" t="s">
        <v>1016</v>
      </c>
      <c r="C81" s="173" t="s">
        <v>593</v>
      </c>
      <c r="D81" s="173" t="s">
        <v>594</v>
      </c>
      <c r="E81" s="173" t="s">
        <v>249</v>
      </c>
      <c r="F81" s="174">
        <v>32</v>
      </c>
      <c r="G81" s="175"/>
      <c r="H81" s="175"/>
      <c r="I81" s="175"/>
      <c r="J81" s="175"/>
      <c r="K81" s="175"/>
      <c r="L81" s="175"/>
      <c r="M81" s="174">
        <v>0.00512</v>
      </c>
    </row>
    <row r="82" spans="1:13" s="2" customFormat="1" ht="21" customHeight="1">
      <c r="A82" s="172">
        <v>62</v>
      </c>
      <c r="B82" s="192" t="s">
        <v>288</v>
      </c>
      <c r="C82" s="173" t="s">
        <v>595</v>
      </c>
      <c r="D82" s="173" t="s">
        <v>596</v>
      </c>
      <c r="E82" s="173" t="s">
        <v>202</v>
      </c>
      <c r="F82" s="174">
        <v>43.76</v>
      </c>
      <c r="G82" s="175"/>
      <c r="H82" s="175"/>
      <c r="I82" s="175"/>
      <c r="J82" s="175"/>
      <c r="K82" s="175"/>
      <c r="L82" s="175"/>
      <c r="M82" s="174">
        <v>1.0498024</v>
      </c>
    </row>
    <row r="83" spans="1:13" s="2" customFormat="1" ht="21" customHeight="1">
      <c r="A83" s="172">
        <v>63</v>
      </c>
      <c r="B83" s="192" t="s">
        <v>288</v>
      </c>
      <c r="C83" s="173" t="s">
        <v>597</v>
      </c>
      <c r="D83" s="173" t="s">
        <v>598</v>
      </c>
      <c r="E83" s="173" t="s">
        <v>202</v>
      </c>
      <c r="F83" s="174">
        <v>43.76</v>
      </c>
      <c r="G83" s="175"/>
      <c r="H83" s="175"/>
      <c r="I83" s="175"/>
      <c r="J83" s="175"/>
      <c r="K83" s="175"/>
      <c r="L83" s="175"/>
      <c r="M83" s="174">
        <v>1.0498024</v>
      </c>
    </row>
    <row r="84" spans="1:13" s="2" customFormat="1" ht="21" customHeight="1">
      <c r="A84" s="172">
        <v>64</v>
      </c>
      <c r="B84" s="192" t="s">
        <v>288</v>
      </c>
      <c r="C84" s="173" t="s">
        <v>599</v>
      </c>
      <c r="D84" s="173" t="s">
        <v>600</v>
      </c>
      <c r="E84" s="173" t="s">
        <v>202</v>
      </c>
      <c r="F84" s="174">
        <v>2313.41</v>
      </c>
      <c r="G84" s="175"/>
      <c r="H84" s="175"/>
      <c r="I84" s="175"/>
      <c r="J84" s="175"/>
      <c r="K84" s="175"/>
      <c r="L84" s="175"/>
      <c r="M84" s="174">
        <v>3.5395173</v>
      </c>
    </row>
    <row r="85" spans="1:13" s="2" customFormat="1" ht="21" customHeight="1">
      <c r="A85" s="172">
        <v>65</v>
      </c>
      <c r="B85" s="192" t="s">
        <v>288</v>
      </c>
      <c r="C85" s="173" t="s">
        <v>601</v>
      </c>
      <c r="D85" s="173" t="s">
        <v>602</v>
      </c>
      <c r="E85" s="173" t="s">
        <v>202</v>
      </c>
      <c r="F85" s="174">
        <v>19.2</v>
      </c>
      <c r="G85" s="175"/>
      <c r="H85" s="175"/>
      <c r="I85" s="175"/>
      <c r="J85" s="175"/>
      <c r="K85" s="175"/>
      <c r="L85" s="175"/>
      <c r="M85" s="174">
        <v>0.036864</v>
      </c>
    </row>
    <row r="86" spans="1:13" s="2" customFormat="1" ht="21" customHeight="1">
      <c r="A86" s="172">
        <v>66</v>
      </c>
      <c r="B86" s="192" t="s">
        <v>288</v>
      </c>
      <c r="C86" s="173" t="s">
        <v>603</v>
      </c>
      <c r="D86" s="173" t="s">
        <v>604</v>
      </c>
      <c r="E86" s="173" t="s">
        <v>202</v>
      </c>
      <c r="F86" s="174">
        <v>99.7</v>
      </c>
      <c r="G86" s="175"/>
      <c r="H86" s="175"/>
      <c r="I86" s="175"/>
      <c r="J86" s="175"/>
      <c r="K86" s="175"/>
      <c r="L86" s="175"/>
      <c r="M86" s="174">
        <v>0.616146</v>
      </c>
    </row>
    <row r="87" spans="1:13" s="2" customFormat="1" ht="21" customHeight="1">
      <c r="A87" s="172">
        <v>67</v>
      </c>
      <c r="B87" s="192" t="s">
        <v>288</v>
      </c>
      <c r="C87" s="173" t="s">
        <v>605</v>
      </c>
      <c r="D87" s="173" t="s">
        <v>606</v>
      </c>
      <c r="E87" s="173" t="s">
        <v>202</v>
      </c>
      <c r="F87" s="174">
        <v>69</v>
      </c>
      <c r="G87" s="175"/>
      <c r="H87" s="175"/>
      <c r="I87" s="175"/>
      <c r="J87" s="175"/>
      <c r="K87" s="175"/>
      <c r="L87" s="175"/>
      <c r="M87" s="174">
        <v>0.43953</v>
      </c>
    </row>
    <row r="88" spans="1:13" s="2" customFormat="1" ht="12" customHeight="1">
      <c r="A88" s="172">
        <v>68</v>
      </c>
      <c r="B88" s="192" t="s">
        <v>288</v>
      </c>
      <c r="C88" s="173" t="s">
        <v>607</v>
      </c>
      <c r="D88" s="173" t="s">
        <v>608</v>
      </c>
      <c r="E88" s="173" t="s">
        <v>202</v>
      </c>
      <c r="F88" s="174">
        <v>2116.4</v>
      </c>
      <c r="G88" s="175"/>
      <c r="H88" s="175"/>
      <c r="I88" s="175"/>
      <c r="J88" s="175"/>
      <c r="K88" s="175"/>
      <c r="L88" s="175"/>
      <c r="M88" s="174">
        <v>0.10582</v>
      </c>
    </row>
    <row r="89" spans="1:13" s="2" customFormat="1" ht="12" customHeight="1">
      <c r="A89" s="172">
        <v>69</v>
      </c>
      <c r="B89" s="192" t="s">
        <v>286</v>
      </c>
      <c r="C89" s="173" t="s">
        <v>609</v>
      </c>
      <c r="D89" s="173" t="s">
        <v>610</v>
      </c>
      <c r="E89" s="173" t="s">
        <v>202</v>
      </c>
      <c r="F89" s="174">
        <v>2530.6</v>
      </c>
      <c r="G89" s="175"/>
      <c r="H89" s="175"/>
      <c r="I89" s="175"/>
      <c r="J89" s="175"/>
      <c r="K89" s="175"/>
      <c r="L89" s="175"/>
      <c r="M89" s="174">
        <v>0.12653</v>
      </c>
    </row>
    <row r="90" spans="1:13" s="2" customFormat="1" ht="21" customHeight="1">
      <c r="A90" s="172">
        <v>70</v>
      </c>
      <c r="B90" s="192" t="s">
        <v>286</v>
      </c>
      <c r="C90" s="173" t="s">
        <v>611</v>
      </c>
      <c r="D90" s="173" t="s">
        <v>612</v>
      </c>
      <c r="E90" s="173" t="s">
        <v>295</v>
      </c>
      <c r="F90" s="174">
        <v>550.8</v>
      </c>
      <c r="G90" s="175"/>
      <c r="H90" s="175"/>
      <c r="I90" s="175"/>
      <c r="J90" s="175"/>
      <c r="K90" s="175"/>
      <c r="L90" s="175"/>
      <c r="M90" s="174">
        <v>0.187272</v>
      </c>
    </row>
    <row r="91" spans="1:13" s="2" customFormat="1" ht="12" customHeight="1">
      <c r="A91" s="172">
        <v>71</v>
      </c>
      <c r="B91" s="192" t="s">
        <v>1017</v>
      </c>
      <c r="C91" s="173" t="s">
        <v>613</v>
      </c>
      <c r="D91" s="173" t="s">
        <v>614</v>
      </c>
      <c r="E91" s="173" t="s">
        <v>615</v>
      </c>
      <c r="F91" s="174">
        <v>705.02</v>
      </c>
      <c r="G91" s="175"/>
      <c r="H91" s="175"/>
      <c r="I91" s="175"/>
      <c r="J91" s="175"/>
      <c r="K91" s="175"/>
      <c r="L91" s="175"/>
      <c r="M91" s="174">
        <v>0.2961084</v>
      </c>
    </row>
    <row r="92" spans="1:13" s="2" customFormat="1" ht="21" customHeight="1">
      <c r="A92" s="229">
        <v>72</v>
      </c>
      <c r="B92" s="230" t="s">
        <v>1018</v>
      </c>
      <c r="C92" s="231" t="s">
        <v>616</v>
      </c>
      <c r="D92" s="231" t="s">
        <v>617</v>
      </c>
      <c r="E92" s="231" t="s">
        <v>615</v>
      </c>
      <c r="F92" s="232">
        <v>705.02</v>
      </c>
      <c r="G92" s="233"/>
      <c r="H92" s="233"/>
      <c r="I92" s="233"/>
      <c r="J92" s="175"/>
      <c r="K92" s="233"/>
      <c r="L92" s="175"/>
      <c r="M92" s="232">
        <v>2.82008</v>
      </c>
    </row>
    <row r="93" spans="1:13" s="2" customFormat="1" ht="21" customHeight="1">
      <c r="A93" s="172">
        <v>73</v>
      </c>
      <c r="B93" s="192" t="s">
        <v>289</v>
      </c>
      <c r="C93" s="173" t="s">
        <v>618</v>
      </c>
      <c r="D93" s="173" t="s">
        <v>619</v>
      </c>
      <c r="E93" s="173" t="s">
        <v>492</v>
      </c>
      <c r="F93" s="174">
        <v>0.03</v>
      </c>
      <c r="G93" s="175"/>
      <c r="H93" s="175"/>
      <c r="I93" s="175"/>
      <c r="J93" s="175"/>
      <c r="K93" s="175"/>
      <c r="L93" s="175"/>
      <c r="M93" s="174"/>
    </row>
    <row r="94" spans="1:13" s="2" customFormat="1" ht="21" customHeight="1">
      <c r="A94" s="172">
        <v>74</v>
      </c>
      <c r="B94" s="192" t="s">
        <v>289</v>
      </c>
      <c r="C94" s="173" t="s">
        <v>620</v>
      </c>
      <c r="D94" s="173" t="s">
        <v>621</v>
      </c>
      <c r="E94" s="173" t="s">
        <v>202</v>
      </c>
      <c r="F94" s="174">
        <v>25.86</v>
      </c>
      <c r="G94" s="175"/>
      <c r="H94" s="175"/>
      <c r="I94" s="175"/>
      <c r="J94" s="175"/>
      <c r="K94" s="175"/>
      <c r="L94" s="175"/>
      <c r="M94" s="174"/>
    </row>
    <row r="95" spans="1:13" s="2" customFormat="1" ht="30.75" customHeight="1">
      <c r="A95" s="172">
        <v>75</v>
      </c>
      <c r="B95" s="192" t="s">
        <v>289</v>
      </c>
      <c r="C95" s="173" t="s">
        <v>622</v>
      </c>
      <c r="D95" s="173" t="s">
        <v>623</v>
      </c>
      <c r="E95" s="173" t="s">
        <v>492</v>
      </c>
      <c r="F95" s="174">
        <v>1.2</v>
      </c>
      <c r="G95" s="175"/>
      <c r="H95" s="175"/>
      <c r="I95" s="175"/>
      <c r="J95" s="175"/>
      <c r="K95" s="175"/>
      <c r="L95" s="175"/>
      <c r="M95" s="174"/>
    </row>
    <row r="96" spans="1:13" s="2" customFormat="1" ht="30.75" customHeight="1">
      <c r="A96" s="172">
        <v>76</v>
      </c>
      <c r="B96" s="192" t="s">
        <v>289</v>
      </c>
      <c r="C96" s="173" t="s">
        <v>624</v>
      </c>
      <c r="D96" s="173" t="s">
        <v>625</v>
      </c>
      <c r="E96" s="173" t="s">
        <v>492</v>
      </c>
      <c r="F96" s="174">
        <v>4.8</v>
      </c>
      <c r="G96" s="175"/>
      <c r="H96" s="175"/>
      <c r="I96" s="175"/>
      <c r="J96" s="175"/>
      <c r="K96" s="175"/>
      <c r="L96" s="175"/>
      <c r="M96" s="174"/>
    </row>
    <row r="97" spans="1:13" s="2" customFormat="1" ht="21" customHeight="1">
      <c r="A97" s="172">
        <v>77</v>
      </c>
      <c r="B97" s="192" t="s">
        <v>289</v>
      </c>
      <c r="C97" s="173" t="s">
        <v>626</v>
      </c>
      <c r="D97" s="173" t="s">
        <v>627</v>
      </c>
      <c r="E97" s="173" t="s">
        <v>492</v>
      </c>
      <c r="F97" s="174">
        <v>7.06</v>
      </c>
      <c r="G97" s="175"/>
      <c r="H97" s="175"/>
      <c r="I97" s="175"/>
      <c r="J97" s="175"/>
      <c r="K97" s="175"/>
      <c r="L97" s="175"/>
      <c r="M97" s="174"/>
    </row>
    <row r="98" spans="1:13" s="2" customFormat="1" ht="21" customHeight="1">
      <c r="A98" s="172">
        <v>78</v>
      </c>
      <c r="B98" s="192" t="s">
        <v>289</v>
      </c>
      <c r="C98" s="173" t="s">
        <v>628</v>
      </c>
      <c r="D98" s="173" t="s">
        <v>629</v>
      </c>
      <c r="E98" s="173" t="s">
        <v>202</v>
      </c>
      <c r="F98" s="174">
        <v>20.89</v>
      </c>
      <c r="G98" s="175"/>
      <c r="H98" s="175"/>
      <c r="I98" s="175"/>
      <c r="J98" s="175"/>
      <c r="K98" s="175"/>
      <c r="L98" s="175"/>
      <c r="M98" s="174"/>
    </row>
    <row r="99" spans="1:13" s="2" customFormat="1" ht="21" customHeight="1">
      <c r="A99" s="172">
        <v>79</v>
      </c>
      <c r="B99" s="192" t="s">
        <v>289</v>
      </c>
      <c r="C99" s="173" t="s">
        <v>630</v>
      </c>
      <c r="D99" s="173" t="s">
        <v>631</v>
      </c>
      <c r="E99" s="173" t="s">
        <v>632</v>
      </c>
      <c r="F99" s="174">
        <v>7344</v>
      </c>
      <c r="G99" s="175"/>
      <c r="H99" s="175"/>
      <c r="I99" s="175"/>
      <c r="J99" s="175"/>
      <c r="K99" s="175"/>
      <c r="L99" s="175"/>
      <c r="M99" s="174"/>
    </row>
    <row r="100" spans="1:13" s="2" customFormat="1" ht="21" customHeight="1">
      <c r="A100" s="172">
        <v>80</v>
      </c>
      <c r="B100" s="192" t="s">
        <v>289</v>
      </c>
      <c r="C100" s="173" t="s">
        <v>633</v>
      </c>
      <c r="D100" s="173" t="s">
        <v>634</v>
      </c>
      <c r="E100" s="173" t="s">
        <v>632</v>
      </c>
      <c r="F100" s="174">
        <v>8900</v>
      </c>
      <c r="G100" s="175"/>
      <c r="H100" s="175"/>
      <c r="I100" s="175"/>
      <c r="J100" s="175"/>
      <c r="K100" s="175"/>
      <c r="L100" s="175"/>
      <c r="M100" s="174"/>
    </row>
    <row r="101" spans="1:13" s="2" customFormat="1" ht="21" customHeight="1">
      <c r="A101" s="172">
        <v>81</v>
      </c>
      <c r="B101" s="192" t="s">
        <v>289</v>
      </c>
      <c r="C101" s="173" t="s">
        <v>635</v>
      </c>
      <c r="D101" s="173" t="s">
        <v>636</v>
      </c>
      <c r="E101" s="173" t="s">
        <v>632</v>
      </c>
      <c r="F101" s="174">
        <v>30</v>
      </c>
      <c r="G101" s="175"/>
      <c r="H101" s="175"/>
      <c r="I101" s="175"/>
      <c r="J101" s="175"/>
      <c r="K101" s="175"/>
      <c r="L101" s="175"/>
      <c r="M101" s="174">
        <v>0.0009</v>
      </c>
    </row>
    <row r="102" spans="1:13" s="2" customFormat="1" ht="21" customHeight="1">
      <c r="A102" s="172">
        <v>82</v>
      </c>
      <c r="B102" s="192" t="s">
        <v>289</v>
      </c>
      <c r="C102" s="173" t="s">
        <v>637</v>
      </c>
      <c r="D102" s="173" t="s">
        <v>638</v>
      </c>
      <c r="E102" s="173" t="s">
        <v>249</v>
      </c>
      <c r="F102" s="174">
        <v>1.5</v>
      </c>
      <c r="G102" s="175"/>
      <c r="H102" s="175"/>
      <c r="I102" s="175"/>
      <c r="J102" s="175"/>
      <c r="K102" s="175"/>
      <c r="L102" s="175"/>
      <c r="M102" s="174">
        <v>7.5E-05</v>
      </c>
    </row>
    <row r="103" spans="1:13" s="2" customFormat="1" ht="21" customHeight="1">
      <c r="A103" s="172">
        <v>83</v>
      </c>
      <c r="B103" s="192" t="s">
        <v>289</v>
      </c>
      <c r="C103" s="173" t="s">
        <v>639</v>
      </c>
      <c r="D103" s="173" t="s">
        <v>640</v>
      </c>
      <c r="E103" s="173" t="s">
        <v>249</v>
      </c>
      <c r="F103" s="174">
        <v>16</v>
      </c>
      <c r="G103" s="175"/>
      <c r="H103" s="175"/>
      <c r="I103" s="175"/>
      <c r="J103" s="175"/>
      <c r="K103" s="175"/>
      <c r="L103" s="175"/>
      <c r="M103" s="174"/>
    </row>
    <row r="104" spans="1:13" s="2" customFormat="1" ht="21" customHeight="1">
      <c r="A104" s="172">
        <v>84</v>
      </c>
      <c r="B104" s="192" t="s">
        <v>289</v>
      </c>
      <c r="C104" s="173" t="s">
        <v>641</v>
      </c>
      <c r="D104" s="173" t="s">
        <v>642</v>
      </c>
      <c r="E104" s="173" t="s">
        <v>249</v>
      </c>
      <c r="F104" s="174">
        <v>16</v>
      </c>
      <c r="G104" s="175"/>
      <c r="H104" s="175"/>
      <c r="I104" s="175"/>
      <c r="J104" s="175"/>
      <c r="K104" s="175"/>
      <c r="L104" s="175"/>
      <c r="M104" s="174"/>
    </row>
    <row r="105" spans="1:13" s="2" customFormat="1" ht="21" customHeight="1">
      <c r="A105" s="172">
        <v>85</v>
      </c>
      <c r="B105" s="192" t="s">
        <v>289</v>
      </c>
      <c r="C105" s="173" t="s">
        <v>643</v>
      </c>
      <c r="D105" s="173" t="s">
        <v>644</v>
      </c>
      <c r="E105" s="173" t="s">
        <v>202</v>
      </c>
      <c r="F105" s="174">
        <v>150.63</v>
      </c>
      <c r="G105" s="175"/>
      <c r="H105" s="175"/>
      <c r="I105" s="175"/>
      <c r="J105" s="175"/>
      <c r="K105" s="175"/>
      <c r="L105" s="175"/>
      <c r="M105" s="174"/>
    </row>
    <row r="106" spans="1:13" s="2" customFormat="1" ht="21" customHeight="1">
      <c r="A106" s="172">
        <v>86</v>
      </c>
      <c r="B106" s="192" t="s">
        <v>289</v>
      </c>
      <c r="C106" s="173" t="s">
        <v>645</v>
      </c>
      <c r="D106" s="173" t="s">
        <v>646</v>
      </c>
      <c r="E106" s="173" t="s">
        <v>202</v>
      </c>
      <c r="F106" s="174">
        <v>44.4</v>
      </c>
      <c r="G106" s="175"/>
      <c r="H106" s="175"/>
      <c r="I106" s="175"/>
      <c r="J106" s="175"/>
      <c r="K106" s="175"/>
      <c r="L106" s="175"/>
      <c r="M106" s="174"/>
    </row>
    <row r="107" spans="1:13" s="2" customFormat="1" ht="12" customHeight="1">
      <c r="A107" s="172">
        <v>87</v>
      </c>
      <c r="B107" s="192" t="s">
        <v>289</v>
      </c>
      <c r="C107" s="173" t="s">
        <v>647</v>
      </c>
      <c r="D107" s="173" t="s">
        <v>648</v>
      </c>
      <c r="E107" s="173" t="s">
        <v>202</v>
      </c>
      <c r="F107" s="174">
        <v>92.17</v>
      </c>
      <c r="G107" s="175"/>
      <c r="H107" s="175"/>
      <c r="I107" s="175"/>
      <c r="J107" s="175"/>
      <c r="K107" s="175"/>
      <c r="L107" s="175"/>
      <c r="M107" s="174"/>
    </row>
    <row r="108" spans="1:13" s="2" customFormat="1" ht="21" customHeight="1">
      <c r="A108" s="172">
        <v>88</v>
      </c>
      <c r="B108" s="192" t="s">
        <v>289</v>
      </c>
      <c r="C108" s="173" t="s">
        <v>262</v>
      </c>
      <c r="D108" s="173" t="s">
        <v>263</v>
      </c>
      <c r="E108" s="173" t="s">
        <v>264</v>
      </c>
      <c r="F108" s="174">
        <v>57.3</v>
      </c>
      <c r="G108" s="175"/>
      <c r="H108" s="175"/>
      <c r="I108" s="175"/>
      <c r="J108" s="175"/>
      <c r="K108" s="175"/>
      <c r="L108" s="175"/>
      <c r="M108" s="174"/>
    </row>
    <row r="109" spans="1:13" s="2" customFormat="1" ht="12" customHeight="1">
      <c r="A109" s="172">
        <v>89</v>
      </c>
      <c r="B109" s="192" t="s">
        <v>289</v>
      </c>
      <c r="C109" s="173" t="s">
        <v>265</v>
      </c>
      <c r="D109" s="173" t="s">
        <v>266</v>
      </c>
      <c r="E109" s="173" t="s">
        <v>264</v>
      </c>
      <c r="F109" s="174">
        <v>229.2</v>
      </c>
      <c r="G109" s="175"/>
      <c r="H109" s="175"/>
      <c r="I109" s="175"/>
      <c r="J109" s="175"/>
      <c r="K109" s="175"/>
      <c r="L109" s="175"/>
      <c r="M109" s="174"/>
    </row>
    <row r="110" spans="1:13" s="2" customFormat="1" ht="12" customHeight="1">
      <c r="A110" s="172">
        <v>90</v>
      </c>
      <c r="B110" s="192" t="s">
        <v>289</v>
      </c>
      <c r="C110" s="173" t="s">
        <v>267</v>
      </c>
      <c r="D110" s="173" t="s">
        <v>268</v>
      </c>
      <c r="E110" s="173" t="s">
        <v>264</v>
      </c>
      <c r="F110" s="174">
        <v>57.3</v>
      </c>
      <c r="G110" s="175"/>
      <c r="H110" s="175"/>
      <c r="I110" s="175"/>
      <c r="J110" s="175"/>
      <c r="K110" s="175"/>
      <c r="L110" s="175"/>
      <c r="M110" s="174"/>
    </row>
    <row r="111" spans="1:13" s="2" customFormat="1" ht="12" customHeight="1">
      <c r="A111" s="172">
        <v>91</v>
      </c>
      <c r="B111" s="192" t="s">
        <v>289</v>
      </c>
      <c r="C111" s="173" t="s">
        <v>269</v>
      </c>
      <c r="D111" s="173" t="s">
        <v>270</v>
      </c>
      <c r="E111" s="173" t="s">
        <v>264</v>
      </c>
      <c r="F111" s="174">
        <v>229.2</v>
      </c>
      <c r="G111" s="175"/>
      <c r="H111" s="175"/>
      <c r="I111" s="175"/>
      <c r="J111" s="175"/>
      <c r="K111" s="175"/>
      <c r="L111" s="175"/>
      <c r="M111" s="174"/>
    </row>
    <row r="112" spans="1:13" s="2" customFormat="1" ht="12" customHeight="1">
      <c r="A112" s="172">
        <v>92</v>
      </c>
      <c r="B112" s="192" t="s">
        <v>289</v>
      </c>
      <c r="C112" s="173" t="s">
        <v>271</v>
      </c>
      <c r="D112" s="173" t="s">
        <v>272</v>
      </c>
      <c r="E112" s="173" t="s">
        <v>249</v>
      </c>
      <c r="F112" s="174">
        <v>10</v>
      </c>
      <c r="G112" s="175"/>
      <c r="H112" s="175"/>
      <c r="I112" s="175"/>
      <c r="J112" s="175"/>
      <c r="K112" s="175"/>
      <c r="L112" s="175"/>
      <c r="M112" s="174">
        <v>0.0158</v>
      </c>
    </row>
    <row r="113" spans="1:13" s="2" customFormat="1" ht="12" customHeight="1">
      <c r="A113" s="172">
        <v>93</v>
      </c>
      <c r="B113" s="192" t="s">
        <v>289</v>
      </c>
      <c r="C113" s="173" t="s">
        <v>273</v>
      </c>
      <c r="D113" s="173" t="s">
        <v>274</v>
      </c>
      <c r="E113" s="173" t="s">
        <v>249</v>
      </c>
      <c r="F113" s="174">
        <v>8</v>
      </c>
      <c r="G113" s="175"/>
      <c r="H113" s="175"/>
      <c r="I113" s="175"/>
      <c r="J113" s="175"/>
      <c r="K113" s="175"/>
      <c r="L113" s="175"/>
      <c r="M113" s="174">
        <v>0.00112</v>
      </c>
    </row>
    <row r="114" spans="1:13" s="2" customFormat="1" ht="12" customHeight="1">
      <c r="A114" s="172">
        <v>94</v>
      </c>
      <c r="B114" s="192" t="s">
        <v>289</v>
      </c>
      <c r="C114" s="173" t="s">
        <v>275</v>
      </c>
      <c r="D114" s="173" t="s">
        <v>276</v>
      </c>
      <c r="E114" s="173" t="s">
        <v>249</v>
      </c>
      <c r="F114" s="174">
        <v>18</v>
      </c>
      <c r="G114" s="175"/>
      <c r="H114" s="175"/>
      <c r="I114" s="175"/>
      <c r="J114" s="175"/>
      <c r="K114" s="175"/>
      <c r="L114" s="175"/>
      <c r="M114" s="174"/>
    </row>
    <row r="115" spans="1:13" s="2" customFormat="1" ht="12" customHeight="1">
      <c r="A115" s="172">
        <v>95</v>
      </c>
      <c r="B115" s="192" t="s">
        <v>289</v>
      </c>
      <c r="C115" s="173" t="s">
        <v>277</v>
      </c>
      <c r="D115" s="173" t="s">
        <v>278</v>
      </c>
      <c r="E115" s="173" t="s">
        <v>264</v>
      </c>
      <c r="F115" s="174">
        <v>57.3</v>
      </c>
      <c r="G115" s="175"/>
      <c r="H115" s="175"/>
      <c r="I115" s="175"/>
      <c r="J115" s="175"/>
      <c r="K115" s="175"/>
      <c r="L115" s="175"/>
      <c r="M115" s="174"/>
    </row>
    <row r="116" spans="1:13" s="2" customFormat="1" ht="12" customHeight="1">
      <c r="A116" s="172">
        <v>96</v>
      </c>
      <c r="B116" s="192" t="s">
        <v>289</v>
      </c>
      <c r="C116" s="173" t="s">
        <v>279</v>
      </c>
      <c r="D116" s="173" t="s">
        <v>280</v>
      </c>
      <c r="E116" s="173" t="s">
        <v>264</v>
      </c>
      <c r="F116" s="174">
        <v>515.7</v>
      </c>
      <c r="G116" s="175"/>
      <c r="H116" s="175"/>
      <c r="I116" s="175"/>
      <c r="J116" s="175"/>
      <c r="K116" s="175"/>
      <c r="L116" s="175"/>
      <c r="M116" s="174"/>
    </row>
    <row r="117" spans="1:13" s="2" customFormat="1" ht="12" customHeight="1">
      <c r="A117" s="172">
        <v>97</v>
      </c>
      <c r="B117" s="192" t="s">
        <v>289</v>
      </c>
      <c r="C117" s="173" t="s">
        <v>281</v>
      </c>
      <c r="D117" s="173" t="s">
        <v>282</v>
      </c>
      <c r="E117" s="173" t="s">
        <v>264</v>
      </c>
      <c r="F117" s="174">
        <v>57.3</v>
      </c>
      <c r="G117" s="175"/>
      <c r="H117" s="175"/>
      <c r="I117" s="175"/>
      <c r="J117" s="175"/>
      <c r="K117" s="175"/>
      <c r="L117" s="175"/>
      <c r="M117" s="174"/>
    </row>
    <row r="118" spans="1:13" s="2" customFormat="1" ht="21" customHeight="1">
      <c r="A118" s="172">
        <v>98</v>
      </c>
      <c r="B118" s="192" t="s">
        <v>289</v>
      </c>
      <c r="C118" s="173" t="s">
        <v>377</v>
      </c>
      <c r="D118" s="173" t="s">
        <v>378</v>
      </c>
      <c r="E118" s="173" t="s">
        <v>264</v>
      </c>
      <c r="F118" s="174">
        <v>768.5</v>
      </c>
      <c r="G118" s="175"/>
      <c r="H118" s="175"/>
      <c r="I118" s="175"/>
      <c r="J118" s="175"/>
      <c r="K118" s="175"/>
      <c r="L118" s="175"/>
      <c r="M118" s="174"/>
    </row>
    <row r="119" spans="1:13" s="2" customFormat="1" ht="12" customHeight="1">
      <c r="A119" s="172">
        <v>99</v>
      </c>
      <c r="B119" s="192" t="s">
        <v>289</v>
      </c>
      <c r="C119" s="173" t="s">
        <v>379</v>
      </c>
      <c r="D119" s="173" t="s">
        <v>380</v>
      </c>
      <c r="E119" s="173" t="s">
        <v>264</v>
      </c>
      <c r="F119" s="174">
        <v>57.3</v>
      </c>
      <c r="G119" s="175"/>
      <c r="H119" s="175"/>
      <c r="I119" s="175"/>
      <c r="J119" s="175"/>
      <c r="K119" s="175"/>
      <c r="L119" s="175"/>
      <c r="M119" s="174"/>
    </row>
    <row r="120" spans="1:13" s="2" customFormat="1" ht="21" customHeight="1">
      <c r="A120" s="172">
        <v>100</v>
      </c>
      <c r="B120" s="192" t="s">
        <v>289</v>
      </c>
      <c r="C120" s="173" t="s">
        <v>649</v>
      </c>
      <c r="D120" s="173" t="s">
        <v>650</v>
      </c>
      <c r="E120" s="173" t="s">
        <v>264</v>
      </c>
      <c r="F120" s="174">
        <v>55.97</v>
      </c>
      <c r="G120" s="175"/>
      <c r="H120" s="175"/>
      <c r="I120" s="175"/>
      <c r="J120" s="175"/>
      <c r="K120" s="175"/>
      <c r="L120" s="175"/>
      <c r="M120" s="174"/>
    </row>
    <row r="121" spans="1:13" s="2" customFormat="1" ht="12" customHeight="1">
      <c r="A121" s="172">
        <v>101</v>
      </c>
      <c r="B121" s="192" t="s">
        <v>289</v>
      </c>
      <c r="C121" s="173" t="s">
        <v>651</v>
      </c>
      <c r="D121" s="173" t="s">
        <v>652</v>
      </c>
      <c r="E121" s="173" t="s">
        <v>295</v>
      </c>
      <c r="F121" s="174">
        <v>2</v>
      </c>
      <c r="G121" s="175"/>
      <c r="H121" s="175"/>
      <c r="I121" s="175"/>
      <c r="J121" s="175"/>
      <c r="K121" s="175"/>
      <c r="L121" s="175"/>
      <c r="M121" s="174"/>
    </row>
    <row r="122" spans="1:13" s="2" customFormat="1" ht="27.75" customHeight="1">
      <c r="A122" s="219"/>
      <c r="B122" s="220"/>
      <c r="C122" s="221" t="s">
        <v>122</v>
      </c>
      <c r="D122" s="221" t="s">
        <v>123</v>
      </c>
      <c r="E122" s="221"/>
      <c r="F122" s="222"/>
      <c r="G122" s="223"/>
      <c r="H122" s="223"/>
      <c r="I122" s="223"/>
      <c r="J122" s="223"/>
      <c r="K122" s="223"/>
      <c r="L122" s="223"/>
      <c r="M122" s="222"/>
    </row>
    <row r="123" spans="1:13" s="2" customFormat="1" ht="21" customHeight="1">
      <c r="A123" s="172">
        <v>102</v>
      </c>
      <c r="B123" s="192" t="s">
        <v>286</v>
      </c>
      <c r="C123" s="173" t="s">
        <v>283</v>
      </c>
      <c r="D123" s="173" t="s">
        <v>284</v>
      </c>
      <c r="E123" s="173" t="s">
        <v>264</v>
      </c>
      <c r="F123" s="174">
        <v>362.16</v>
      </c>
      <c r="G123" s="175"/>
      <c r="H123" s="175"/>
      <c r="I123" s="175"/>
      <c r="J123" s="175"/>
      <c r="K123" s="175"/>
      <c r="L123" s="175"/>
      <c r="M123" s="174"/>
    </row>
    <row r="124" spans="1:13" s="2" customFormat="1" ht="30" customHeight="1">
      <c r="A124" s="214"/>
      <c r="B124" s="215"/>
      <c r="C124" s="216" t="s">
        <v>57</v>
      </c>
      <c r="D124" s="216" t="s">
        <v>124</v>
      </c>
      <c r="E124" s="216"/>
      <c r="F124" s="217"/>
      <c r="G124" s="218"/>
      <c r="H124" s="218"/>
      <c r="I124" s="218"/>
      <c r="J124" s="218"/>
      <c r="K124" s="218"/>
      <c r="L124" s="218"/>
      <c r="M124" s="217">
        <v>26.631993</v>
      </c>
    </row>
    <row r="125" spans="1:13" s="2" customFormat="1" ht="27.75" customHeight="1">
      <c r="A125" s="219"/>
      <c r="B125" s="220"/>
      <c r="C125" s="221" t="s">
        <v>149</v>
      </c>
      <c r="D125" s="221" t="s">
        <v>150</v>
      </c>
      <c r="E125" s="221"/>
      <c r="F125" s="222"/>
      <c r="G125" s="223"/>
      <c r="H125" s="223"/>
      <c r="I125" s="223"/>
      <c r="J125" s="223"/>
      <c r="K125" s="223"/>
      <c r="L125" s="223"/>
      <c r="M125" s="222">
        <v>7.4696777</v>
      </c>
    </row>
    <row r="126" spans="1:13" s="2" customFormat="1" ht="21" customHeight="1">
      <c r="A126" s="172">
        <v>103</v>
      </c>
      <c r="B126" s="192" t="s">
        <v>149</v>
      </c>
      <c r="C126" s="173" t="s">
        <v>653</v>
      </c>
      <c r="D126" s="173" t="s">
        <v>654</v>
      </c>
      <c r="E126" s="173" t="s">
        <v>202</v>
      </c>
      <c r="F126" s="174">
        <v>153.66</v>
      </c>
      <c r="G126" s="175"/>
      <c r="H126" s="175"/>
      <c r="I126" s="175"/>
      <c r="J126" s="175"/>
      <c r="K126" s="175"/>
      <c r="L126" s="175"/>
      <c r="M126" s="174">
        <v>0.645372</v>
      </c>
    </row>
    <row r="127" spans="1:13" s="2" customFormat="1" ht="30.75" customHeight="1">
      <c r="A127" s="229">
        <v>104</v>
      </c>
      <c r="B127" s="230" t="s">
        <v>1913</v>
      </c>
      <c r="C127" s="231" t="s">
        <v>655</v>
      </c>
      <c r="D127" s="231" t="s">
        <v>656</v>
      </c>
      <c r="E127" s="231" t="s">
        <v>615</v>
      </c>
      <c r="F127" s="232">
        <v>768.27</v>
      </c>
      <c r="G127" s="233"/>
      <c r="H127" s="233"/>
      <c r="I127" s="233"/>
      <c r="J127" s="175"/>
      <c r="K127" s="233"/>
      <c r="L127" s="175"/>
      <c r="M127" s="232">
        <v>3.84135</v>
      </c>
    </row>
    <row r="128" spans="1:13" s="2" customFormat="1" ht="40.5" customHeight="1">
      <c r="A128" s="172">
        <v>105</v>
      </c>
      <c r="B128" s="192" t="s">
        <v>149</v>
      </c>
      <c r="C128" s="173" t="s">
        <v>657</v>
      </c>
      <c r="D128" s="173" t="s">
        <v>658</v>
      </c>
      <c r="E128" s="173" t="s">
        <v>249</v>
      </c>
      <c r="F128" s="174">
        <v>470.33</v>
      </c>
      <c r="G128" s="175"/>
      <c r="H128" s="175"/>
      <c r="I128" s="175"/>
      <c r="J128" s="175"/>
      <c r="K128" s="175"/>
      <c r="L128" s="175"/>
      <c r="M128" s="174">
        <v>0.752528</v>
      </c>
    </row>
    <row r="129" spans="1:13" s="2" customFormat="1" ht="30.75" customHeight="1">
      <c r="A129" s="229">
        <v>106</v>
      </c>
      <c r="B129" s="230" t="s">
        <v>1913</v>
      </c>
      <c r="C129" s="231" t="s">
        <v>659</v>
      </c>
      <c r="D129" s="231" t="s">
        <v>660</v>
      </c>
      <c r="E129" s="231" t="s">
        <v>615</v>
      </c>
      <c r="F129" s="232">
        <v>827.78</v>
      </c>
      <c r="G129" s="233"/>
      <c r="H129" s="233"/>
      <c r="I129" s="233"/>
      <c r="J129" s="175"/>
      <c r="K129" s="233"/>
      <c r="L129" s="175"/>
      <c r="M129" s="232">
        <v>1.324448</v>
      </c>
    </row>
    <row r="130" spans="1:13" s="2" customFormat="1" ht="21" customHeight="1">
      <c r="A130" s="172">
        <v>107</v>
      </c>
      <c r="B130" s="192" t="s">
        <v>149</v>
      </c>
      <c r="C130" s="173" t="s">
        <v>661</v>
      </c>
      <c r="D130" s="173" t="s">
        <v>662</v>
      </c>
      <c r="E130" s="173" t="s">
        <v>202</v>
      </c>
      <c r="F130" s="174">
        <v>108.63</v>
      </c>
      <c r="G130" s="175"/>
      <c r="H130" s="175"/>
      <c r="I130" s="175"/>
      <c r="J130" s="175"/>
      <c r="K130" s="175"/>
      <c r="L130" s="175"/>
      <c r="M130" s="174">
        <v>0.1792395</v>
      </c>
    </row>
    <row r="131" spans="1:13" s="2" customFormat="1" ht="12" customHeight="1">
      <c r="A131" s="229">
        <v>108</v>
      </c>
      <c r="B131" s="230" t="s">
        <v>1914</v>
      </c>
      <c r="C131" s="231" t="s">
        <v>663</v>
      </c>
      <c r="D131" s="231" t="s">
        <v>664</v>
      </c>
      <c r="E131" s="231" t="s">
        <v>202</v>
      </c>
      <c r="F131" s="232">
        <v>112.98</v>
      </c>
      <c r="G131" s="233"/>
      <c r="H131" s="233"/>
      <c r="I131" s="233"/>
      <c r="J131" s="175"/>
      <c r="K131" s="233"/>
      <c r="L131" s="175"/>
      <c r="M131" s="232">
        <v>0.16947</v>
      </c>
    </row>
    <row r="132" spans="1:13" s="2" customFormat="1" ht="21" customHeight="1">
      <c r="A132" s="172">
        <v>109</v>
      </c>
      <c r="B132" s="192" t="s">
        <v>149</v>
      </c>
      <c r="C132" s="173" t="s">
        <v>665</v>
      </c>
      <c r="D132" s="173" t="s">
        <v>666</v>
      </c>
      <c r="E132" s="173" t="s">
        <v>202</v>
      </c>
      <c r="F132" s="174">
        <v>108.63</v>
      </c>
      <c r="G132" s="175"/>
      <c r="H132" s="175"/>
      <c r="I132" s="175"/>
      <c r="J132" s="175"/>
      <c r="K132" s="175"/>
      <c r="L132" s="175"/>
      <c r="M132" s="174">
        <v>0.0586602</v>
      </c>
    </row>
    <row r="133" spans="1:13" s="2" customFormat="1" ht="12" customHeight="1">
      <c r="A133" s="229">
        <v>110</v>
      </c>
      <c r="B133" s="230" t="s">
        <v>1914</v>
      </c>
      <c r="C133" s="231" t="s">
        <v>667</v>
      </c>
      <c r="D133" s="231" t="s">
        <v>668</v>
      </c>
      <c r="E133" s="231" t="s">
        <v>202</v>
      </c>
      <c r="F133" s="232">
        <v>117.32</v>
      </c>
      <c r="G133" s="233"/>
      <c r="H133" s="233"/>
      <c r="I133" s="233"/>
      <c r="J133" s="175"/>
      <c r="K133" s="233"/>
      <c r="L133" s="175"/>
      <c r="M133" s="232">
        <v>0.49861</v>
      </c>
    </row>
    <row r="134" spans="1:13" s="2" customFormat="1" ht="12" customHeight="1">
      <c r="A134" s="172">
        <v>111</v>
      </c>
      <c r="B134" s="192" t="s">
        <v>149</v>
      </c>
      <c r="C134" s="173" t="s">
        <v>669</v>
      </c>
      <c r="D134" s="173" t="s">
        <v>670</v>
      </c>
      <c r="E134" s="173" t="s">
        <v>264</v>
      </c>
      <c r="F134" s="174">
        <v>7.47</v>
      </c>
      <c r="G134" s="175"/>
      <c r="H134" s="175"/>
      <c r="I134" s="175"/>
      <c r="J134" s="175"/>
      <c r="K134" s="175"/>
      <c r="L134" s="175"/>
      <c r="M134" s="174"/>
    </row>
    <row r="135" spans="1:13" s="2" customFormat="1" ht="27.75" customHeight="1">
      <c r="A135" s="219"/>
      <c r="B135" s="220"/>
      <c r="C135" s="221" t="s">
        <v>151</v>
      </c>
      <c r="D135" s="221" t="s">
        <v>152</v>
      </c>
      <c r="E135" s="221"/>
      <c r="F135" s="222"/>
      <c r="G135" s="223"/>
      <c r="H135" s="223"/>
      <c r="I135" s="223"/>
      <c r="J135" s="223"/>
      <c r="K135" s="223"/>
      <c r="L135" s="223"/>
      <c r="M135" s="222">
        <v>1.4590499</v>
      </c>
    </row>
    <row r="136" spans="1:13" s="2" customFormat="1" ht="21" customHeight="1">
      <c r="A136" s="172">
        <v>112</v>
      </c>
      <c r="B136" s="192" t="s">
        <v>149</v>
      </c>
      <c r="C136" s="173" t="s">
        <v>671</v>
      </c>
      <c r="D136" s="173" t="s">
        <v>672</v>
      </c>
      <c r="E136" s="173" t="s">
        <v>249</v>
      </c>
      <c r="F136" s="174">
        <v>22.6</v>
      </c>
      <c r="G136" s="175"/>
      <c r="H136" s="175"/>
      <c r="I136" s="175"/>
      <c r="J136" s="175"/>
      <c r="K136" s="175"/>
      <c r="L136" s="175"/>
      <c r="M136" s="174">
        <v>0.000678</v>
      </c>
    </row>
    <row r="137" spans="1:13" s="2" customFormat="1" ht="12" customHeight="1">
      <c r="A137" s="229">
        <v>113</v>
      </c>
      <c r="B137" s="230" t="s">
        <v>318</v>
      </c>
      <c r="C137" s="231" t="s">
        <v>293</v>
      </c>
      <c r="D137" s="231" t="s">
        <v>673</v>
      </c>
      <c r="E137" s="231" t="s">
        <v>295</v>
      </c>
      <c r="F137" s="232">
        <v>45.2</v>
      </c>
      <c r="G137" s="233"/>
      <c r="H137" s="233"/>
      <c r="I137" s="233"/>
      <c r="J137" s="175"/>
      <c r="K137" s="233"/>
      <c r="L137" s="175"/>
      <c r="M137" s="232">
        <v>0.00678</v>
      </c>
    </row>
    <row r="138" spans="1:13" s="2" customFormat="1" ht="12" customHeight="1">
      <c r="A138" s="229">
        <v>114</v>
      </c>
      <c r="B138" s="230" t="s">
        <v>318</v>
      </c>
      <c r="C138" s="231" t="s">
        <v>674</v>
      </c>
      <c r="D138" s="231" t="s">
        <v>675</v>
      </c>
      <c r="E138" s="231" t="s">
        <v>295</v>
      </c>
      <c r="F138" s="232">
        <v>45.2</v>
      </c>
      <c r="G138" s="233"/>
      <c r="H138" s="233"/>
      <c r="I138" s="233"/>
      <c r="J138" s="175"/>
      <c r="K138" s="233"/>
      <c r="L138" s="175"/>
      <c r="M138" s="232">
        <v>0.00904</v>
      </c>
    </row>
    <row r="139" spans="1:13" s="2" customFormat="1" ht="12" customHeight="1">
      <c r="A139" s="229">
        <v>115</v>
      </c>
      <c r="B139" s="230" t="s">
        <v>318</v>
      </c>
      <c r="C139" s="231" t="s">
        <v>676</v>
      </c>
      <c r="D139" s="231" t="s">
        <v>677</v>
      </c>
      <c r="E139" s="231" t="s">
        <v>295</v>
      </c>
      <c r="F139" s="232">
        <v>45.2</v>
      </c>
      <c r="G139" s="233"/>
      <c r="H139" s="233"/>
      <c r="I139" s="233"/>
      <c r="J139" s="175"/>
      <c r="K139" s="233"/>
      <c r="L139" s="175"/>
      <c r="M139" s="232">
        <v>0.00678</v>
      </c>
    </row>
    <row r="140" spans="1:13" s="2" customFormat="1" ht="12" customHeight="1">
      <c r="A140" s="229">
        <v>116</v>
      </c>
      <c r="B140" s="230" t="s">
        <v>1915</v>
      </c>
      <c r="C140" s="231" t="s">
        <v>678</v>
      </c>
      <c r="D140" s="231" t="s">
        <v>679</v>
      </c>
      <c r="E140" s="231" t="s">
        <v>202</v>
      </c>
      <c r="F140" s="232">
        <v>6.78</v>
      </c>
      <c r="G140" s="233"/>
      <c r="H140" s="233"/>
      <c r="I140" s="233"/>
      <c r="J140" s="175"/>
      <c r="K140" s="233"/>
      <c r="L140" s="175"/>
      <c r="M140" s="232">
        <v>0.070512</v>
      </c>
    </row>
    <row r="141" spans="1:13" s="2" customFormat="1" ht="21" customHeight="1">
      <c r="A141" s="172">
        <v>117</v>
      </c>
      <c r="B141" s="192" t="s">
        <v>149</v>
      </c>
      <c r="C141" s="173" t="s">
        <v>680</v>
      </c>
      <c r="D141" s="173" t="s">
        <v>681</v>
      </c>
      <c r="E141" s="173" t="s">
        <v>249</v>
      </c>
      <c r="F141" s="174">
        <v>206.13</v>
      </c>
      <c r="G141" s="175"/>
      <c r="H141" s="175"/>
      <c r="I141" s="175"/>
      <c r="J141" s="175"/>
      <c r="K141" s="175"/>
      <c r="L141" s="175"/>
      <c r="M141" s="174">
        <v>0.0061839</v>
      </c>
    </row>
    <row r="142" spans="1:13" s="2" customFormat="1" ht="12" customHeight="1">
      <c r="A142" s="229">
        <v>118</v>
      </c>
      <c r="B142" s="230" t="s">
        <v>318</v>
      </c>
      <c r="C142" s="231" t="s">
        <v>293</v>
      </c>
      <c r="D142" s="231" t="s">
        <v>673</v>
      </c>
      <c r="E142" s="231" t="s">
        <v>295</v>
      </c>
      <c r="F142" s="232">
        <v>824.52</v>
      </c>
      <c r="G142" s="233"/>
      <c r="H142" s="233"/>
      <c r="I142" s="233"/>
      <c r="J142" s="175"/>
      <c r="K142" s="233"/>
      <c r="L142" s="175"/>
      <c r="M142" s="232">
        <v>0.123678</v>
      </c>
    </row>
    <row r="143" spans="1:13" s="2" customFormat="1" ht="12" customHeight="1">
      <c r="A143" s="229">
        <v>119</v>
      </c>
      <c r="B143" s="230" t="s">
        <v>318</v>
      </c>
      <c r="C143" s="231" t="s">
        <v>674</v>
      </c>
      <c r="D143" s="231" t="s">
        <v>675</v>
      </c>
      <c r="E143" s="231" t="s">
        <v>295</v>
      </c>
      <c r="F143" s="232">
        <v>824.52</v>
      </c>
      <c r="G143" s="233"/>
      <c r="H143" s="233"/>
      <c r="I143" s="233"/>
      <c r="J143" s="175"/>
      <c r="K143" s="233"/>
      <c r="L143" s="175"/>
      <c r="M143" s="232">
        <v>0.164904</v>
      </c>
    </row>
    <row r="144" spans="1:13" s="2" customFormat="1" ht="12" customHeight="1">
      <c r="A144" s="229">
        <v>120</v>
      </c>
      <c r="B144" s="230" t="s">
        <v>318</v>
      </c>
      <c r="C144" s="231" t="s">
        <v>676</v>
      </c>
      <c r="D144" s="231" t="s">
        <v>677</v>
      </c>
      <c r="E144" s="231" t="s">
        <v>295</v>
      </c>
      <c r="F144" s="232">
        <v>824.52</v>
      </c>
      <c r="G144" s="233"/>
      <c r="H144" s="233"/>
      <c r="I144" s="233"/>
      <c r="J144" s="175"/>
      <c r="K144" s="233"/>
      <c r="L144" s="175"/>
      <c r="M144" s="232">
        <v>0.123678</v>
      </c>
    </row>
    <row r="145" spans="1:13" s="2" customFormat="1" ht="12" customHeight="1">
      <c r="A145" s="229">
        <v>121</v>
      </c>
      <c r="B145" s="230" t="s">
        <v>1915</v>
      </c>
      <c r="C145" s="231" t="s">
        <v>678</v>
      </c>
      <c r="D145" s="231" t="s">
        <v>679</v>
      </c>
      <c r="E145" s="231" t="s">
        <v>202</v>
      </c>
      <c r="F145" s="232">
        <v>91.04</v>
      </c>
      <c r="G145" s="233"/>
      <c r="H145" s="233"/>
      <c r="I145" s="233"/>
      <c r="J145" s="175"/>
      <c r="K145" s="233"/>
      <c r="L145" s="175"/>
      <c r="M145" s="232">
        <v>0.946816</v>
      </c>
    </row>
    <row r="146" spans="1:13" s="2" customFormat="1" ht="21" customHeight="1">
      <c r="A146" s="172">
        <v>122</v>
      </c>
      <c r="B146" s="192" t="s">
        <v>149</v>
      </c>
      <c r="C146" s="173" t="s">
        <v>306</v>
      </c>
      <c r="D146" s="173" t="s">
        <v>307</v>
      </c>
      <c r="E146" s="173" t="s">
        <v>264</v>
      </c>
      <c r="F146" s="174">
        <v>1.46</v>
      </c>
      <c r="G146" s="175"/>
      <c r="H146" s="175"/>
      <c r="I146" s="175"/>
      <c r="J146" s="175"/>
      <c r="K146" s="175"/>
      <c r="L146" s="175"/>
      <c r="M146" s="174"/>
    </row>
    <row r="147" spans="1:13" s="2" customFormat="1" ht="27.75" customHeight="1">
      <c r="A147" s="219"/>
      <c r="B147" s="220"/>
      <c r="C147" s="221" t="s">
        <v>125</v>
      </c>
      <c r="D147" s="221" t="s">
        <v>126</v>
      </c>
      <c r="E147" s="221"/>
      <c r="F147" s="222"/>
      <c r="G147" s="223"/>
      <c r="H147" s="223"/>
      <c r="I147" s="223"/>
      <c r="J147" s="223"/>
      <c r="K147" s="223"/>
      <c r="L147" s="223"/>
      <c r="M147" s="222">
        <v>0.17298</v>
      </c>
    </row>
    <row r="148" spans="1:13" s="2" customFormat="1" ht="21" customHeight="1">
      <c r="A148" s="172">
        <v>123</v>
      </c>
      <c r="B148" s="192" t="s">
        <v>125</v>
      </c>
      <c r="C148" s="173" t="s">
        <v>682</v>
      </c>
      <c r="D148" s="173" t="s">
        <v>683</v>
      </c>
      <c r="E148" s="173" t="s">
        <v>295</v>
      </c>
      <c r="F148" s="174">
        <v>2</v>
      </c>
      <c r="G148" s="175"/>
      <c r="H148" s="175"/>
      <c r="I148" s="175"/>
      <c r="J148" s="175"/>
      <c r="K148" s="175"/>
      <c r="L148" s="175"/>
      <c r="M148" s="174">
        <v>0.14096</v>
      </c>
    </row>
    <row r="149" spans="1:13" s="2" customFormat="1" ht="21" customHeight="1">
      <c r="A149" s="172">
        <v>124</v>
      </c>
      <c r="B149" s="192" t="s">
        <v>125</v>
      </c>
      <c r="C149" s="173" t="s">
        <v>684</v>
      </c>
      <c r="D149" s="173" t="s">
        <v>685</v>
      </c>
      <c r="E149" s="173" t="s">
        <v>249</v>
      </c>
      <c r="F149" s="174">
        <v>8</v>
      </c>
      <c r="G149" s="175"/>
      <c r="H149" s="175"/>
      <c r="I149" s="175"/>
      <c r="J149" s="175"/>
      <c r="K149" s="175"/>
      <c r="L149" s="175"/>
      <c r="M149" s="174"/>
    </row>
    <row r="150" spans="1:13" s="2" customFormat="1" ht="21" customHeight="1">
      <c r="A150" s="172">
        <v>125</v>
      </c>
      <c r="B150" s="192" t="s">
        <v>125</v>
      </c>
      <c r="C150" s="173" t="s">
        <v>686</v>
      </c>
      <c r="D150" s="173" t="s">
        <v>687</v>
      </c>
      <c r="E150" s="173" t="s">
        <v>295</v>
      </c>
      <c r="F150" s="174">
        <v>2</v>
      </c>
      <c r="G150" s="175"/>
      <c r="H150" s="175"/>
      <c r="I150" s="175"/>
      <c r="J150" s="175"/>
      <c r="K150" s="175"/>
      <c r="L150" s="175"/>
      <c r="M150" s="174">
        <v>0.00332</v>
      </c>
    </row>
    <row r="151" spans="1:13" s="2" customFormat="1" ht="12" customHeight="1">
      <c r="A151" s="172">
        <v>126</v>
      </c>
      <c r="B151" s="192" t="s">
        <v>125</v>
      </c>
      <c r="C151" s="173" t="s">
        <v>688</v>
      </c>
      <c r="D151" s="173" t="s">
        <v>689</v>
      </c>
      <c r="E151" s="173" t="s">
        <v>295</v>
      </c>
      <c r="F151" s="174">
        <v>2</v>
      </c>
      <c r="G151" s="175"/>
      <c r="H151" s="175"/>
      <c r="I151" s="175"/>
      <c r="J151" s="175"/>
      <c r="K151" s="175"/>
      <c r="L151" s="175"/>
      <c r="M151" s="174"/>
    </row>
    <row r="152" spans="1:13" s="2" customFormat="1" ht="12" customHeight="1">
      <c r="A152" s="172">
        <v>127</v>
      </c>
      <c r="B152" s="192" t="s">
        <v>125</v>
      </c>
      <c r="C152" s="173" t="s">
        <v>690</v>
      </c>
      <c r="D152" s="173" t="s">
        <v>691</v>
      </c>
      <c r="E152" s="173" t="s">
        <v>249</v>
      </c>
      <c r="F152" s="174">
        <v>4.5</v>
      </c>
      <c r="G152" s="175"/>
      <c r="H152" s="175"/>
      <c r="I152" s="175"/>
      <c r="J152" s="175"/>
      <c r="K152" s="175"/>
      <c r="L152" s="175"/>
      <c r="M152" s="174">
        <v>0.01503</v>
      </c>
    </row>
    <row r="153" spans="1:13" s="2" customFormat="1" ht="12" customHeight="1">
      <c r="A153" s="229">
        <v>128</v>
      </c>
      <c r="B153" s="230" t="s">
        <v>1015</v>
      </c>
      <c r="C153" s="231" t="s">
        <v>692</v>
      </c>
      <c r="D153" s="231" t="s">
        <v>693</v>
      </c>
      <c r="E153" s="231" t="s">
        <v>295</v>
      </c>
      <c r="F153" s="232">
        <v>2</v>
      </c>
      <c r="G153" s="233"/>
      <c r="H153" s="233"/>
      <c r="I153" s="233"/>
      <c r="J153" s="175"/>
      <c r="K153" s="233"/>
      <c r="L153" s="175"/>
      <c r="M153" s="232">
        <v>0.00332</v>
      </c>
    </row>
    <row r="154" spans="1:13" s="2" customFormat="1" ht="12" customHeight="1">
      <c r="A154" s="229">
        <v>129</v>
      </c>
      <c r="B154" s="230" t="s">
        <v>1015</v>
      </c>
      <c r="C154" s="231" t="s">
        <v>694</v>
      </c>
      <c r="D154" s="231" t="s">
        <v>695</v>
      </c>
      <c r="E154" s="231" t="s">
        <v>295</v>
      </c>
      <c r="F154" s="232">
        <v>2</v>
      </c>
      <c r="G154" s="233"/>
      <c r="H154" s="233"/>
      <c r="I154" s="233"/>
      <c r="J154" s="175"/>
      <c r="K154" s="233"/>
      <c r="L154" s="175"/>
      <c r="M154" s="232">
        <v>0.00076</v>
      </c>
    </row>
    <row r="155" spans="1:13" s="2" customFormat="1" ht="12" customHeight="1">
      <c r="A155" s="172">
        <v>130</v>
      </c>
      <c r="B155" s="192" t="s">
        <v>125</v>
      </c>
      <c r="C155" s="173" t="s">
        <v>696</v>
      </c>
      <c r="D155" s="173" t="s">
        <v>697</v>
      </c>
      <c r="E155" s="173" t="s">
        <v>249</v>
      </c>
      <c r="F155" s="174">
        <v>3.5</v>
      </c>
      <c r="G155" s="175"/>
      <c r="H155" s="175"/>
      <c r="I155" s="175"/>
      <c r="J155" s="175"/>
      <c r="K155" s="175"/>
      <c r="L155" s="175"/>
      <c r="M155" s="174">
        <v>0.00889</v>
      </c>
    </row>
    <row r="156" spans="1:13" s="2" customFormat="1" ht="21" customHeight="1">
      <c r="A156" s="172">
        <v>131</v>
      </c>
      <c r="B156" s="192" t="s">
        <v>125</v>
      </c>
      <c r="C156" s="173" t="s">
        <v>698</v>
      </c>
      <c r="D156" s="173" t="s">
        <v>699</v>
      </c>
      <c r="E156" s="173" t="s">
        <v>295</v>
      </c>
      <c r="F156" s="174">
        <v>2</v>
      </c>
      <c r="G156" s="175"/>
      <c r="H156" s="175"/>
      <c r="I156" s="175"/>
      <c r="J156" s="175"/>
      <c r="K156" s="175"/>
      <c r="L156" s="175"/>
      <c r="M156" s="174">
        <v>0.0007</v>
      </c>
    </row>
    <row r="157" spans="1:13" s="2" customFormat="1" ht="12" customHeight="1">
      <c r="A157" s="172">
        <v>132</v>
      </c>
      <c r="B157" s="192" t="s">
        <v>125</v>
      </c>
      <c r="C157" s="173" t="s">
        <v>700</v>
      </c>
      <c r="D157" s="173" t="s">
        <v>701</v>
      </c>
      <c r="E157" s="173" t="s">
        <v>295</v>
      </c>
      <c r="F157" s="174">
        <v>2</v>
      </c>
      <c r="G157" s="175"/>
      <c r="H157" s="175"/>
      <c r="I157" s="175"/>
      <c r="J157" s="175"/>
      <c r="K157" s="175"/>
      <c r="L157" s="175"/>
      <c r="M157" s="174"/>
    </row>
    <row r="158" spans="1:13" s="2" customFormat="1" ht="21" customHeight="1">
      <c r="A158" s="172">
        <v>133</v>
      </c>
      <c r="B158" s="192" t="s">
        <v>125</v>
      </c>
      <c r="C158" s="173" t="s">
        <v>702</v>
      </c>
      <c r="D158" s="173" t="s">
        <v>703</v>
      </c>
      <c r="E158" s="173" t="s">
        <v>249</v>
      </c>
      <c r="F158" s="174">
        <v>4.5</v>
      </c>
      <c r="G158" s="175"/>
      <c r="H158" s="175"/>
      <c r="I158" s="175"/>
      <c r="J158" s="175"/>
      <c r="K158" s="175"/>
      <c r="L158" s="175"/>
      <c r="M158" s="174"/>
    </row>
    <row r="159" spans="1:13" s="2" customFormat="1" ht="12" customHeight="1">
      <c r="A159" s="172">
        <v>134</v>
      </c>
      <c r="B159" s="192" t="s">
        <v>125</v>
      </c>
      <c r="C159" s="173" t="s">
        <v>704</v>
      </c>
      <c r="D159" s="173" t="s">
        <v>705</v>
      </c>
      <c r="E159" s="173" t="s">
        <v>249</v>
      </c>
      <c r="F159" s="174">
        <v>43.8</v>
      </c>
      <c r="G159" s="175"/>
      <c r="H159" s="175"/>
      <c r="I159" s="175"/>
      <c r="J159" s="175"/>
      <c r="K159" s="175"/>
      <c r="L159" s="175"/>
      <c r="M159" s="174"/>
    </row>
    <row r="160" spans="1:13" s="2" customFormat="1" ht="21" customHeight="1">
      <c r="A160" s="172">
        <v>135</v>
      </c>
      <c r="B160" s="192" t="s">
        <v>125</v>
      </c>
      <c r="C160" s="173" t="s">
        <v>706</v>
      </c>
      <c r="D160" s="173" t="s">
        <v>707</v>
      </c>
      <c r="E160" s="173" t="s">
        <v>264</v>
      </c>
      <c r="F160" s="174">
        <v>0.17</v>
      </c>
      <c r="G160" s="175"/>
      <c r="H160" s="175"/>
      <c r="I160" s="175"/>
      <c r="J160" s="175"/>
      <c r="K160" s="175"/>
      <c r="L160" s="175"/>
      <c r="M160" s="174"/>
    </row>
    <row r="161" spans="1:13" s="2" customFormat="1" ht="27.75" customHeight="1">
      <c r="A161" s="219"/>
      <c r="B161" s="220"/>
      <c r="C161" s="221" t="s">
        <v>155</v>
      </c>
      <c r="D161" s="221" t="s">
        <v>156</v>
      </c>
      <c r="E161" s="221"/>
      <c r="F161" s="222"/>
      <c r="G161" s="223"/>
      <c r="H161" s="223"/>
      <c r="I161" s="223"/>
      <c r="J161" s="223"/>
      <c r="K161" s="223"/>
      <c r="L161" s="223"/>
      <c r="M161" s="222">
        <v>0.140345</v>
      </c>
    </row>
    <row r="162" spans="1:13" s="2" customFormat="1" ht="21" customHeight="1">
      <c r="A162" s="172">
        <v>136</v>
      </c>
      <c r="B162" s="192" t="s">
        <v>125</v>
      </c>
      <c r="C162" s="173" t="s">
        <v>708</v>
      </c>
      <c r="D162" s="173" t="s">
        <v>709</v>
      </c>
      <c r="E162" s="173" t="s">
        <v>249</v>
      </c>
      <c r="F162" s="174">
        <v>6</v>
      </c>
      <c r="G162" s="175"/>
      <c r="H162" s="175"/>
      <c r="I162" s="175"/>
      <c r="J162" s="175"/>
      <c r="K162" s="175"/>
      <c r="L162" s="175"/>
      <c r="M162" s="174">
        <v>0.00888</v>
      </c>
    </row>
    <row r="163" spans="1:13" s="2" customFormat="1" ht="21" customHeight="1">
      <c r="A163" s="172">
        <v>137</v>
      </c>
      <c r="B163" s="192" t="s">
        <v>125</v>
      </c>
      <c r="C163" s="173" t="s">
        <v>710</v>
      </c>
      <c r="D163" s="173" t="s">
        <v>711</v>
      </c>
      <c r="E163" s="173" t="s">
        <v>249</v>
      </c>
      <c r="F163" s="174">
        <v>4</v>
      </c>
      <c r="G163" s="175"/>
      <c r="H163" s="175"/>
      <c r="I163" s="175"/>
      <c r="J163" s="175"/>
      <c r="K163" s="175"/>
      <c r="L163" s="175"/>
      <c r="M163" s="174">
        <v>0.01092</v>
      </c>
    </row>
    <row r="164" spans="1:13" s="2" customFormat="1" ht="21" customHeight="1">
      <c r="A164" s="172">
        <v>138</v>
      </c>
      <c r="B164" s="192" t="s">
        <v>125</v>
      </c>
      <c r="C164" s="173" t="s">
        <v>712</v>
      </c>
      <c r="D164" s="173" t="s">
        <v>713</v>
      </c>
      <c r="E164" s="173" t="s">
        <v>249</v>
      </c>
      <c r="F164" s="174">
        <v>9</v>
      </c>
      <c r="G164" s="175"/>
      <c r="H164" s="175"/>
      <c r="I164" s="175"/>
      <c r="J164" s="175"/>
      <c r="K164" s="175"/>
      <c r="L164" s="175"/>
      <c r="M164" s="174">
        <v>0.00099</v>
      </c>
    </row>
    <row r="165" spans="1:13" s="2" customFormat="1" ht="21" customHeight="1">
      <c r="A165" s="172">
        <v>139</v>
      </c>
      <c r="B165" s="192" t="s">
        <v>125</v>
      </c>
      <c r="C165" s="173" t="s">
        <v>714</v>
      </c>
      <c r="D165" s="173" t="s">
        <v>715</v>
      </c>
      <c r="E165" s="173" t="s">
        <v>249</v>
      </c>
      <c r="F165" s="174">
        <v>21</v>
      </c>
      <c r="G165" s="175"/>
      <c r="H165" s="175"/>
      <c r="I165" s="175"/>
      <c r="J165" s="175"/>
      <c r="K165" s="175"/>
      <c r="L165" s="175"/>
      <c r="M165" s="174">
        <v>0.00819</v>
      </c>
    </row>
    <row r="166" spans="1:13" s="2" customFormat="1" ht="21" customHeight="1">
      <c r="A166" s="172">
        <v>140</v>
      </c>
      <c r="B166" s="192" t="s">
        <v>125</v>
      </c>
      <c r="C166" s="173" t="s">
        <v>716</v>
      </c>
      <c r="D166" s="173" t="s">
        <v>717</v>
      </c>
      <c r="E166" s="173" t="s">
        <v>249</v>
      </c>
      <c r="F166" s="174">
        <v>21.5</v>
      </c>
      <c r="G166" s="175"/>
      <c r="H166" s="175"/>
      <c r="I166" s="175"/>
      <c r="J166" s="175"/>
      <c r="K166" s="175"/>
      <c r="L166" s="175"/>
      <c r="M166" s="174">
        <v>0.103415</v>
      </c>
    </row>
    <row r="167" spans="1:13" s="2" customFormat="1" ht="12" customHeight="1">
      <c r="A167" s="172">
        <v>141</v>
      </c>
      <c r="B167" s="192" t="s">
        <v>125</v>
      </c>
      <c r="C167" s="173" t="s">
        <v>718</v>
      </c>
      <c r="D167" s="173" t="s">
        <v>719</v>
      </c>
      <c r="E167" s="173" t="s">
        <v>249</v>
      </c>
      <c r="F167" s="174">
        <v>0.5</v>
      </c>
      <c r="G167" s="175"/>
      <c r="H167" s="175"/>
      <c r="I167" s="175"/>
      <c r="J167" s="175"/>
      <c r="K167" s="175"/>
      <c r="L167" s="175"/>
      <c r="M167" s="174">
        <v>0.00128</v>
      </c>
    </row>
    <row r="168" spans="1:13" s="2" customFormat="1" ht="12" customHeight="1">
      <c r="A168" s="172">
        <v>142</v>
      </c>
      <c r="B168" s="192" t="s">
        <v>125</v>
      </c>
      <c r="C168" s="173" t="s">
        <v>720</v>
      </c>
      <c r="D168" s="173" t="s">
        <v>721</v>
      </c>
      <c r="E168" s="173" t="s">
        <v>249</v>
      </c>
      <c r="F168" s="174">
        <v>0.5</v>
      </c>
      <c r="G168" s="175"/>
      <c r="H168" s="175"/>
      <c r="I168" s="175"/>
      <c r="J168" s="175"/>
      <c r="K168" s="175"/>
      <c r="L168" s="175"/>
      <c r="M168" s="174">
        <v>0.001505</v>
      </c>
    </row>
    <row r="169" spans="1:13" s="2" customFormat="1" ht="12" customHeight="1">
      <c r="A169" s="172">
        <v>143</v>
      </c>
      <c r="B169" s="192" t="s">
        <v>125</v>
      </c>
      <c r="C169" s="173" t="s">
        <v>722</v>
      </c>
      <c r="D169" s="173" t="s">
        <v>723</v>
      </c>
      <c r="E169" s="173" t="s">
        <v>249</v>
      </c>
      <c r="F169" s="174">
        <v>0.5</v>
      </c>
      <c r="G169" s="175"/>
      <c r="H169" s="175"/>
      <c r="I169" s="175"/>
      <c r="J169" s="175"/>
      <c r="K169" s="175"/>
      <c r="L169" s="175"/>
      <c r="M169" s="174">
        <v>0.003165</v>
      </c>
    </row>
    <row r="170" spans="1:13" s="2" customFormat="1" ht="21" customHeight="1">
      <c r="A170" s="172">
        <v>144</v>
      </c>
      <c r="B170" s="192" t="s">
        <v>125</v>
      </c>
      <c r="C170" s="173" t="s">
        <v>724</v>
      </c>
      <c r="D170" s="173" t="s">
        <v>725</v>
      </c>
      <c r="E170" s="173" t="s">
        <v>295</v>
      </c>
      <c r="F170" s="174">
        <v>5</v>
      </c>
      <c r="G170" s="175"/>
      <c r="H170" s="175"/>
      <c r="I170" s="175"/>
      <c r="J170" s="175"/>
      <c r="K170" s="175"/>
      <c r="L170" s="175"/>
      <c r="M170" s="174"/>
    </row>
    <row r="171" spans="1:13" s="2" customFormat="1" ht="30.75" customHeight="1">
      <c r="A171" s="229">
        <v>145</v>
      </c>
      <c r="B171" s="230" t="s">
        <v>1019</v>
      </c>
      <c r="C171" s="231" t="s">
        <v>726</v>
      </c>
      <c r="D171" s="231" t="s">
        <v>727</v>
      </c>
      <c r="E171" s="231" t="s">
        <v>295</v>
      </c>
      <c r="F171" s="232">
        <v>5</v>
      </c>
      <c r="G171" s="233"/>
      <c r="H171" s="233"/>
      <c r="I171" s="233"/>
      <c r="J171" s="233"/>
      <c r="K171" s="233"/>
      <c r="L171" s="175"/>
      <c r="M171" s="232">
        <v>0.002</v>
      </c>
    </row>
    <row r="172" spans="1:13" s="2" customFormat="1" ht="12" customHeight="1">
      <c r="A172" s="172">
        <v>146</v>
      </c>
      <c r="B172" s="192" t="s">
        <v>125</v>
      </c>
      <c r="C172" s="173" t="s">
        <v>728</v>
      </c>
      <c r="D172" s="173" t="s">
        <v>729</v>
      </c>
      <c r="E172" s="173" t="s">
        <v>249</v>
      </c>
      <c r="F172" s="174">
        <v>31.5</v>
      </c>
      <c r="G172" s="175"/>
      <c r="H172" s="175"/>
      <c r="I172" s="175"/>
      <c r="J172" s="175"/>
      <c r="K172" s="175"/>
      <c r="L172" s="175"/>
      <c r="M172" s="174"/>
    </row>
    <row r="173" spans="1:13" s="2" customFormat="1" ht="21" customHeight="1">
      <c r="A173" s="172">
        <v>147</v>
      </c>
      <c r="B173" s="192" t="s">
        <v>125</v>
      </c>
      <c r="C173" s="173" t="s">
        <v>730</v>
      </c>
      <c r="D173" s="173" t="s">
        <v>731</v>
      </c>
      <c r="E173" s="173" t="s">
        <v>295</v>
      </c>
      <c r="F173" s="174">
        <v>1</v>
      </c>
      <c r="G173" s="175"/>
      <c r="H173" s="175"/>
      <c r="I173" s="175"/>
      <c r="J173" s="175"/>
      <c r="K173" s="175"/>
      <c r="L173" s="175"/>
      <c r="M173" s="174"/>
    </row>
    <row r="174" spans="1:13" s="2" customFormat="1" ht="12" customHeight="1">
      <c r="A174" s="172">
        <v>148</v>
      </c>
      <c r="B174" s="192" t="s">
        <v>125</v>
      </c>
      <c r="C174" s="173" t="s">
        <v>732</v>
      </c>
      <c r="D174" s="173" t="s">
        <v>733</v>
      </c>
      <c r="E174" s="173" t="s">
        <v>264</v>
      </c>
      <c r="F174" s="174">
        <v>0.14</v>
      </c>
      <c r="G174" s="175"/>
      <c r="H174" s="175"/>
      <c r="I174" s="175"/>
      <c r="J174" s="175"/>
      <c r="K174" s="175"/>
      <c r="L174" s="175"/>
      <c r="M174" s="174"/>
    </row>
    <row r="175" spans="1:13" s="2" customFormat="1" ht="27.75" customHeight="1">
      <c r="A175" s="219"/>
      <c r="B175" s="220"/>
      <c r="C175" s="221" t="s">
        <v>157</v>
      </c>
      <c r="D175" s="221" t="s">
        <v>158</v>
      </c>
      <c r="E175" s="221"/>
      <c r="F175" s="222"/>
      <c r="G175" s="223"/>
      <c r="H175" s="223"/>
      <c r="I175" s="223"/>
      <c r="J175" s="223"/>
      <c r="K175" s="223"/>
      <c r="L175" s="223"/>
      <c r="M175" s="222">
        <v>0.05652</v>
      </c>
    </row>
    <row r="176" spans="1:13" s="2" customFormat="1" ht="40.5" customHeight="1">
      <c r="A176" s="172">
        <v>149</v>
      </c>
      <c r="B176" s="192" t="s">
        <v>157</v>
      </c>
      <c r="C176" s="173" t="s">
        <v>734</v>
      </c>
      <c r="D176" s="173" t="s">
        <v>735</v>
      </c>
      <c r="E176" s="173" t="s">
        <v>295</v>
      </c>
      <c r="F176" s="174">
        <v>2</v>
      </c>
      <c r="G176" s="175"/>
      <c r="H176" s="175"/>
      <c r="I176" s="175"/>
      <c r="J176" s="175"/>
      <c r="K176" s="175"/>
      <c r="L176" s="175"/>
      <c r="M176" s="174">
        <v>0.0422</v>
      </c>
    </row>
    <row r="177" spans="1:13" s="2" customFormat="1" ht="21" customHeight="1">
      <c r="A177" s="172">
        <v>150</v>
      </c>
      <c r="B177" s="192" t="s">
        <v>157</v>
      </c>
      <c r="C177" s="173" t="s">
        <v>736</v>
      </c>
      <c r="D177" s="173" t="s">
        <v>737</v>
      </c>
      <c r="E177" s="173" t="s">
        <v>295</v>
      </c>
      <c r="F177" s="174">
        <v>6</v>
      </c>
      <c r="G177" s="175"/>
      <c r="H177" s="175"/>
      <c r="I177" s="175"/>
      <c r="J177" s="175"/>
      <c r="K177" s="175"/>
      <c r="L177" s="175"/>
      <c r="M177" s="174">
        <v>0.00672</v>
      </c>
    </row>
    <row r="178" spans="1:13" s="2" customFormat="1" ht="40.5" customHeight="1">
      <c r="A178" s="172">
        <v>151</v>
      </c>
      <c r="B178" s="192" t="s">
        <v>157</v>
      </c>
      <c r="C178" s="173" t="s">
        <v>738</v>
      </c>
      <c r="D178" s="173" t="s">
        <v>739</v>
      </c>
      <c r="E178" s="173" t="s">
        <v>740</v>
      </c>
      <c r="F178" s="174">
        <v>2</v>
      </c>
      <c r="G178" s="175"/>
      <c r="H178" s="175"/>
      <c r="I178" s="175"/>
      <c r="J178" s="175"/>
      <c r="K178" s="175"/>
      <c r="L178" s="175"/>
      <c r="M178" s="174">
        <v>0.0076</v>
      </c>
    </row>
    <row r="179" spans="1:13" s="2" customFormat="1" ht="12" customHeight="1">
      <c r="A179" s="172">
        <v>152</v>
      </c>
      <c r="B179" s="192" t="s">
        <v>157</v>
      </c>
      <c r="C179" s="173" t="s">
        <v>741</v>
      </c>
      <c r="D179" s="173" t="s">
        <v>742</v>
      </c>
      <c r="E179" s="173" t="s">
        <v>264</v>
      </c>
      <c r="F179" s="174">
        <v>0.06</v>
      </c>
      <c r="G179" s="175"/>
      <c r="H179" s="175"/>
      <c r="I179" s="175"/>
      <c r="J179" s="175"/>
      <c r="K179" s="175"/>
      <c r="L179" s="175"/>
      <c r="M179" s="174"/>
    </row>
    <row r="180" spans="1:13" s="2" customFormat="1" ht="27.75" customHeight="1">
      <c r="A180" s="219"/>
      <c r="B180" s="220"/>
      <c r="C180" s="221" t="s">
        <v>165</v>
      </c>
      <c r="D180" s="221" t="s">
        <v>166</v>
      </c>
      <c r="E180" s="221"/>
      <c r="F180" s="222"/>
      <c r="G180" s="223"/>
      <c r="H180" s="223"/>
      <c r="I180" s="223"/>
      <c r="J180" s="223"/>
      <c r="K180" s="223"/>
      <c r="L180" s="223"/>
      <c r="M180" s="222">
        <v>0.7111944</v>
      </c>
    </row>
    <row r="181" spans="1:13" s="2" customFormat="1" ht="21" customHeight="1">
      <c r="A181" s="172">
        <v>153</v>
      </c>
      <c r="B181" s="192" t="s">
        <v>165</v>
      </c>
      <c r="C181" s="173" t="s">
        <v>743</v>
      </c>
      <c r="D181" s="173" t="s">
        <v>744</v>
      </c>
      <c r="E181" s="173" t="s">
        <v>295</v>
      </c>
      <c r="F181" s="174">
        <v>126</v>
      </c>
      <c r="G181" s="175"/>
      <c r="H181" s="175"/>
      <c r="I181" s="175"/>
      <c r="J181" s="175"/>
      <c r="K181" s="175"/>
      <c r="L181" s="175"/>
      <c r="M181" s="174">
        <v>0.02646</v>
      </c>
    </row>
    <row r="182" spans="1:13" s="2" customFormat="1" ht="12" customHeight="1">
      <c r="A182" s="229">
        <v>154</v>
      </c>
      <c r="B182" s="230" t="s">
        <v>1916</v>
      </c>
      <c r="C182" s="231" t="s">
        <v>745</v>
      </c>
      <c r="D182" s="231" t="s">
        <v>746</v>
      </c>
      <c r="E182" s="231" t="s">
        <v>295</v>
      </c>
      <c r="F182" s="232">
        <v>126</v>
      </c>
      <c r="G182" s="233"/>
      <c r="H182" s="233"/>
      <c r="I182" s="233"/>
      <c r="J182" s="175"/>
      <c r="K182" s="233"/>
      <c r="L182" s="175"/>
      <c r="M182" s="232">
        <v>0.0252</v>
      </c>
    </row>
    <row r="183" spans="1:13" s="2" customFormat="1" ht="21" customHeight="1">
      <c r="A183" s="172">
        <v>155</v>
      </c>
      <c r="B183" s="192" t="s">
        <v>165</v>
      </c>
      <c r="C183" s="173" t="s">
        <v>747</v>
      </c>
      <c r="D183" s="173" t="s">
        <v>748</v>
      </c>
      <c r="E183" s="173" t="s">
        <v>249</v>
      </c>
      <c r="F183" s="174">
        <v>86.6</v>
      </c>
      <c r="G183" s="175"/>
      <c r="H183" s="175"/>
      <c r="I183" s="175"/>
      <c r="J183" s="175"/>
      <c r="K183" s="175"/>
      <c r="L183" s="175"/>
      <c r="M183" s="174"/>
    </row>
    <row r="184" spans="1:13" s="2" customFormat="1" ht="12" customHeight="1">
      <c r="A184" s="229">
        <v>156</v>
      </c>
      <c r="B184" s="230" t="s">
        <v>1917</v>
      </c>
      <c r="C184" s="231" t="s">
        <v>749</v>
      </c>
      <c r="D184" s="231" t="s">
        <v>750</v>
      </c>
      <c r="E184" s="231" t="s">
        <v>249</v>
      </c>
      <c r="F184" s="232">
        <v>101.01</v>
      </c>
      <c r="G184" s="233"/>
      <c r="H184" s="233"/>
      <c r="I184" s="233"/>
      <c r="J184" s="233"/>
      <c r="K184" s="233"/>
      <c r="L184" s="175"/>
      <c r="M184" s="232">
        <v>0.656565</v>
      </c>
    </row>
    <row r="185" spans="1:13" s="2" customFormat="1" ht="12" customHeight="1">
      <c r="A185" s="172">
        <v>157</v>
      </c>
      <c r="B185" s="192" t="s">
        <v>165</v>
      </c>
      <c r="C185" s="173" t="s">
        <v>751</v>
      </c>
      <c r="D185" s="173" t="s">
        <v>752</v>
      </c>
      <c r="E185" s="173" t="s">
        <v>492</v>
      </c>
      <c r="F185" s="174">
        <v>1.01</v>
      </c>
      <c r="G185" s="175"/>
      <c r="H185" s="175"/>
      <c r="I185" s="175"/>
      <c r="J185" s="233"/>
      <c r="K185" s="175"/>
      <c r="L185" s="175"/>
      <c r="M185" s="174">
        <v>0.0029694</v>
      </c>
    </row>
    <row r="186" spans="1:13" s="2" customFormat="1" ht="12" customHeight="1">
      <c r="A186" s="172">
        <v>158</v>
      </c>
      <c r="B186" s="192" t="s">
        <v>165</v>
      </c>
      <c r="C186" s="173" t="s">
        <v>753</v>
      </c>
      <c r="D186" s="173" t="s">
        <v>754</v>
      </c>
      <c r="E186" s="173" t="s">
        <v>264</v>
      </c>
      <c r="F186" s="174">
        <v>0.71</v>
      </c>
      <c r="G186" s="175"/>
      <c r="H186" s="175"/>
      <c r="I186" s="175"/>
      <c r="J186" s="175"/>
      <c r="K186" s="175"/>
      <c r="L186" s="175"/>
      <c r="M186" s="174"/>
    </row>
    <row r="187" spans="1:13" s="2" customFormat="1" ht="27.75" customHeight="1">
      <c r="A187" s="219"/>
      <c r="B187" s="220"/>
      <c r="C187" s="221" t="s">
        <v>167</v>
      </c>
      <c r="D187" s="221" t="s">
        <v>168</v>
      </c>
      <c r="E187" s="221"/>
      <c r="F187" s="222"/>
      <c r="G187" s="223"/>
      <c r="H187" s="223"/>
      <c r="I187" s="223"/>
      <c r="J187" s="223"/>
      <c r="K187" s="223"/>
      <c r="L187" s="223"/>
      <c r="M187" s="222">
        <v>0.437073</v>
      </c>
    </row>
    <row r="188" spans="1:13" s="2" customFormat="1" ht="30.75" customHeight="1">
      <c r="A188" s="172">
        <v>159</v>
      </c>
      <c r="B188" s="192" t="s">
        <v>167</v>
      </c>
      <c r="C188" s="173" t="s">
        <v>755</v>
      </c>
      <c r="D188" s="173" t="s">
        <v>756</v>
      </c>
      <c r="E188" s="173" t="s">
        <v>202</v>
      </c>
      <c r="F188" s="174">
        <v>19.56</v>
      </c>
      <c r="G188" s="175"/>
      <c r="H188" s="175"/>
      <c r="I188" s="175"/>
      <c r="J188" s="175"/>
      <c r="K188" s="175"/>
      <c r="L188" s="175"/>
      <c r="M188" s="174"/>
    </row>
    <row r="189" spans="1:13" s="2" customFormat="1" ht="21" customHeight="1">
      <c r="A189" s="172">
        <v>160</v>
      </c>
      <c r="B189" s="192" t="s">
        <v>167</v>
      </c>
      <c r="C189" s="173" t="s">
        <v>757</v>
      </c>
      <c r="D189" s="173" t="s">
        <v>758</v>
      </c>
      <c r="E189" s="173" t="s">
        <v>202</v>
      </c>
      <c r="F189" s="174">
        <v>27.3</v>
      </c>
      <c r="G189" s="175"/>
      <c r="H189" s="175"/>
      <c r="I189" s="175"/>
      <c r="J189" s="175"/>
      <c r="K189" s="175"/>
      <c r="L189" s="175"/>
      <c r="M189" s="174">
        <v>0.437073</v>
      </c>
    </row>
    <row r="190" spans="1:13" s="2" customFormat="1" ht="21" customHeight="1">
      <c r="A190" s="172">
        <v>161</v>
      </c>
      <c r="B190" s="192" t="s">
        <v>167</v>
      </c>
      <c r="C190" s="173" t="s">
        <v>759</v>
      </c>
      <c r="D190" s="173" t="s">
        <v>760</v>
      </c>
      <c r="E190" s="173" t="s">
        <v>264</v>
      </c>
      <c r="F190" s="174">
        <v>0.44</v>
      </c>
      <c r="G190" s="175"/>
      <c r="H190" s="175"/>
      <c r="I190" s="175"/>
      <c r="J190" s="175"/>
      <c r="K190" s="175"/>
      <c r="L190" s="175"/>
      <c r="M190" s="174"/>
    </row>
    <row r="191" spans="1:13" s="2" customFormat="1" ht="27.75" customHeight="1">
      <c r="A191" s="219"/>
      <c r="B191" s="220"/>
      <c r="C191" s="221" t="s">
        <v>169</v>
      </c>
      <c r="D191" s="221" t="s">
        <v>170</v>
      </c>
      <c r="E191" s="221"/>
      <c r="F191" s="222"/>
      <c r="G191" s="223"/>
      <c r="H191" s="223"/>
      <c r="I191" s="223"/>
      <c r="J191" s="223"/>
      <c r="K191" s="223"/>
      <c r="L191" s="223"/>
      <c r="M191" s="222">
        <v>0.5701953</v>
      </c>
    </row>
    <row r="192" spans="1:13" s="2" customFormat="1" ht="21" customHeight="1">
      <c r="A192" s="172">
        <v>162</v>
      </c>
      <c r="B192" s="192" t="s">
        <v>169</v>
      </c>
      <c r="C192" s="173" t="s">
        <v>761</v>
      </c>
      <c r="D192" s="173" t="s">
        <v>762</v>
      </c>
      <c r="E192" s="173" t="s">
        <v>249</v>
      </c>
      <c r="F192" s="174">
        <v>73.8</v>
      </c>
      <c r="G192" s="175"/>
      <c r="H192" s="175"/>
      <c r="I192" s="175"/>
      <c r="J192" s="175"/>
      <c r="K192" s="175"/>
      <c r="L192" s="175"/>
      <c r="M192" s="174"/>
    </row>
    <row r="193" spans="1:13" s="2" customFormat="1" ht="21" customHeight="1">
      <c r="A193" s="172">
        <v>163</v>
      </c>
      <c r="B193" s="192" t="s">
        <v>169</v>
      </c>
      <c r="C193" s="173" t="s">
        <v>763</v>
      </c>
      <c r="D193" s="173" t="s">
        <v>764</v>
      </c>
      <c r="E193" s="173" t="s">
        <v>249</v>
      </c>
      <c r="F193" s="174">
        <v>75.6</v>
      </c>
      <c r="G193" s="175"/>
      <c r="H193" s="175"/>
      <c r="I193" s="175"/>
      <c r="J193" s="175"/>
      <c r="K193" s="175"/>
      <c r="L193" s="175"/>
      <c r="M193" s="174">
        <v>0.00378</v>
      </c>
    </row>
    <row r="194" spans="1:13" s="2" customFormat="1" ht="21" customHeight="1">
      <c r="A194" s="172">
        <v>164</v>
      </c>
      <c r="B194" s="192" t="s">
        <v>169</v>
      </c>
      <c r="C194" s="173" t="s">
        <v>765</v>
      </c>
      <c r="D194" s="173" t="s">
        <v>766</v>
      </c>
      <c r="E194" s="173" t="s">
        <v>249</v>
      </c>
      <c r="F194" s="174">
        <v>115.65</v>
      </c>
      <c r="G194" s="175"/>
      <c r="H194" s="175"/>
      <c r="I194" s="175"/>
      <c r="J194" s="175"/>
      <c r="K194" s="175"/>
      <c r="L194" s="175"/>
      <c r="M194" s="174">
        <v>0.011565</v>
      </c>
    </row>
    <row r="195" spans="1:13" s="2" customFormat="1" ht="21" customHeight="1">
      <c r="A195" s="172">
        <v>165</v>
      </c>
      <c r="B195" s="192" t="s">
        <v>169</v>
      </c>
      <c r="C195" s="173" t="s">
        <v>767</v>
      </c>
      <c r="D195" s="173" t="s">
        <v>768</v>
      </c>
      <c r="E195" s="173" t="s">
        <v>249</v>
      </c>
      <c r="F195" s="174">
        <v>101.13</v>
      </c>
      <c r="G195" s="175"/>
      <c r="H195" s="175"/>
      <c r="I195" s="175"/>
      <c r="J195" s="175"/>
      <c r="K195" s="175"/>
      <c r="L195" s="175"/>
      <c r="M195" s="174"/>
    </row>
    <row r="196" spans="1:13" s="2" customFormat="1" ht="21" customHeight="1">
      <c r="A196" s="172">
        <v>166</v>
      </c>
      <c r="B196" s="192" t="s">
        <v>169</v>
      </c>
      <c r="C196" s="173" t="s">
        <v>769</v>
      </c>
      <c r="D196" s="173" t="s">
        <v>770</v>
      </c>
      <c r="E196" s="173" t="s">
        <v>202</v>
      </c>
      <c r="F196" s="174">
        <v>2.99</v>
      </c>
      <c r="G196" s="175"/>
      <c r="H196" s="175"/>
      <c r="I196" s="175"/>
      <c r="J196" s="175"/>
      <c r="K196" s="175"/>
      <c r="L196" s="175"/>
      <c r="M196" s="174"/>
    </row>
    <row r="197" spans="1:13" s="2" customFormat="1" ht="30.75" customHeight="1">
      <c r="A197" s="172">
        <v>167</v>
      </c>
      <c r="B197" s="192" t="s">
        <v>169</v>
      </c>
      <c r="C197" s="173" t="s">
        <v>771</v>
      </c>
      <c r="D197" s="173" t="s">
        <v>772</v>
      </c>
      <c r="E197" s="173" t="s">
        <v>295</v>
      </c>
      <c r="F197" s="174">
        <v>9</v>
      </c>
      <c r="G197" s="175"/>
      <c r="H197" s="175"/>
      <c r="I197" s="175"/>
      <c r="J197" s="175"/>
      <c r="K197" s="175"/>
      <c r="L197" s="175"/>
      <c r="M197" s="174">
        <v>0.00549</v>
      </c>
    </row>
    <row r="198" spans="1:13" s="2" customFormat="1" ht="30.75" customHeight="1">
      <c r="A198" s="172">
        <v>168</v>
      </c>
      <c r="B198" s="192" t="s">
        <v>169</v>
      </c>
      <c r="C198" s="173" t="s">
        <v>773</v>
      </c>
      <c r="D198" s="173" t="s">
        <v>774</v>
      </c>
      <c r="E198" s="173" t="s">
        <v>295</v>
      </c>
      <c r="F198" s="174">
        <v>3</v>
      </c>
      <c r="G198" s="175"/>
      <c r="H198" s="175"/>
      <c r="I198" s="175"/>
      <c r="J198" s="175"/>
      <c r="K198" s="175"/>
      <c r="L198" s="175"/>
      <c r="M198" s="174">
        <v>0.00399</v>
      </c>
    </row>
    <row r="199" spans="1:13" s="2" customFormat="1" ht="21" customHeight="1">
      <c r="A199" s="172">
        <v>169</v>
      </c>
      <c r="B199" s="192" t="s">
        <v>169</v>
      </c>
      <c r="C199" s="173" t="s">
        <v>775</v>
      </c>
      <c r="D199" s="173" t="s">
        <v>776</v>
      </c>
      <c r="E199" s="173" t="s">
        <v>295</v>
      </c>
      <c r="F199" s="174">
        <v>9</v>
      </c>
      <c r="G199" s="175"/>
      <c r="H199" s="175"/>
      <c r="I199" s="175"/>
      <c r="J199" s="175"/>
      <c r="K199" s="175"/>
      <c r="L199" s="175"/>
      <c r="M199" s="174">
        <v>0.00432</v>
      </c>
    </row>
    <row r="200" spans="1:13" s="2" customFormat="1" ht="12" customHeight="1">
      <c r="A200" s="172">
        <v>170</v>
      </c>
      <c r="B200" s="192" t="s">
        <v>169</v>
      </c>
      <c r="C200" s="173" t="s">
        <v>777</v>
      </c>
      <c r="D200" s="173" t="s">
        <v>778</v>
      </c>
      <c r="E200" s="173" t="s">
        <v>295</v>
      </c>
      <c r="F200" s="174">
        <v>61</v>
      </c>
      <c r="G200" s="175"/>
      <c r="H200" s="175"/>
      <c r="I200" s="175"/>
      <c r="J200" s="175"/>
      <c r="K200" s="175"/>
      <c r="L200" s="175"/>
      <c r="M200" s="174"/>
    </row>
    <row r="201" spans="1:13" s="2" customFormat="1" ht="21" customHeight="1">
      <c r="A201" s="172">
        <v>171</v>
      </c>
      <c r="B201" s="192" t="s">
        <v>169</v>
      </c>
      <c r="C201" s="173" t="s">
        <v>779</v>
      </c>
      <c r="D201" s="173" t="s">
        <v>780</v>
      </c>
      <c r="E201" s="173" t="s">
        <v>249</v>
      </c>
      <c r="F201" s="174">
        <v>31.11</v>
      </c>
      <c r="G201" s="175"/>
      <c r="H201" s="175"/>
      <c r="I201" s="175"/>
      <c r="J201" s="175"/>
      <c r="K201" s="175"/>
      <c r="L201" s="175"/>
      <c r="M201" s="174">
        <v>0.0762195</v>
      </c>
    </row>
    <row r="202" spans="1:13" s="2" customFormat="1" ht="21" customHeight="1">
      <c r="A202" s="172">
        <v>172</v>
      </c>
      <c r="B202" s="192" t="s">
        <v>169</v>
      </c>
      <c r="C202" s="173" t="s">
        <v>781</v>
      </c>
      <c r="D202" s="173" t="s">
        <v>782</v>
      </c>
      <c r="E202" s="173" t="s">
        <v>249</v>
      </c>
      <c r="F202" s="174">
        <v>30.8</v>
      </c>
      <c r="G202" s="175"/>
      <c r="H202" s="175"/>
      <c r="I202" s="175"/>
      <c r="J202" s="175"/>
      <c r="K202" s="175"/>
      <c r="L202" s="175"/>
      <c r="M202" s="174">
        <v>0.09394</v>
      </c>
    </row>
    <row r="203" spans="1:13" s="2" customFormat="1" ht="21" customHeight="1">
      <c r="A203" s="172">
        <v>173</v>
      </c>
      <c r="B203" s="192" t="s">
        <v>169</v>
      </c>
      <c r="C203" s="173" t="s">
        <v>783</v>
      </c>
      <c r="D203" s="173" t="s">
        <v>784</v>
      </c>
      <c r="E203" s="173" t="s">
        <v>249</v>
      </c>
      <c r="F203" s="174">
        <v>30.5</v>
      </c>
      <c r="G203" s="175"/>
      <c r="H203" s="175"/>
      <c r="I203" s="175"/>
      <c r="J203" s="175"/>
      <c r="K203" s="175"/>
      <c r="L203" s="175"/>
      <c r="M203" s="174"/>
    </row>
    <row r="204" spans="1:13" s="2" customFormat="1" ht="21" customHeight="1">
      <c r="A204" s="172">
        <v>174</v>
      </c>
      <c r="B204" s="192" t="s">
        <v>169</v>
      </c>
      <c r="C204" s="173" t="s">
        <v>785</v>
      </c>
      <c r="D204" s="173" t="s">
        <v>786</v>
      </c>
      <c r="E204" s="173" t="s">
        <v>249</v>
      </c>
      <c r="F204" s="174">
        <v>30.5</v>
      </c>
      <c r="G204" s="175"/>
      <c r="H204" s="175"/>
      <c r="I204" s="175"/>
      <c r="J204" s="175"/>
      <c r="K204" s="175"/>
      <c r="L204" s="175"/>
      <c r="M204" s="174"/>
    </row>
    <row r="205" spans="1:13" s="2" customFormat="1" ht="21" customHeight="1">
      <c r="A205" s="172">
        <v>175</v>
      </c>
      <c r="B205" s="192" t="s">
        <v>169</v>
      </c>
      <c r="C205" s="173" t="s">
        <v>787</v>
      </c>
      <c r="D205" s="173" t="s">
        <v>788</v>
      </c>
      <c r="E205" s="173" t="s">
        <v>295</v>
      </c>
      <c r="F205" s="174">
        <v>8</v>
      </c>
      <c r="G205" s="175"/>
      <c r="H205" s="175"/>
      <c r="I205" s="175"/>
      <c r="J205" s="175"/>
      <c r="K205" s="175"/>
      <c r="L205" s="175"/>
      <c r="M205" s="174">
        <v>0.00088</v>
      </c>
    </row>
    <row r="206" spans="1:13" s="2" customFormat="1" ht="12" customHeight="1">
      <c r="A206" s="172">
        <v>176</v>
      </c>
      <c r="B206" s="192" t="s">
        <v>169</v>
      </c>
      <c r="C206" s="173" t="s">
        <v>789</v>
      </c>
      <c r="D206" s="173" t="s">
        <v>790</v>
      </c>
      <c r="E206" s="173" t="s">
        <v>295</v>
      </c>
      <c r="F206" s="174">
        <v>7</v>
      </c>
      <c r="G206" s="175"/>
      <c r="H206" s="175"/>
      <c r="I206" s="175"/>
      <c r="J206" s="175"/>
      <c r="K206" s="175"/>
      <c r="L206" s="175"/>
      <c r="M206" s="174">
        <v>0.00126</v>
      </c>
    </row>
    <row r="207" spans="1:13" s="2" customFormat="1" ht="21" customHeight="1">
      <c r="A207" s="172">
        <v>177</v>
      </c>
      <c r="B207" s="192" t="s">
        <v>169</v>
      </c>
      <c r="C207" s="173" t="s">
        <v>791</v>
      </c>
      <c r="D207" s="173" t="s">
        <v>792</v>
      </c>
      <c r="E207" s="173" t="s">
        <v>295</v>
      </c>
      <c r="F207" s="174">
        <v>70</v>
      </c>
      <c r="G207" s="175"/>
      <c r="H207" s="175"/>
      <c r="I207" s="175"/>
      <c r="J207" s="175"/>
      <c r="K207" s="175"/>
      <c r="L207" s="175"/>
      <c r="M207" s="174">
        <v>0.007</v>
      </c>
    </row>
    <row r="208" spans="1:13" s="2" customFormat="1" ht="12" customHeight="1">
      <c r="A208" s="172">
        <v>178</v>
      </c>
      <c r="B208" s="192" t="s">
        <v>169</v>
      </c>
      <c r="C208" s="173" t="s">
        <v>793</v>
      </c>
      <c r="D208" s="173" t="s">
        <v>794</v>
      </c>
      <c r="E208" s="173" t="s">
        <v>295</v>
      </c>
      <c r="F208" s="174">
        <v>7</v>
      </c>
      <c r="G208" s="175"/>
      <c r="H208" s="175"/>
      <c r="I208" s="175"/>
      <c r="J208" s="175"/>
      <c r="K208" s="175"/>
      <c r="L208" s="175"/>
      <c r="M208" s="174"/>
    </row>
    <row r="209" spans="1:13" s="2" customFormat="1" ht="21" customHeight="1">
      <c r="A209" s="172">
        <v>179</v>
      </c>
      <c r="B209" s="192" t="s">
        <v>169</v>
      </c>
      <c r="C209" s="173" t="s">
        <v>795</v>
      </c>
      <c r="D209" s="173" t="s">
        <v>796</v>
      </c>
      <c r="E209" s="173" t="s">
        <v>249</v>
      </c>
      <c r="F209" s="174">
        <v>39.5</v>
      </c>
      <c r="G209" s="175"/>
      <c r="H209" s="175"/>
      <c r="I209" s="175"/>
      <c r="J209" s="175"/>
      <c r="K209" s="175"/>
      <c r="L209" s="175"/>
      <c r="M209" s="174">
        <v>0.00474</v>
      </c>
    </row>
    <row r="210" spans="1:13" s="2" customFormat="1" ht="21" customHeight="1">
      <c r="A210" s="172">
        <v>180</v>
      </c>
      <c r="B210" s="192" t="s">
        <v>169</v>
      </c>
      <c r="C210" s="173" t="s">
        <v>797</v>
      </c>
      <c r="D210" s="173" t="s">
        <v>798</v>
      </c>
      <c r="E210" s="173" t="s">
        <v>249</v>
      </c>
      <c r="F210" s="174">
        <v>75.6</v>
      </c>
      <c r="G210" s="175"/>
      <c r="H210" s="175"/>
      <c r="I210" s="175"/>
      <c r="J210" s="175"/>
      <c r="K210" s="175"/>
      <c r="L210" s="175"/>
      <c r="M210" s="174">
        <v>0.002268</v>
      </c>
    </row>
    <row r="211" spans="1:13" s="2" customFormat="1" ht="21" customHeight="1">
      <c r="A211" s="172">
        <v>181</v>
      </c>
      <c r="B211" s="192" t="s">
        <v>169</v>
      </c>
      <c r="C211" s="173" t="s">
        <v>799</v>
      </c>
      <c r="D211" s="173" t="s">
        <v>800</v>
      </c>
      <c r="E211" s="173" t="s">
        <v>249</v>
      </c>
      <c r="F211" s="174">
        <v>73.8</v>
      </c>
      <c r="G211" s="175"/>
      <c r="H211" s="175"/>
      <c r="I211" s="175"/>
      <c r="J211" s="175"/>
      <c r="K211" s="175"/>
      <c r="L211" s="175"/>
      <c r="M211" s="174"/>
    </row>
    <row r="212" spans="1:13" s="2" customFormat="1" ht="21" customHeight="1">
      <c r="A212" s="172">
        <v>182</v>
      </c>
      <c r="B212" s="192" t="s">
        <v>169</v>
      </c>
      <c r="C212" s="173" t="s">
        <v>801</v>
      </c>
      <c r="D212" s="173" t="s">
        <v>802</v>
      </c>
      <c r="E212" s="173" t="s">
        <v>249</v>
      </c>
      <c r="F212" s="174">
        <v>14</v>
      </c>
      <c r="G212" s="175"/>
      <c r="H212" s="175"/>
      <c r="I212" s="175"/>
      <c r="J212" s="175"/>
      <c r="K212" s="175"/>
      <c r="L212" s="175"/>
      <c r="M212" s="174">
        <v>0.00168</v>
      </c>
    </row>
    <row r="213" spans="1:13" s="2" customFormat="1" ht="21" customHeight="1">
      <c r="A213" s="172">
        <v>183</v>
      </c>
      <c r="B213" s="192" t="s">
        <v>169</v>
      </c>
      <c r="C213" s="173" t="s">
        <v>803</v>
      </c>
      <c r="D213" s="173" t="s">
        <v>804</v>
      </c>
      <c r="E213" s="173" t="s">
        <v>249</v>
      </c>
      <c r="F213" s="174">
        <v>62.26</v>
      </c>
      <c r="G213" s="175"/>
      <c r="H213" s="175"/>
      <c r="I213" s="175"/>
      <c r="J213" s="175"/>
      <c r="K213" s="175"/>
      <c r="L213" s="175"/>
      <c r="M213" s="174">
        <v>0.0080938</v>
      </c>
    </row>
    <row r="214" spans="1:13" s="2" customFormat="1" ht="21" customHeight="1">
      <c r="A214" s="172">
        <v>184</v>
      </c>
      <c r="B214" s="192" t="s">
        <v>169</v>
      </c>
      <c r="C214" s="173" t="s">
        <v>805</v>
      </c>
      <c r="D214" s="173" t="s">
        <v>806</v>
      </c>
      <c r="E214" s="173" t="s">
        <v>249</v>
      </c>
      <c r="F214" s="174">
        <v>83</v>
      </c>
      <c r="G214" s="175"/>
      <c r="H214" s="175"/>
      <c r="I214" s="175"/>
      <c r="J214" s="175"/>
      <c r="K214" s="175"/>
      <c r="L214" s="175"/>
      <c r="M214" s="174">
        <v>0.01826</v>
      </c>
    </row>
    <row r="215" spans="1:13" s="2" customFormat="1" ht="21" customHeight="1">
      <c r="A215" s="172">
        <v>185</v>
      </c>
      <c r="B215" s="192" t="s">
        <v>169</v>
      </c>
      <c r="C215" s="173" t="s">
        <v>807</v>
      </c>
      <c r="D215" s="173" t="s">
        <v>808</v>
      </c>
      <c r="E215" s="173" t="s">
        <v>249</v>
      </c>
      <c r="F215" s="174">
        <v>72.7</v>
      </c>
      <c r="G215" s="175"/>
      <c r="H215" s="175"/>
      <c r="I215" s="175"/>
      <c r="J215" s="175"/>
      <c r="K215" s="175"/>
      <c r="L215" s="175"/>
      <c r="M215" s="174"/>
    </row>
    <row r="216" spans="1:13" s="2" customFormat="1" ht="21" customHeight="1">
      <c r="A216" s="172">
        <v>186</v>
      </c>
      <c r="B216" s="192" t="s">
        <v>169</v>
      </c>
      <c r="C216" s="173" t="s">
        <v>809</v>
      </c>
      <c r="D216" s="173" t="s">
        <v>810</v>
      </c>
      <c r="E216" s="173" t="s">
        <v>249</v>
      </c>
      <c r="F216" s="174">
        <v>21.4</v>
      </c>
      <c r="G216" s="175"/>
      <c r="H216" s="175"/>
      <c r="I216" s="175"/>
      <c r="J216" s="175"/>
      <c r="K216" s="175"/>
      <c r="L216" s="175"/>
      <c r="M216" s="174"/>
    </row>
    <row r="217" spans="1:13" s="2" customFormat="1" ht="12" customHeight="1">
      <c r="A217" s="172">
        <v>187</v>
      </c>
      <c r="B217" s="192" t="s">
        <v>169</v>
      </c>
      <c r="C217" s="173" t="s">
        <v>811</v>
      </c>
      <c r="D217" s="173" t="s">
        <v>812</v>
      </c>
      <c r="E217" s="173" t="s">
        <v>249</v>
      </c>
      <c r="F217" s="174">
        <v>51.3</v>
      </c>
      <c r="G217" s="175"/>
      <c r="H217" s="175"/>
      <c r="I217" s="175"/>
      <c r="J217" s="175"/>
      <c r="K217" s="175"/>
      <c r="L217" s="175"/>
      <c r="M217" s="174"/>
    </row>
    <row r="218" spans="1:13" s="2" customFormat="1" ht="21" customHeight="1">
      <c r="A218" s="172">
        <v>188</v>
      </c>
      <c r="B218" s="192" t="s">
        <v>169</v>
      </c>
      <c r="C218" s="173" t="s">
        <v>813</v>
      </c>
      <c r="D218" s="173" t="s">
        <v>814</v>
      </c>
      <c r="E218" s="173" t="s">
        <v>249</v>
      </c>
      <c r="F218" s="174">
        <v>10.5</v>
      </c>
      <c r="G218" s="175"/>
      <c r="H218" s="175"/>
      <c r="I218" s="175"/>
      <c r="J218" s="175"/>
      <c r="K218" s="175"/>
      <c r="L218" s="175"/>
      <c r="M218" s="174">
        <v>0.001995</v>
      </c>
    </row>
    <row r="219" spans="1:13" s="2" customFormat="1" ht="21" customHeight="1">
      <c r="A219" s="172">
        <v>189</v>
      </c>
      <c r="B219" s="192" t="s">
        <v>169</v>
      </c>
      <c r="C219" s="173" t="s">
        <v>815</v>
      </c>
      <c r="D219" s="173" t="s">
        <v>816</v>
      </c>
      <c r="E219" s="173" t="s">
        <v>249</v>
      </c>
      <c r="F219" s="174">
        <v>97.2</v>
      </c>
      <c r="G219" s="175"/>
      <c r="H219" s="175"/>
      <c r="I219" s="175"/>
      <c r="J219" s="175"/>
      <c r="K219" s="175"/>
      <c r="L219" s="175"/>
      <c r="M219" s="174">
        <v>0.021384</v>
      </c>
    </row>
    <row r="220" spans="1:13" s="2" customFormat="1" ht="21" customHeight="1">
      <c r="A220" s="172">
        <v>190</v>
      </c>
      <c r="B220" s="192" t="s">
        <v>169</v>
      </c>
      <c r="C220" s="173" t="s">
        <v>817</v>
      </c>
      <c r="D220" s="173" t="s">
        <v>818</v>
      </c>
      <c r="E220" s="173" t="s">
        <v>249</v>
      </c>
      <c r="F220" s="174">
        <v>101.13</v>
      </c>
      <c r="G220" s="175"/>
      <c r="H220" s="175"/>
      <c r="I220" s="175"/>
      <c r="J220" s="175"/>
      <c r="K220" s="175"/>
      <c r="L220" s="175"/>
      <c r="M220" s="174"/>
    </row>
    <row r="221" spans="1:13" s="2" customFormat="1" ht="21" customHeight="1">
      <c r="A221" s="172">
        <v>191</v>
      </c>
      <c r="B221" s="192" t="s">
        <v>169</v>
      </c>
      <c r="C221" s="173" t="s">
        <v>819</v>
      </c>
      <c r="D221" s="173" t="s">
        <v>820</v>
      </c>
      <c r="E221" s="173" t="s">
        <v>249</v>
      </c>
      <c r="F221" s="174">
        <v>44</v>
      </c>
      <c r="G221" s="175"/>
      <c r="H221" s="175"/>
      <c r="I221" s="175"/>
      <c r="J221" s="175"/>
      <c r="K221" s="175"/>
      <c r="L221" s="175"/>
      <c r="M221" s="174">
        <v>0.1848</v>
      </c>
    </row>
    <row r="222" spans="1:13" s="2" customFormat="1" ht="21" customHeight="1">
      <c r="A222" s="172">
        <v>192</v>
      </c>
      <c r="B222" s="192" t="s">
        <v>169</v>
      </c>
      <c r="C222" s="173" t="s">
        <v>821</v>
      </c>
      <c r="D222" s="173" t="s">
        <v>822</v>
      </c>
      <c r="E222" s="173" t="s">
        <v>295</v>
      </c>
      <c r="F222" s="174">
        <v>2</v>
      </c>
      <c r="G222" s="175"/>
      <c r="H222" s="175"/>
      <c r="I222" s="175"/>
      <c r="J222" s="175"/>
      <c r="K222" s="175"/>
      <c r="L222" s="175"/>
      <c r="M222" s="174">
        <v>0.004</v>
      </c>
    </row>
    <row r="223" spans="1:13" s="2" customFormat="1" ht="21" customHeight="1">
      <c r="A223" s="172">
        <v>193</v>
      </c>
      <c r="B223" s="192" t="s">
        <v>169</v>
      </c>
      <c r="C223" s="173" t="s">
        <v>823</v>
      </c>
      <c r="D223" s="173" t="s">
        <v>824</v>
      </c>
      <c r="E223" s="173" t="s">
        <v>249</v>
      </c>
      <c r="F223" s="174">
        <v>12.5</v>
      </c>
      <c r="G223" s="175"/>
      <c r="H223" s="175"/>
      <c r="I223" s="175"/>
      <c r="J223" s="175"/>
      <c r="K223" s="175"/>
      <c r="L223" s="175"/>
      <c r="M223" s="174">
        <v>0.02525</v>
      </c>
    </row>
    <row r="224" spans="1:13" s="2" customFormat="1" ht="21" customHeight="1">
      <c r="A224" s="172">
        <v>194</v>
      </c>
      <c r="B224" s="192" t="s">
        <v>169</v>
      </c>
      <c r="C224" s="173" t="s">
        <v>825</v>
      </c>
      <c r="D224" s="173" t="s">
        <v>826</v>
      </c>
      <c r="E224" s="173" t="s">
        <v>249</v>
      </c>
      <c r="F224" s="174">
        <v>36</v>
      </c>
      <c r="G224" s="175"/>
      <c r="H224" s="175"/>
      <c r="I224" s="175"/>
      <c r="J224" s="175"/>
      <c r="K224" s="175"/>
      <c r="L224" s="175"/>
      <c r="M224" s="174">
        <v>0.08928</v>
      </c>
    </row>
    <row r="225" spans="1:13" s="2" customFormat="1" ht="21" customHeight="1">
      <c r="A225" s="172">
        <v>195</v>
      </c>
      <c r="B225" s="192" t="s">
        <v>169</v>
      </c>
      <c r="C225" s="173" t="s">
        <v>827</v>
      </c>
      <c r="D225" s="173" t="s">
        <v>828</v>
      </c>
      <c r="E225" s="173" t="s">
        <v>249</v>
      </c>
      <c r="F225" s="174">
        <v>12.5</v>
      </c>
      <c r="G225" s="175"/>
      <c r="H225" s="175"/>
      <c r="I225" s="175"/>
      <c r="J225" s="175"/>
      <c r="K225" s="175"/>
      <c r="L225" s="175"/>
      <c r="M225" s="174"/>
    </row>
    <row r="226" spans="1:13" s="2" customFormat="1" ht="12" customHeight="1">
      <c r="A226" s="172">
        <v>196</v>
      </c>
      <c r="B226" s="192" t="s">
        <v>169</v>
      </c>
      <c r="C226" s="173" t="s">
        <v>829</v>
      </c>
      <c r="D226" s="173" t="s">
        <v>830</v>
      </c>
      <c r="E226" s="173" t="s">
        <v>249</v>
      </c>
      <c r="F226" s="174">
        <v>36</v>
      </c>
      <c r="G226" s="175"/>
      <c r="H226" s="175"/>
      <c r="I226" s="175"/>
      <c r="J226" s="175"/>
      <c r="K226" s="175"/>
      <c r="L226" s="175"/>
      <c r="M226" s="174"/>
    </row>
    <row r="227" spans="1:13" s="2" customFormat="1" ht="21" customHeight="1">
      <c r="A227" s="172">
        <v>197</v>
      </c>
      <c r="B227" s="192" t="s">
        <v>169</v>
      </c>
      <c r="C227" s="173" t="s">
        <v>389</v>
      </c>
      <c r="D227" s="173" t="s">
        <v>390</v>
      </c>
      <c r="E227" s="173" t="s">
        <v>264</v>
      </c>
      <c r="F227" s="174">
        <v>0.57</v>
      </c>
      <c r="G227" s="175"/>
      <c r="H227" s="175"/>
      <c r="I227" s="175"/>
      <c r="J227" s="175"/>
      <c r="K227" s="175"/>
      <c r="L227" s="175"/>
      <c r="M227" s="174"/>
    </row>
    <row r="228" spans="1:13" s="2" customFormat="1" ht="27.75" customHeight="1">
      <c r="A228" s="219"/>
      <c r="B228" s="220"/>
      <c r="C228" s="221" t="s">
        <v>131</v>
      </c>
      <c r="D228" s="221" t="s">
        <v>132</v>
      </c>
      <c r="E228" s="221"/>
      <c r="F228" s="222"/>
      <c r="G228" s="223"/>
      <c r="H228" s="223"/>
      <c r="I228" s="223"/>
      <c r="J228" s="223"/>
      <c r="K228" s="223"/>
      <c r="L228" s="223"/>
      <c r="M228" s="222">
        <v>0.40585</v>
      </c>
    </row>
    <row r="229" spans="1:13" s="2" customFormat="1" ht="12" customHeight="1">
      <c r="A229" s="172">
        <v>198</v>
      </c>
      <c r="B229" s="192" t="s">
        <v>131</v>
      </c>
      <c r="C229" s="173" t="s">
        <v>831</v>
      </c>
      <c r="D229" s="173" t="s">
        <v>832</v>
      </c>
      <c r="E229" s="173" t="s">
        <v>202</v>
      </c>
      <c r="F229" s="174">
        <v>31.5</v>
      </c>
      <c r="G229" s="175"/>
      <c r="H229" s="175"/>
      <c r="I229" s="175"/>
      <c r="J229" s="175"/>
      <c r="K229" s="175"/>
      <c r="L229" s="175"/>
      <c r="M229" s="174">
        <v>0.001575</v>
      </c>
    </row>
    <row r="230" spans="1:13" s="2" customFormat="1" ht="12" customHeight="1">
      <c r="A230" s="229">
        <v>199</v>
      </c>
      <c r="B230" s="230" t="s">
        <v>1918</v>
      </c>
      <c r="C230" s="231" t="s">
        <v>833</v>
      </c>
      <c r="D230" s="231" t="s">
        <v>834</v>
      </c>
      <c r="E230" s="231" t="s">
        <v>202</v>
      </c>
      <c r="F230" s="232">
        <v>31.5</v>
      </c>
      <c r="G230" s="233"/>
      <c r="H230" s="233"/>
      <c r="I230" s="233"/>
      <c r="J230" s="175"/>
      <c r="K230" s="233"/>
      <c r="L230" s="175"/>
      <c r="M230" s="232">
        <v>0.385875</v>
      </c>
    </row>
    <row r="231" spans="1:13" s="2" customFormat="1" ht="21" customHeight="1">
      <c r="A231" s="172">
        <v>200</v>
      </c>
      <c r="B231" s="192" t="s">
        <v>131</v>
      </c>
      <c r="C231" s="173" t="s">
        <v>835</v>
      </c>
      <c r="D231" s="173" t="s">
        <v>836</v>
      </c>
      <c r="E231" s="173" t="s">
        <v>249</v>
      </c>
      <c r="F231" s="174">
        <v>16</v>
      </c>
      <c r="G231" s="175"/>
      <c r="H231" s="175"/>
      <c r="I231" s="175"/>
      <c r="J231" s="175"/>
      <c r="K231" s="175"/>
      <c r="L231" s="175"/>
      <c r="M231" s="174">
        <v>0.0184</v>
      </c>
    </row>
    <row r="232" spans="1:13" s="2" customFormat="1" ht="27.75" customHeight="1">
      <c r="A232" s="219"/>
      <c r="B232" s="220"/>
      <c r="C232" s="221" t="s">
        <v>133</v>
      </c>
      <c r="D232" s="221" t="s">
        <v>134</v>
      </c>
      <c r="E232" s="221"/>
      <c r="F232" s="222"/>
      <c r="G232" s="223"/>
      <c r="H232" s="223"/>
      <c r="I232" s="223"/>
      <c r="J232" s="223"/>
      <c r="K232" s="223"/>
      <c r="L232" s="223"/>
      <c r="M232" s="222">
        <v>12.4104946</v>
      </c>
    </row>
    <row r="233" spans="1:13" s="2" customFormat="1" ht="21" customHeight="1">
      <c r="A233" s="172">
        <v>201</v>
      </c>
      <c r="B233" s="192" t="s">
        <v>133</v>
      </c>
      <c r="C233" s="173" t="s">
        <v>837</v>
      </c>
      <c r="D233" s="173" t="s">
        <v>838</v>
      </c>
      <c r="E233" s="173" t="s">
        <v>202</v>
      </c>
      <c r="F233" s="174">
        <v>4.25</v>
      </c>
      <c r="G233" s="175"/>
      <c r="H233" s="175"/>
      <c r="I233" s="175"/>
      <c r="J233" s="175"/>
      <c r="K233" s="175"/>
      <c r="L233" s="175"/>
      <c r="M233" s="174">
        <v>0.0085</v>
      </c>
    </row>
    <row r="234" spans="1:13" s="2" customFormat="1" ht="21" customHeight="1">
      <c r="A234" s="229">
        <v>202</v>
      </c>
      <c r="B234" s="230" t="s">
        <v>470</v>
      </c>
      <c r="C234" s="231" t="s">
        <v>839</v>
      </c>
      <c r="D234" s="231" t="s">
        <v>840</v>
      </c>
      <c r="E234" s="231" t="s">
        <v>202</v>
      </c>
      <c r="F234" s="232">
        <v>4.25</v>
      </c>
      <c r="G234" s="233"/>
      <c r="H234" s="233"/>
      <c r="I234" s="233"/>
      <c r="J234" s="175"/>
      <c r="K234" s="233"/>
      <c r="L234" s="175"/>
      <c r="M234" s="232">
        <v>0.0085</v>
      </c>
    </row>
    <row r="235" spans="1:13" s="2" customFormat="1" ht="21" customHeight="1">
      <c r="A235" s="172">
        <v>203</v>
      </c>
      <c r="B235" s="192" t="s">
        <v>133</v>
      </c>
      <c r="C235" s="173" t="s">
        <v>841</v>
      </c>
      <c r="D235" s="173" t="s">
        <v>842</v>
      </c>
      <c r="E235" s="173" t="s">
        <v>202</v>
      </c>
      <c r="F235" s="174">
        <v>5.95</v>
      </c>
      <c r="G235" s="175"/>
      <c r="H235" s="175"/>
      <c r="I235" s="175"/>
      <c r="J235" s="175"/>
      <c r="K235" s="175"/>
      <c r="L235" s="175"/>
      <c r="M235" s="174">
        <v>0.0119</v>
      </c>
    </row>
    <row r="236" spans="1:13" s="2" customFormat="1" ht="21" customHeight="1">
      <c r="A236" s="229">
        <v>204</v>
      </c>
      <c r="B236" s="230" t="s">
        <v>470</v>
      </c>
      <c r="C236" s="231" t="s">
        <v>843</v>
      </c>
      <c r="D236" s="231" t="s">
        <v>844</v>
      </c>
      <c r="E236" s="231" t="s">
        <v>202</v>
      </c>
      <c r="F236" s="232">
        <v>5.95</v>
      </c>
      <c r="G236" s="233"/>
      <c r="H236" s="233"/>
      <c r="I236" s="233"/>
      <c r="J236" s="175"/>
      <c r="K236" s="233"/>
      <c r="L236" s="175"/>
      <c r="M236" s="232">
        <v>0.0119</v>
      </c>
    </row>
    <row r="237" spans="1:13" s="2" customFormat="1" ht="21" customHeight="1">
      <c r="A237" s="172">
        <v>205</v>
      </c>
      <c r="B237" s="192" t="s">
        <v>133</v>
      </c>
      <c r="C237" s="173" t="s">
        <v>845</v>
      </c>
      <c r="D237" s="173" t="s">
        <v>846</v>
      </c>
      <c r="E237" s="173" t="s">
        <v>249</v>
      </c>
      <c r="F237" s="174">
        <v>16</v>
      </c>
      <c r="G237" s="175"/>
      <c r="H237" s="175"/>
      <c r="I237" s="175"/>
      <c r="J237" s="175"/>
      <c r="K237" s="175"/>
      <c r="L237" s="175"/>
      <c r="M237" s="174">
        <v>0.00096</v>
      </c>
    </row>
    <row r="238" spans="1:13" s="2" customFormat="1" ht="21" customHeight="1">
      <c r="A238" s="172">
        <v>206</v>
      </c>
      <c r="B238" s="192" t="s">
        <v>133</v>
      </c>
      <c r="C238" s="173" t="s">
        <v>847</v>
      </c>
      <c r="D238" s="173" t="s">
        <v>848</v>
      </c>
      <c r="E238" s="173" t="s">
        <v>249</v>
      </c>
      <c r="F238" s="174">
        <v>11.39</v>
      </c>
      <c r="G238" s="175"/>
      <c r="H238" s="175"/>
      <c r="I238" s="175"/>
      <c r="J238" s="175"/>
      <c r="K238" s="175"/>
      <c r="L238" s="175"/>
      <c r="M238" s="174">
        <v>0.3417</v>
      </c>
    </row>
    <row r="239" spans="1:13" s="2" customFormat="1" ht="30.75" customHeight="1">
      <c r="A239" s="229">
        <v>207</v>
      </c>
      <c r="B239" s="230" t="s">
        <v>470</v>
      </c>
      <c r="C239" s="231" t="s">
        <v>849</v>
      </c>
      <c r="D239" s="231" t="s">
        <v>850</v>
      </c>
      <c r="E239" s="231" t="s">
        <v>249</v>
      </c>
      <c r="F239" s="232">
        <v>11.39</v>
      </c>
      <c r="G239" s="233"/>
      <c r="H239" s="233"/>
      <c r="I239" s="233"/>
      <c r="J239" s="175"/>
      <c r="K239" s="233"/>
      <c r="L239" s="175"/>
      <c r="M239" s="232">
        <v>0.48977</v>
      </c>
    </row>
    <row r="240" spans="1:13" s="2" customFormat="1" ht="21" customHeight="1">
      <c r="A240" s="172">
        <v>208</v>
      </c>
      <c r="B240" s="192" t="s">
        <v>133</v>
      </c>
      <c r="C240" s="173" t="s">
        <v>851</v>
      </c>
      <c r="D240" s="173" t="s">
        <v>852</v>
      </c>
      <c r="E240" s="173" t="s">
        <v>249</v>
      </c>
      <c r="F240" s="174">
        <v>17.7</v>
      </c>
      <c r="G240" s="175"/>
      <c r="H240" s="175"/>
      <c r="I240" s="175"/>
      <c r="J240" s="175"/>
      <c r="K240" s="175"/>
      <c r="L240" s="175"/>
      <c r="M240" s="174">
        <v>0.885</v>
      </c>
    </row>
    <row r="241" spans="1:13" s="2" customFormat="1" ht="40.5" customHeight="1">
      <c r="A241" s="229">
        <v>209</v>
      </c>
      <c r="B241" s="230" t="s">
        <v>470</v>
      </c>
      <c r="C241" s="231" t="s">
        <v>853</v>
      </c>
      <c r="D241" s="231" t="s">
        <v>854</v>
      </c>
      <c r="E241" s="231" t="s">
        <v>249</v>
      </c>
      <c r="F241" s="232">
        <v>17.7</v>
      </c>
      <c r="G241" s="233"/>
      <c r="H241" s="233"/>
      <c r="I241" s="233"/>
      <c r="J241" s="175"/>
      <c r="K241" s="233"/>
      <c r="L241" s="175"/>
      <c r="M241" s="232">
        <v>0.8319</v>
      </c>
    </row>
    <row r="242" spans="1:13" s="2" customFormat="1" ht="21" customHeight="1">
      <c r="A242" s="172">
        <v>210</v>
      </c>
      <c r="B242" s="192" t="s">
        <v>133</v>
      </c>
      <c r="C242" s="173" t="s">
        <v>855</v>
      </c>
      <c r="D242" s="173" t="s">
        <v>856</v>
      </c>
      <c r="E242" s="173" t="s">
        <v>295</v>
      </c>
      <c r="F242" s="174">
        <v>40</v>
      </c>
      <c r="G242" s="175"/>
      <c r="H242" s="175"/>
      <c r="I242" s="175"/>
      <c r="J242" s="175"/>
      <c r="K242" s="175"/>
      <c r="L242" s="175"/>
      <c r="M242" s="174">
        <v>0.0048</v>
      </c>
    </row>
    <row r="243" spans="1:13" s="2" customFormat="1" ht="12" customHeight="1">
      <c r="A243" s="172">
        <v>211</v>
      </c>
      <c r="B243" s="192" t="s">
        <v>133</v>
      </c>
      <c r="C243" s="173" t="s">
        <v>857</v>
      </c>
      <c r="D243" s="173" t="s">
        <v>858</v>
      </c>
      <c r="E243" s="173" t="s">
        <v>202</v>
      </c>
      <c r="F243" s="174">
        <v>69.26</v>
      </c>
      <c r="G243" s="175"/>
      <c r="H243" s="175"/>
      <c r="I243" s="175"/>
      <c r="J243" s="175"/>
      <c r="K243" s="175"/>
      <c r="L243" s="175"/>
      <c r="M243" s="174"/>
    </row>
    <row r="244" spans="1:13" s="2" customFormat="1" ht="21" customHeight="1">
      <c r="A244" s="172">
        <v>212</v>
      </c>
      <c r="B244" s="192" t="s">
        <v>133</v>
      </c>
      <c r="C244" s="173" t="s">
        <v>859</v>
      </c>
      <c r="D244" s="173" t="s">
        <v>860</v>
      </c>
      <c r="E244" s="173" t="s">
        <v>202</v>
      </c>
      <c r="F244" s="174">
        <v>167.1</v>
      </c>
      <c r="G244" s="175"/>
      <c r="H244" s="175"/>
      <c r="I244" s="175"/>
      <c r="J244" s="175"/>
      <c r="K244" s="175"/>
      <c r="L244" s="175"/>
      <c r="M244" s="174"/>
    </row>
    <row r="245" spans="1:13" s="2" customFormat="1" ht="12" customHeight="1">
      <c r="A245" s="172">
        <v>213</v>
      </c>
      <c r="B245" s="192" t="s">
        <v>133</v>
      </c>
      <c r="C245" s="173" t="s">
        <v>861</v>
      </c>
      <c r="D245" s="173" t="s">
        <v>862</v>
      </c>
      <c r="E245" s="173" t="s">
        <v>202</v>
      </c>
      <c r="F245" s="174">
        <v>69.26</v>
      </c>
      <c r="G245" s="175"/>
      <c r="H245" s="175"/>
      <c r="I245" s="175"/>
      <c r="J245" s="175"/>
      <c r="K245" s="175"/>
      <c r="L245" s="175"/>
      <c r="M245" s="174"/>
    </row>
    <row r="246" spans="1:13" s="2" customFormat="1" ht="21" customHeight="1">
      <c r="A246" s="172">
        <v>214</v>
      </c>
      <c r="B246" s="192" t="s">
        <v>133</v>
      </c>
      <c r="C246" s="173" t="s">
        <v>863</v>
      </c>
      <c r="D246" s="173" t="s">
        <v>864</v>
      </c>
      <c r="E246" s="173" t="s">
        <v>202</v>
      </c>
      <c r="F246" s="174">
        <v>167.1</v>
      </c>
      <c r="G246" s="175"/>
      <c r="H246" s="175"/>
      <c r="I246" s="175"/>
      <c r="J246" s="175"/>
      <c r="K246" s="175"/>
      <c r="L246" s="175"/>
      <c r="M246" s="174">
        <v>0.006684</v>
      </c>
    </row>
    <row r="247" spans="1:13" s="2" customFormat="1" ht="30.75" customHeight="1">
      <c r="A247" s="229">
        <v>215</v>
      </c>
      <c r="B247" s="230" t="s">
        <v>470</v>
      </c>
      <c r="C247" s="231" t="s">
        <v>865</v>
      </c>
      <c r="D247" s="231" t="s">
        <v>866</v>
      </c>
      <c r="E247" s="231" t="s">
        <v>202</v>
      </c>
      <c r="F247" s="232">
        <v>83.55</v>
      </c>
      <c r="G247" s="233"/>
      <c r="H247" s="233"/>
      <c r="I247" s="233"/>
      <c r="J247" s="175"/>
      <c r="K247" s="233"/>
      <c r="L247" s="175"/>
      <c r="M247" s="232">
        <v>0.2046975</v>
      </c>
    </row>
    <row r="248" spans="1:13" s="2" customFormat="1" ht="12" customHeight="1">
      <c r="A248" s="172">
        <v>216</v>
      </c>
      <c r="B248" s="192" t="s">
        <v>133</v>
      </c>
      <c r="C248" s="173" t="s">
        <v>867</v>
      </c>
      <c r="D248" s="173" t="s">
        <v>868</v>
      </c>
      <c r="E248" s="173" t="s">
        <v>295</v>
      </c>
      <c r="F248" s="174">
        <v>2</v>
      </c>
      <c r="G248" s="175"/>
      <c r="H248" s="175"/>
      <c r="I248" s="175"/>
      <c r="J248" s="175"/>
      <c r="K248" s="175"/>
      <c r="L248" s="175"/>
      <c r="M248" s="174"/>
    </row>
    <row r="249" spans="1:13" s="2" customFormat="1" ht="21" customHeight="1">
      <c r="A249" s="172">
        <v>217</v>
      </c>
      <c r="B249" s="192" t="s">
        <v>133</v>
      </c>
      <c r="C249" s="173" t="s">
        <v>869</v>
      </c>
      <c r="D249" s="173" t="s">
        <v>870</v>
      </c>
      <c r="E249" s="173" t="s">
        <v>615</v>
      </c>
      <c r="F249" s="174">
        <v>705.79</v>
      </c>
      <c r="G249" s="175"/>
      <c r="H249" s="175"/>
      <c r="I249" s="175"/>
      <c r="J249" s="175"/>
      <c r="K249" s="175"/>
      <c r="L249" s="175"/>
      <c r="M249" s="174">
        <v>0.0423474</v>
      </c>
    </row>
    <row r="250" spans="1:13" s="2" customFormat="1" ht="30.75" customHeight="1">
      <c r="A250" s="229">
        <v>218</v>
      </c>
      <c r="B250" s="230" t="s">
        <v>1912</v>
      </c>
      <c r="C250" s="231" t="s">
        <v>871</v>
      </c>
      <c r="D250" s="231" t="s">
        <v>872</v>
      </c>
      <c r="E250" s="231" t="s">
        <v>202</v>
      </c>
      <c r="F250" s="232">
        <v>32.15</v>
      </c>
      <c r="G250" s="233"/>
      <c r="H250" s="233"/>
      <c r="I250" s="233"/>
      <c r="J250" s="175"/>
      <c r="K250" s="233"/>
      <c r="L250" s="175"/>
      <c r="M250" s="232">
        <v>0.776101</v>
      </c>
    </row>
    <row r="251" spans="1:13" s="2" customFormat="1" ht="12" customHeight="1">
      <c r="A251" s="172">
        <v>219</v>
      </c>
      <c r="B251" s="192" t="s">
        <v>133</v>
      </c>
      <c r="C251" s="173" t="s">
        <v>873</v>
      </c>
      <c r="D251" s="173" t="s">
        <v>874</v>
      </c>
      <c r="E251" s="173" t="s">
        <v>202</v>
      </c>
      <c r="F251" s="174">
        <v>103.73</v>
      </c>
      <c r="G251" s="175"/>
      <c r="H251" s="175"/>
      <c r="I251" s="175"/>
      <c r="J251" s="175"/>
      <c r="K251" s="175"/>
      <c r="L251" s="175"/>
      <c r="M251" s="174"/>
    </row>
    <row r="252" spans="1:13" s="2" customFormat="1" ht="40.5" customHeight="1">
      <c r="A252" s="229">
        <v>220</v>
      </c>
      <c r="B252" s="230" t="s">
        <v>470</v>
      </c>
      <c r="C252" s="231" t="s">
        <v>875</v>
      </c>
      <c r="D252" s="231" t="s">
        <v>876</v>
      </c>
      <c r="E252" s="231" t="s">
        <v>202</v>
      </c>
      <c r="F252" s="232">
        <v>103.73</v>
      </c>
      <c r="G252" s="233"/>
      <c r="H252" s="233"/>
      <c r="I252" s="233"/>
      <c r="J252" s="175"/>
      <c r="K252" s="233"/>
      <c r="L252" s="175"/>
      <c r="M252" s="232">
        <v>2.821456</v>
      </c>
    </row>
    <row r="253" spans="1:13" s="2" customFormat="1" ht="12" customHeight="1">
      <c r="A253" s="172">
        <v>221</v>
      </c>
      <c r="B253" s="192" t="s">
        <v>133</v>
      </c>
      <c r="C253" s="173" t="s">
        <v>877</v>
      </c>
      <c r="D253" s="173" t="s">
        <v>878</v>
      </c>
      <c r="E253" s="173" t="s">
        <v>202</v>
      </c>
      <c r="F253" s="174">
        <v>20.16</v>
      </c>
      <c r="G253" s="175"/>
      <c r="H253" s="175"/>
      <c r="I253" s="175"/>
      <c r="J253" s="175"/>
      <c r="K253" s="175"/>
      <c r="L253" s="175"/>
      <c r="M253" s="174">
        <v>0.0024192</v>
      </c>
    </row>
    <row r="254" spans="1:13" s="2" customFormat="1" ht="40.5" customHeight="1">
      <c r="A254" s="229">
        <v>222</v>
      </c>
      <c r="B254" s="230" t="s">
        <v>470</v>
      </c>
      <c r="C254" s="231" t="s">
        <v>879</v>
      </c>
      <c r="D254" s="231" t="s">
        <v>880</v>
      </c>
      <c r="E254" s="231" t="s">
        <v>202</v>
      </c>
      <c r="F254" s="232">
        <v>20.16</v>
      </c>
      <c r="G254" s="233"/>
      <c r="H254" s="233"/>
      <c r="I254" s="233"/>
      <c r="J254" s="175"/>
      <c r="K254" s="233"/>
      <c r="L254" s="175"/>
      <c r="M254" s="232">
        <v>0.618912</v>
      </c>
    </row>
    <row r="255" spans="1:13" s="2" customFormat="1" ht="21" customHeight="1">
      <c r="A255" s="172">
        <v>223</v>
      </c>
      <c r="B255" s="192" t="s">
        <v>133</v>
      </c>
      <c r="C255" s="173" t="s">
        <v>881</v>
      </c>
      <c r="D255" s="173" t="s">
        <v>882</v>
      </c>
      <c r="E255" s="173" t="s">
        <v>202</v>
      </c>
      <c r="F255" s="174">
        <v>50.9</v>
      </c>
      <c r="G255" s="175"/>
      <c r="H255" s="175"/>
      <c r="I255" s="175"/>
      <c r="J255" s="175"/>
      <c r="K255" s="175"/>
      <c r="L255" s="175"/>
      <c r="M255" s="174"/>
    </row>
    <row r="256" spans="1:13" s="2" customFormat="1" ht="21" customHeight="1">
      <c r="A256" s="172">
        <v>224</v>
      </c>
      <c r="B256" s="192" t="s">
        <v>133</v>
      </c>
      <c r="C256" s="173" t="s">
        <v>883</v>
      </c>
      <c r="D256" s="173" t="s">
        <v>884</v>
      </c>
      <c r="E256" s="173" t="s">
        <v>249</v>
      </c>
      <c r="F256" s="174">
        <v>4</v>
      </c>
      <c r="G256" s="175"/>
      <c r="H256" s="175"/>
      <c r="I256" s="175"/>
      <c r="J256" s="175"/>
      <c r="K256" s="175"/>
      <c r="L256" s="175"/>
      <c r="M256" s="174"/>
    </row>
    <row r="257" spans="1:13" s="2" customFormat="1" ht="21" customHeight="1">
      <c r="A257" s="172">
        <v>225</v>
      </c>
      <c r="B257" s="192" t="s">
        <v>133</v>
      </c>
      <c r="C257" s="173" t="s">
        <v>885</v>
      </c>
      <c r="D257" s="173" t="s">
        <v>886</v>
      </c>
      <c r="E257" s="173" t="s">
        <v>249</v>
      </c>
      <c r="F257" s="174">
        <v>4</v>
      </c>
      <c r="G257" s="175"/>
      <c r="H257" s="175"/>
      <c r="I257" s="175"/>
      <c r="J257" s="175"/>
      <c r="K257" s="175"/>
      <c r="L257" s="175"/>
      <c r="M257" s="174"/>
    </row>
    <row r="258" spans="1:13" s="2" customFormat="1" ht="30.75" customHeight="1">
      <c r="A258" s="172">
        <v>226</v>
      </c>
      <c r="B258" s="192" t="s">
        <v>133</v>
      </c>
      <c r="C258" s="173" t="s">
        <v>887</v>
      </c>
      <c r="D258" s="173" t="s">
        <v>888</v>
      </c>
      <c r="E258" s="173" t="s">
        <v>249</v>
      </c>
      <c r="F258" s="174">
        <v>4</v>
      </c>
      <c r="G258" s="175"/>
      <c r="H258" s="175"/>
      <c r="I258" s="175"/>
      <c r="J258" s="175"/>
      <c r="K258" s="175"/>
      <c r="L258" s="175"/>
      <c r="M258" s="174"/>
    </row>
    <row r="259" spans="1:13" s="2" customFormat="1" ht="21" customHeight="1">
      <c r="A259" s="172">
        <v>227</v>
      </c>
      <c r="B259" s="192" t="s">
        <v>133</v>
      </c>
      <c r="C259" s="173" t="s">
        <v>889</v>
      </c>
      <c r="D259" s="173" t="s">
        <v>890</v>
      </c>
      <c r="E259" s="173" t="s">
        <v>249</v>
      </c>
      <c r="F259" s="174">
        <v>4</v>
      </c>
      <c r="G259" s="175"/>
      <c r="H259" s="175"/>
      <c r="I259" s="175"/>
      <c r="J259" s="175"/>
      <c r="K259" s="175"/>
      <c r="L259" s="175"/>
      <c r="M259" s="174">
        <v>0.0064</v>
      </c>
    </row>
    <row r="260" spans="1:13" s="2" customFormat="1" ht="21" customHeight="1">
      <c r="A260" s="172">
        <v>228</v>
      </c>
      <c r="B260" s="192" t="s">
        <v>133</v>
      </c>
      <c r="C260" s="173" t="s">
        <v>891</v>
      </c>
      <c r="D260" s="173" t="s">
        <v>892</v>
      </c>
      <c r="E260" s="173" t="s">
        <v>615</v>
      </c>
      <c r="F260" s="174">
        <v>8</v>
      </c>
      <c r="G260" s="175"/>
      <c r="H260" s="175"/>
      <c r="I260" s="175"/>
      <c r="J260" s="175"/>
      <c r="K260" s="175"/>
      <c r="L260" s="175"/>
      <c r="M260" s="174">
        <v>0.00072</v>
      </c>
    </row>
    <row r="261" spans="1:13" s="2" customFormat="1" ht="40.5" customHeight="1">
      <c r="A261" s="229">
        <v>229</v>
      </c>
      <c r="B261" s="230" t="s">
        <v>470</v>
      </c>
      <c r="C261" s="231" t="s">
        <v>893</v>
      </c>
      <c r="D261" s="231" t="s">
        <v>894</v>
      </c>
      <c r="E261" s="231" t="s">
        <v>295</v>
      </c>
      <c r="F261" s="232">
        <v>8</v>
      </c>
      <c r="G261" s="233"/>
      <c r="H261" s="233"/>
      <c r="I261" s="233"/>
      <c r="J261" s="175"/>
      <c r="K261" s="233"/>
      <c r="L261" s="175"/>
      <c r="M261" s="232">
        <v>0.0088</v>
      </c>
    </row>
    <row r="262" spans="1:13" s="2" customFormat="1" ht="21" customHeight="1">
      <c r="A262" s="172">
        <v>230</v>
      </c>
      <c r="B262" s="192" t="s">
        <v>133</v>
      </c>
      <c r="C262" s="173" t="s">
        <v>891</v>
      </c>
      <c r="D262" s="173" t="s">
        <v>892</v>
      </c>
      <c r="E262" s="173" t="s">
        <v>615</v>
      </c>
      <c r="F262" s="174">
        <v>103.5</v>
      </c>
      <c r="G262" s="175"/>
      <c r="H262" s="175"/>
      <c r="I262" s="175"/>
      <c r="J262" s="175"/>
      <c r="K262" s="175"/>
      <c r="L262" s="175"/>
      <c r="M262" s="174">
        <v>0.009315</v>
      </c>
    </row>
    <row r="263" spans="1:13" s="2" customFormat="1" ht="21" customHeight="1">
      <c r="A263" s="229">
        <v>231</v>
      </c>
      <c r="B263" s="230" t="s">
        <v>470</v>
      </c>
      <c r="C263" s="231" t="s">
        <v>895</v>
      </c>
      <c r="D263" s="231" t="s">
        <v>896</v>
      </c>
      <c r="E263" s="231" t="s">
        <v>295</v>
      </c>
      <c r="F263" s="232">
        <v>459</v>
      </c>
      <c r="G263" s="233"/>
      <c r="H263" s="233"/>
      <c r="I263" s="233"/>
      <c r="J263" s="175"/>
      <c r="K263" s="233"/>
      <c r="L263" s="175"/>
      <c r="M263" s="232">
        <v>0.10557</v>
      </c>
    </row>
    <row r="264" spans="1:13" s="2" customFormat="1" ht="30.75" customHeight="1">
      <c r="A264" s="172">
        <v>232</v>
      </c>
      <c r="B264" s="192" t="s">
        <v>133</v>
      </c>
      <c r="C264" s="173" t="s">
        <v>897</v>
      </c>
      <c r="D264" s="173" t="s">
        <v>898</v>
      </c>
      <c r="E264" s="173" t="s">
        <v>615</v>
      </c>
      <c r="F264" s="174">
        <v>40.2</v>
      </c>
      <c r="G264" s="175"/>
      <c r="H264" s="175"/>
      <c r="I264" s="175"/>
      <c r="J264" s="175"/>
      <c r="K264" s="175"/>
      <c r="L264" s="175"/>
      <c r="M264" s="174">
        <v>0.002814</v>
      </c>
    </row>
    <row r="265" spans="1:13" s="2" customFormat="1" ht="40.5" customHeight="1">
      <c r="A265" s="229">
        <v>233</v>
      </c>
      <c r="B265" s="230" t="s">
        <v>470</v>
      </c>
      <c r="C265" s="231" t="s">
        <v>899</v>
      </c>
      <c r="D265" s="231" t="s">
        <v>900</v>
      </c>
      <c r="E265" s="231" t="s">
        <v>202</v>
      </c>
      <c r="F265" s="232">
        <v>2.23</v>
      </c>
      <c r="G265" s="233"/>
      <c r="H265" s="233"/>
      <c r="I265" s="233"/>
      <c r="J265" s="175"/>
      <c r="K265" s="233"/>
      <c r="L265" s="175"/>
      <c r="M265" s="232">
        <v>0.0892</v>
      </c>
    </row>
    <row r="266" spans="1:13" s="2" customFormat="1" ht="30.75" customHeight="1">
      <c r="A266" s="172">
        <v>234</v>
      </c>
      <c r="B266" s="192" t="s">
        <v>133</v>
      </c>
      <c r="C266" s="173" t="s">
        <v>901</v>
      </c>
      <c r="D266" s="173" t="s">
        <v>902</v>
      </c>
      <c r="E266" s="173" t="s">
        <v>615</v>
      </c>
      <c r="F266" s="174">
        <v>28.27</v>
      </c>
      <c r="G266" s="175"/>
      <c r="H266" s="175"/>
      <c r="I266" s="175"/>
      <c r="J266" s="175"/>
      <c r="K266" s="175"/>
      <c r="L266" s="175"/>
      <c r="M266" s="174">
        <v>0.4695647</v>
      </c>
    </row>
    <row r="267" spans="1:13" s="2" customFormat="1" ht="21" customHeight="1">
      <c r="A267" s="229">
        <v>235</v>
      </c>
      <c r="B267" s="230" t="s">
        <v>1018</v>
      </c>
      <c r="C267" s="231" t="s">
        <v>903</v>
      </c>
      <c r="D267" s="231" t="s">
        <v>904</v>
      </c>
      <c r="E267" s="231" t="s">
        <v>295</v>
      </c>
      <c r="F267" s="232">
        <v>1</v>
      </c>
      <c r="G267" s="233"/>
      <c r="H267" s="233"/>
      <c r="I267" s="233"/>
      <c r="J267" s="175"/>
      <c r="K267" s="233"/>
      <c r="L267" s="175"/>
      <c r="M267" s="232">
        <v>0.01661</v>
      </c>
    </row>
    <row r="268" spans="1:13" s="2" customFormat="1" ht="30.75" customHeight="1">
      <c r="A268" s="172">
        <v>236</v>
      </c>
      <c r="B268" s="192" t="s">
        <v>133</v>
      </c>
      <c r="C268" s="173" t="s">
        <v>905</v>
      </c>
      <c r="D268" s="173" t="s">
        <v>906</v>
      </c>
      <c r="E268" s="173" t="s">
        <v>615</v>
      </c>
      <c r="F268" s="174">
        <v>70.34</v>
      </c>
      <c r="G268" s="175"/>
      <c r="H268" s="175"/>
      <c r="I268" s="175"/>
      <c r="J268" s="175"/>
      <c r="K268" s="175"/>
      <c r="L268" s="175"/>
      <c r="M268" s="174">
        <v>2.8994148</v>
      </c>
    </row>
    <row r="269" spans="1:13" s="2" customFormat="1" ht="12" customHeight="1">
      <c r="A269" s="229">
        <v>237</v>
      </c>
      <c r="B269" s="230" t="s">
        <v>1018</v>
      </c>
      <c r="C269" s="231" t="s">
        <v>907</v>
      </c>
      <c r="D269" s="231" t="s">
        <v>908</v>
      </c>
      <c r="E269" s="231" t="s">
        <v>295</v>
      </c>
      <c r="F269" s="232">
        <v>1</v>
      </c>
      <c r="G269" s="233"/>
      <c r="H269" s="233"/>
      <c r="I269" s="233"/>
      <c r="J269" s="175"/>
      <c r="K269" s="233"/>
      <c r="L269" s="175"/>
      <c r="M269" s="232">
        <v>0.04122</v>
      </c>
    </row>
    <row r="270" spans="1:13" s="2" customFormat="1" ht="21" customHeight="1">
      <c r="A270" s="172">
        <v>238</v>
      </c>
      <c r="B270" s="192" t="s">
        <v>133</v>
      </c>
      <c r="C270" s="173" t="s">
        <v>909</v>
      </c>
      <c r="D270" s="173" t="s">
        <v>910</v>
      </c>
      <c r="E270" s="173" t="s">
        <v>615</v>
      </c>
      <c r="F270" s="174">
        <v>536.44</v>
      </c>
      <c r="G270" s="175"/>
      <c r="H270" s="175"/>
      <c r="I270" s="175"/>
      <c r="J270" s="175"/>
      <c r="K270" s="175"/>
      <c r="L270" s="175"/>
      <c r="M270" s="174">
        <v>0.0321864</v>
      </c>
    </row>
    <row r="271" spans="1:13" s="2" customFormat="1" ht="30.75" customHeight="1">
      <c r="A271" s="229">
        <v>239</v>
      </c>
      <c r="B271" s="230" t="s">
        <v>1018</v>
      </c>
      <c r="C271" s="231" t="s">
        <v>911</v>
      </c>
      <c r="D271" s="231" t="s">
        <v>912</v>
      </c>
      <c r="E271" s="231" t="s">
        <v>249</v>
      </c>
      <c r="F271" s="232">
        <v>30.65</v>
      </c>
      <c r="G271" s="233"/>
      <c r="H271" s="233"/>
      <c r="I271" s="233"/>
      <c r="J271" s="175"/>
      <c r="K271" s="233"/>
      <c r="L271" s="175"/>
      <c r="M271" s="232">
        <v>0.536375</v>
      </c>
    </row>
    <row r="272" spans="1:13" s="2" customFormat="1" ht="21" customHeight="1">
      <c r="A272" s="172">
        <v>240</v>
      </c>
      <c r="B272" s="192" t="s">
        <v>133</v>
      </c>
      <c r="C272" s="173" t="s">
        <v>913</v>
      </c>
      <c r="D272" s="173" t="s">
        <v>914</v>
      </c>
      <c r="E272" s="173" t="s">
        <v>615</v>
      </c>
      <c r="F272" s="174">
        <v>560.52</v>
      </c>
      <c r="G272" s="175"/>
      <c r="H272" s="175"/>
      <c r="I272" s="175"/>
      <c r="J272" s="175"/>
      <c r="K272" s="175"/>
      <c r="L272" s="175"/>
      <c r="M272" s="174">
        <v>0.0336312</v>
      </c>
    </row>
    <row r="273" spans="1:13" s="2" customFormat="1" ht="30.75" customHeight="1">
      <c r="A273" s="229">
        <v>241</v>
      </c>
      <c r="B273" s="230" t="s">
        <v>1018</v>
      </c>
      <c r="C273" s="231" t="s">
        <v>915</v>
      </c>
      <c r="D273" s="231" t="s">
        <v>916</v>
      </c>
      <c r="E273" s="231" t="s">
        <v>249</v>
      </c>
      <c r="F273" s="232">
        <v>32.01</v>
      </c>
      <c r="G273" s="233"/>
      <c r="H273" s="233"/>
      <c r="I273" s="233"/>
      <c r="J273" s="175"/>
      <c r="K273" s="233"/>
      <c r="L273" s="175"/>
      <c r="M273" s="232">
        <v>0.560175</v>
      </c>
    </row>
    <row r="274" spans="1:13" s="2" customFormat="1" ht="21" customHeight="1">
      <c r="A274" s="172">
        <v>242</v>
      </c>
      <c r="B274" s="192" t="s">
        <v>133</v>
      </c>
      <c r="C274" s="173" t="s">
        <v>917</v>
      </c>
      <c r="D274" s="173" t="s">
        <v>918</v>
      </c>
      <c r="E274" s="173" t="s">
        <v>615</v>
      </c>
      <c r="F274" s="174">
        <v>364.5</v>
      </c>
      <c r="G274" s="175"/>
      <c r="H274" s="175"/>
      <c r="I274" s="175"/>
      <c r="J274" s="175"/>
      <c r="K274" s="175"/>
      <c r="L274" s="175"/>
      <c r="M274" s="174">
        <v>0.02187</v>
      </c>
    </row>
    <row r="275" spans="1:13" s="2" customFormat="1" ht="21" customHeight="1">
      <c r="A275" s="229">
        <v>243</v>
      </c>
      <c r="B275" s="230" t="s">
        <v>1018</v>
      </c>
      <c r="C275" s="231" t="s">
        <v>919</v>
      </c>
      <c r="D275" s="231" t="s">
        <v>920</v>
      </c>
      <c r="E275" s="231" t="s">
        <v>202</v>
      </c>
      <c r="F275" s="232">
        <v>25.2</v>
      </c>
      <c r="G275" s="233"/>
      <c r="H275" s="233"/>
      <c r="I275" s="233"/>
      <c r="J275" s="175"/>
      <c r="K275" s="233"/>
      <c r="L275" s="175"/>
      <c r="M275" s="232">
        <v>0.364392</v>
      </c>
    </row>
    <row r="276" spans="1:13" s="2" customFormat="1" ht="12" customHeight="1">
      <c r="A276" s="172">
        <v>244</v>
      </c>
      <c r="B276" s="192" t="s">
        <v>133</v>
      </c>
      <c r="C276" s="173" t="s">
        <v>921</v>
      </c>
      <c r="D276" s="173" t="s">
        <v>922</v>
      </c>
      <c r="E276" s="173" t="s">
        <v>295</v>
      </c>
      <c r="F276" s="174">
        <v>8</v>
      </c>
      <c r="G276" s="175"/>
      <c r="H276" s="175"/>
      <c r="I276" s="175"/>
      <c r="J276" s="175"/>
      <c r="K276" s="175"/>
      <c r="L276" s="175"/>
      <c r="M276" s="174">
        <v>0.00048</v>
      </c>
    </row>
    <row r="277" spans="1:13" s="2" customFormat="1" ht="21" customHeight="1">
      <c r="A277" s="229">
        <v>245</v>
      </c>
      <c r="B277" s="230" t="s">
        <v>1019</v>
      </c>
      <c r="C277" s="231" t="s">
        <v>923</v>
      </c>
      <c r="D277" s="231" t="s">
        <v>924</v>
      </c>
      <c r="E277" s="231" t="s">
        <v>295</v>
      </c>
      <c r="F277" s="232">
        <v>8</v>
      </c>
      <c r="G277" s="233"/>
      <c r="H277" s="233"/>
      <c r="I277" s="233"/>
      <c r="J277" s="175"/>
      <c r="K277" s="233"/>
      <c r="L277" s="175"/>
      <c r="M277" s="232">
        <v>0.0012</v>
      </c>
    </row>
    <row r="278" spans="1:13" s="2" customFormat="1" ht="30.75" customHeight="1">
      <c r="A278" s="172">
        <v>246</v>
      </c>
      <c r="B278" s="192" t="s">
        <v>133</v>
      </c>
      <c r="C278" s="173" t="s">
        <v>925</v>
      </c>
      <c r="D278" s="173" t="s">
        <v>926</v>
      </c>
      <c r="E278" s="173" t="s">
        <v>615</v>
      </c>
      <c r="F278" s="174">
        <v>2383.49</v>
      </c>
      <c r="G278" s="175"/>
      <c r="H278" s="175"/>
      <c r="I278" s="175"/>
      <c r="J278" s="175"/>
      <c r="K278" s="175"/>
      <c r="L278" s="175"/>
      <c r="M278" s="174">
        <v>0.1430094</v>
      </c>
    </row>
    <row r="279" spans="1:13" s="2" customFormat="1" ht="21" customHeight="1">
      <c r="A279" s="172">
        <v>247</v>
      </c>
      <c r="B279" s="192" t="s">
        <v>133</v>
      </c>
      <c r="C279" s="173" t="s">
        <v>457</v>
      </c>
      <c r="D279" s="173" t="s">
        <v>458</v>
      </c>
      <c r="E279" s="173" t="s">
        <v>264</v>
      </c>
      <c r="F279" s="174">
        <v>12.41</v>
      </c>
      <c r="G279" s="175"/>
      <c r="H279" s="175"/>
      <c r="I279" s="175"/>
      <c r="J279" s="175"/>
      <c r="K279" s="175"/>
      <c r="L279" s="175"/>
      <c r="M279" s="174"/>
    </row>
    <row r="280" spans="1:13" s="2" customFormat="1" ht="27.75" customHeight="1">
      <c r="A280" s="219"/>
      <c r="B280" s="220"/>
      <c r="C280" s="221" t="s">
        <v>171</v>
      </c>
      <c r="D280" s="221" t="s">
        <v>172</v>
      </c>
      <c r="E280" s="221"/>
      <c r="F280" s="222"/>
      <c r="G280" s="223"/>
      <c r="H280" s="223"/>
      <c r="I280" s="223"/>
      <c r="J280" s="223"/>
      <c r="K280" s="223"/>
      <c r="L280" s="223"/>
      <c r="M280" s="222"/>
    </row>
    <row r="281" spans="1:13" s="2" customFormat="1" ht="12" customHeight="1">
      <c r="A281" s="172">
        <v>248</v>
      </c>
      <c r="B281" s="192" t="s">
        <v>171</v>
      </c>
      <c r="C281" s="173" t="s">
        <v>927</v>
      </c>
      <c r="D281" s="173" t="s">
        <v>928</v>
      </c>
      <c r="E281" s="173" t="s">
        <v>295</v>
      </c>
      <c r="F281" s="174">
        <v>2</v>
      </c>
      <c r="G281" s="175"/>
      <c r="H281" s="175"/>
      <c r="I281" s="175"/>
      <c r="J281" s="175"/>
      <c r="K281" s="175"/>
      <c r="L281" s="175"/>
      <c r="M281" s="174"/>
    </row>
    <row r="282" spans="1:13" s="2" customFormat="1" ht="12" customHeight="1">
      <c r="A282" s="172">
        <v>249</v>
      </c>
      <c r="B282" s="192" t="s">
        <v>171</v>
      </c>
      <c r="C282" s="173" t="s">
        <v>929</v>
      </c>
      <c r="D282" s="173" t="s">
        <v>930</v>
      </c>
      <c r="E282" s="173" t="s">
        <v>295</v>
      </c>
      <c r="F282" s="174">
        <v>2</v>
      </c>
      <c r="G282" s="175"/>
      <c r="H282" s="175"/>
      <c r="I282" s="175"/>
      <c r="J282" s="175"/>
      <c r="K282" s="175"/>
      <c r="L282" s="175"/>
      <c r="M282" s="174"/>
    </row>
    <row r="283" spans="1:13" s="2" customFormat="1" ht="12" customHeight="1">
      <c r="A283" s="172">
        <v>250</v>
      </c>
      <c r="B283" s="192" t="s">
        <v>171</v>
      </c>
      <c r="C283" s="173" t="s">
        <v>931</v>
      </c>
      <c r="D283" s="173" t="s">
        <v>932</v>
      </c>
      <c r="E283" s="173" t="s">
        <v>295</v>
      </c>
      <c r="F283" s="174">
        <v>2</v>
      </c>
      <c r="G283" s="175"/>
      <c r="H283" s="175"/>
      <c r="I283" s="175"/>
      <c r="J283" s="175"/>
      <c r="K283" s="175"/>
      <c r="L283" s="175"/>
      <c r="M283" s="174"/>
    </row>
    <row r="284" spans="1:13" s="2" customFormat="1" ht="12" customHeight="1">
      <c r="A284" s="172">
        <v>251</v>
      </c>
      <c r="B284" s="192" t="s">
        <v>171</v>
      </c>
      <c r="C284" s="173" t="s">
        <v>933</v>
      </c>
      <c r="D284" s="173" t="s">
        <v>934</v>
      </c>
      <c r="E284" s="173" t="s">
        <v>295</v>
      </c>
      <c r="F284" s="174">
        <v>2</v>
      </c>
      <c r="G284" s="175"/>
      <c r="H284" s="175"/>
      <c r="I284" s="175"/>
      <c r="J284" s="175"/>
      <c r="K284" s="175"/>
      <c r="L284" s="175"/>
      <c r="M284" s="174"/>
    </row>
    <row r="285" spans="1:13" s="2" customFormat="1" ht="12" customHeight="1">
      <c r="A285" s="172">
        <v>252</v>
      </c>
      <c r="B285" s="192" t="s">
        <v>171</v>
      </c>
      <c r="C285" s="173" t="s">
        <v>935</v>
      </c>
      <c r="D285" s="173" t="s">
        <v>936</v>
      </c>
      <c r="E285" s="173" t="s">
        <v>295</v>
      </c>
      <c r="F285" s="174">
        <v>2</v>
      </c>
      <c r="G285" s="175"/>
      <c r="H285" s="175"/>
      <c r="I285" s="175"/>
      <c r="J285" s="175"/>
      <c r="K285" s="175"/>
      <c r="L285" s="175"/>
      <c r="M285" s="174"/>
    </row>
    <row r="286" spans="1:13" s="2" customFormat="1" ht="12" customHeight="1">
      <c r="A286" s="172">
        <v>253</v>
      </c>
      <c r="B286" s="192" t="s">
        <v>171</v>
      </c>
      <c r="C286" s="173" t="s">
        <v>937</v>
      </c>
      <c r="D286" s="173" t="s">
        <v>938</v>
      </c>
      <c r="E286" s="173" t="s">
        <v>295</v>
      </c>
      <c r="F286" s="174">
        <v>1</v>
      </c>
      <c r="G286" s="175"/>
      <c r="H286" s="175"/>
      <c r="I286" s="175"/>
      <c r="J286" s="175"/>
      <c r="K286" s="175"/>
      <c r="L286" s="175"/>
      <c r="M286" s="174"/>
    </row>
    <row r="287" spans="1:13" s="2" customFormat="1" ht="12" customHeight="1">
      <c r="A287" s="172">
        <v>254</v>
      </c>
      <c r="B287" s="192" t="s">
        <v>171</v>
      </c>
      <c r="C287" s="173" t="s">
        <v>939</v>
      </c>
      <c r="D287" s="173" t="s">
        <v>940</v>
      </c>
      <c r="E287" s="173" t="s">
        <v>295</v>
      </c>
      <c r="F287" s="174">
        <v>2</v>
      </c>
      <c r="G287" s="175"/>
      <c r="H287" s="175"/>
      <c r="I287" s="175"/>
      <c r="J287" s="175"/>
      <c r="K287" s="175"/>
      <c r="L287" s="175"/>
      <c r="M287" s="174"/>
    </row>
    <row r="288" spans="1:13" s="2" customFormat="1" ht="12" customHeight="1">
      <c r="A288" s="172">
        <v>255</v>
      </c>
      <c r="B288" s="192" t="s">
        <v>171</v>
      </c>
      <c r="C288" s="173" t="s">
        <v>941</v>
      </c>
      <c r="D288" s="173" t="s">
        <v>942</v>
      </c>
      <c r="E288" s="173" t="s">
        <v>295</v>
      </c>
      <c r="F288" s="174">
        <v>2</v>
      </c>
      <c r="G288" s="175"/>
      <c r="H288" s="175"/>
      <c r="I288" s="175"/>
      <c r="J288" s="175"/>
      <c r="K288" s="175"/>
      <c r="L288" s="175"/>
      <c r="M288" s="174"/>
    </row>
    <row r="289" spans="1:13" s="2" customFormat="1" ht="21" customHeight="1">
      <c r="A289" s="172">
        <v>256</v>
      </c>
      <c r="B289" s="192" t="s">
        <v>171</v>
      </c>
      <c r="C289" s="173" t="s">
        <v>943</v>
      </c>
      <c r="D289" s="173" t="s">
        <v>944</v>
      </c>
      <c r="E289" s="173" t="s">
        <v>295</v>
      </c>
      <c r="F289" s="174">
        <v>1</v>
      </c>
      <c r="G289" s="175"/>
      <c r="H289" s="175"/>
      <c r="I289" s="175"/>
      <c r="J289" s="175"/>
      <c r="K289" s="175"/>
      <c r="L289" s="175"/>
      <c r="M289" s="174"/>
    </row>
    <row r="290" spans="1:13" s="2" customFormat="1" ht="27.75" customHeight="1">
      <c r="A290" s="219"/>
      <c r="B290" s="220"/>
      <c r="C290" s="221" t="s">
        <v>137</v>
      </c>
      <c r="D290" s="221" t="s">
        <v>138</v>
      </c>
      <c r="E290" s="221"/>
      <c r="F290" s="222"/>
      <c r="G290" s="223"/>
      <c r="H290" s="223"/>
      <c r="I290" s="223"/>
      <c r="J290" s="223"/>
      <c r="K290" s="223"/>
      <c r="L290" s="223"/>
      <c r="M290" s="222">
        <v>0.4200608</v>
      </c>
    </row>
    <row r="291" spans="1:13" s="2" customFormat="1" ht="12" customHeight="1">
      <c r="A291" s="172">
        <v>257</v>
      </c>
      <c r="B291" s="192" t="s">
        <v>1020</v>
      </c>
      <c r="C291" s="173" t="s">
        <v>945</v>
      </c>
      <c r="D291" s="173" t="s">
        <v>946</v>
      </c>
      <c r="E291" s="173" t="s">
        <v>249</v>
      </c>
      <c r="F291" s="174">
        <v>154.23</v>
      </c>
      <c r="G291" s="175"/>
      <c r="H291" s="175"/>
      <c r="I291" s="175"/>
      <c r="J291" s="175"/>
      <c r="K291" s="175"/>
      <c r="L291" s="175"/>
      <c r="M291" s="174"/>
    </row>
    <row r="292" spans="1:13" s="2" customFormat="1" ht="21" customHeight="1">
      <c r="A292" s="172">
        <v>258</v>
      </c>
      <c r="B292" s="192" t="s">
        <v>1020</v>
      </c>
      <c r="C292" s="173" t="s">
        <v>947</v>
      </c>
      <c r="D292" s="173" t="s">
        <v>948</v>
      </c>
      <c r="E292" s="173" t="s">
        <v>249</v>
      </c>
      <c r="F292" s="174">
        <v>154.23</v>
      </c>
      <c r="G292" s="175"/>
      <c r="H292" s="175"/>
      <c r="I292" s="175"/>
      <c r="J292" s="175"/>
      <c r="K292" s="175"/>
      <c r="L292" s="175"/>
      <c r="M292" s="174">
        <v>0.0015423</v>
      </c>
    </row>
    <row r="293" spans="1:13" s="2" customFormat="1" ht="12" customHeight="1">
      <c r="A293" s="229">
        <v>259</v>
      </c>
      <c r="B293" s="230" t="s">
        <v>1021</v>
      </c>
      <c r="C293" s="231" t="s">
        <v>949</v>
      </c>
      <c r="D293" s="231" t="s">
        <v>950</v>
      </c>
      <c r="E293" s="231" t="s">
        <v>951</v>
      </c>
      <c r="F293" s="232">
        <v>169.65</v>
      </c>
      <c r="G293" s="233"/>
      <c r="H293" s="233"/>
      <c r="I293" s="233"/>
      <c r="J293" s="175"/>
      <c r="K293" s="233"/>
      <c r="L293" s="175"/>
      <c r="M293" s="232"/>
    </row>
    <row r="294" spans="1:13" s="2" customFormat="1" ht="21" customHeight="1">
      <c r="A294" s="172">
        <v>260</v>
      </c>
      <c r="B294" s="192" t="s">
        <v>1020</v>
      </c>
      <c r="C294" s="173" t="s">
        <v>952</v>
      </c>
      <c r="D294" s="173" t="s">
        <v>953</v>
      </c>
      <c r="E294" s="173" t="s">
        <v>202</v>
      </c>
      <c r="F294" s="174">
        <v>196.53</v>
      </c>
      <c r="G294" s="175"/>
      <c r="H294" s="175"/>
      <c r="I294" s="175"/>
      <c r="J294" s="175"/>
      <c r="K294" s="175"/>
      <c r="L294" s="175"/>
      <c r="M294" s="174"/>
    </row>
    <row r="295" spans="1:13" s="2" customFormat="1" ht="12" customHeight="1">
      <c r="A295" s="172">
        <v>261</v>
      </c>
      <c r="B295" s="192" t="s">
        <v>1020</v>
      </c>
      <c r="C295" s="173" t="s">
        <v>954</v>
      </c>
      <c r="D295" s="173" t="s">
        <v>955</v>
      </c>
      <c r="E295" s="173" t="s">
        <v>202</v>
      </c>
      <c r="F295" s="174">
        <v>196.53</v>
      </c>
      <c r="G295" s="175"/>
      <c r="H295" s="175"/>
      <c r="I295" s="175"/>
      <c r="J295" s="175"/>
      <c r="K295" s="175"/>
      <c r="L295" s="175"/>
      <c r="M295" s="174">
        <v>0.0766467</v>
      </c>
    </row>
    <row r="296" spans="1:13" s="2" customFormat="1" ht="21" customHeight="1">
      <c r="A296" s="229">
        <v>262</v>
      </c>
      <c r="B296" s="230" t="s">
        <v>1021</v>
      </c>
      <c r="C296" s="231" t="s">
        <v>956</v>
      </c>
      <c r="D296" s="231" t="s">
        <v>957</v>
      </c>
      <c r="E296" s="231" t="s">
        <v>202</v>
      </c>
      <c r="F296" s="232">
        <v>212.26</v>
      </c>
      <c r="G296" s="233"/>
      <c r="H296" s="233"/>
      <c r="I296" s="233"/>
      <c r="J296" s="175"/>
      <c r="K296" s="233"/>
      <c r="L296" s="175"/>
      <c r="M296" s="232">
        <v>0.3353708</v>
      </c>
    </row>
    <row r="297" spans="1:13" s="2" customFormat="1" ht="12" customHeight="1">
      <c r="A297" s="172">
        <v>263</v>
      </c>
      <c r="B297" s="192" t="s">
        <v>1020</v>
      </c>
      <c r="C297" s="173" t="s">
        <v>958</v>
      </c>
      <c r="D297" s="173" t="s">
        <v>959</v>
      </c>
      <c r="E297" s="173" t="s">
        <v>202</v>
      </c>
      <c r="F297" s="174">
        <v>196.53</v>
      </c>
      <c r="G297" s="175"/>
      <c r="H297" s="175"/>
      <c r="I297" s="175"/>
      <c r="J297" s="175"/>
      <c r="K297" s="175"/>
      <c r="L297" s="175"/>
      <c r="M297" s="174"/>
    </row>
    <row r="298" spans="1:13" s="2" customFormat="1" ht="21" customHeight="1">
      <c r="A298" s="172">
        <v>264</v>
      </c>
      <c r="B298" s="192" t="s">
        <v>1020</v>
      </c>
      <c r="C298" s="173" t="s">
        <v>960</v>
      </c>
      <c r="D298" s="173" t="s">
        <v>961</v>
      </c>
      <c r="E298" s="173" t="s">
        <v>249</v>
      </c>
      <c r="F298" s="174">
        <v>216.7</v>
      </c>
      <c r="G298" s="175"/>
      <c r="H298" s="175"/>
      <c r="I298" s="175"/>
      <c r="J298" s="175"/>
      <c r="K298" s="175"/>
      <c r="L298" s="175"/>
      <c r="M298" s="174">
        <v>0.006501</v>
      </c>
    </row>
    <row r="299" spans="1:13" s="2" customFormat="1" ht="12" customHeight="1">
      <c r="A299" s="172">
        <v>265</v>
      </c>
      <c r="B299" s="192" t="s">
        <v>1020</v>
      </c>
      <c r="C299" s="173" t="s">
        <v>962</v>
      </c>
      <c r="D299" s="173" t="s">
        <v>963</v>
      </c>
      <c r="E299" s="173" t="s">
        <v>264</v>
      </c>
      <c r="F299" s="174">
        <v>0.42</v>
      </c>
      <c r="G299" s="175"/>
      <c r="H299" s="175"/>
      <c r="I299" s="175"/>
      <c r="J299" s="175"/>
      <c r="K299" s="175"/>
      <c r="L299" s="175"/>
      <c r="M299" s="174"/>
    </row>
    <row r="300" spans="1:13" s="2" customFormat="1" ht="27.75" customHeight="1">
      <c r="A300" s="219"/>
      <c r="B300" s="220"/>
      <c r="C300" s="221" t="s">
        <v>139</v>
      </c>
      <c r="D300" s="221" t="s">
        <v>140</v>
      </c>
      <c r="E300" s="221"/>
      <c r="F300" s="222"/>
      <c r="G300" s="223"/>
      <c r="H300" s="223"/>
      <c r="I300" s="223"/>
      <c r="J300" s="223"/>
      <c r="K300" s="223"/>
      <c r="L300" s="223"/>
      <c r="M300" s="222">
        <v>0.1997784</v>
      </c>
    </row>
    <row r="301" spans="1:13" s="2" customFormat="1" ht="21" customHeight="1">
      <c r="A301" s="172">
        <v>266</v>
      </c>
      <c r="B301" s="192" t="s">
        <v>135</v>
      </c>
      <c r="C301" s="173" t="s">
        <v>964</v>
      </c>
      <c r="D301" s="173" t="s">
        <v>965</v>
      </c>
      <c r="E301" s="173" t="s">
        <v>202</v>
      </c>
      <c r="F301" s="174">
        <v>14.01</v>
      </c>
      <c r="G301" s="175"/>
      <c r="H301" s="175"/>
      <c r="I301" s="175"/>
      <c r="J301" s="175"/>
      <c r="K301" s="175"/>
      <c r="L301" s="175"/>
      <c r="M301" s="174">
        <v>0.0467934</v>
      </c>
    </row>
    <row r="302" spans="1:13" s="2" customFormat="1" ht="21" customHeight="1">
      <c r="A302" s="229">
        <v>267</v>
      </c>
      <c r="B302" s="230" t="s">
        <v>1022</v>
      </c>
      <c r="C302" s="231" t="s">
        <v>966</v>
      </c>
      <c r="D302" s="231" t="s">
        <v>967</v>
      </c>
      <c r="E302" s="231" t="s">
        <v>202</v>
      </c>
      <c r="F302" s="232">
        <v>14.57</v>
      </c>
      <c r="G302" s="233"/>
      <c r="H302" s="233"/>
      <c r="I302" s="233"/>
      <c r="J302" s="175"/>
      <c r="K302" s="233"/>
      <c r="L302" s="175"/>
      <c r="M302" s="232">
        <v>0.152985</v>
      </c>
    </row>
    <row r="303" spans="1:13" s="2" customFormat="1" ht="12" customHeight="1">
      <c r="A303" s="172">
        <v>268</v>
      </c>
      <c r="B303" s="192" t="s">
        <v>135</v>
      </c>
      <c r="C303" s="173" t="s">
        <v>968</v>
      </c>
      <c r="D303" s="173" t="s">
        <v>969</v>
      </c>
      <c r="E303" s="173" t="s">
        <v>264</v>
      </c>
      <c r="F303" s="174">
        <v>0.2</v>
      </c>
      <c r="G303" s="175"/>
      <c r="H303" s="175"/>
      <c r="I303" s="175"/>
      <c r="J303" s="175"/>
      <c r="K303" s="175"/>
      <c r="L303" s="175"/>
      <c r="M303" s="174"/>
    </row>
    <row r="304" spans="1:13" s="2" customFormat="1" ht="27.75" customHeight="1">
      <c r="A304" s="219"/>
      <c r="B304" s="220"/>
      <c r="C304" s="221" t="s">
        <v>141</v>
      </c>
      <c r="D304" s="221" t="s">
        <v>142</v>
      </c>
      <c r="E304" s="221"/>
      <c r="F304" s="222"/>
      <c r="G304" s="223"/>
      <c r="H304" s="223"/>
      <c r="I304" s="223"/>
      <c r="J304" s="223"/>
      <c r="K304" s="223"/>
      <c r="L304" s="223"/>
      <c r="M304" s="222">
        <v>0.2028539</v>
      </c>
    </row>
    <row r="305" spans="1:13" s="2" customFormat="1" ht="30.75" customHeight="1">
      <c r="A305" s="172">
        <v>269</v>
      </c>
      <c r="B305" s="192" t="s">
        <v>141</v>
      </c>
      <c r="C305" s="173" t="s">
        <v>970</v>
      </c>
      <c r="D305" s="173" t="s">
        <v>971</v>
      </c>
      <c r="E305" s="173" t="s">
        <v>202</v>
      </c>
      <c r="F305" s="174">
        <v>19.52</v>
      </c>
      <c r="G305" s="175"/>
      <c r="H305" s="175"/>
      <c r="I305" s="175"/>
      <c r="J305" s="175"/>
      <c r="K305" s="175"/>
      <c r="L305" s="175"/>
      <c r="M305" s="174"/>
    </row>
    <row r="306" spans="1:13" s="2" customFormat="1" ht="30.75" customHeight="1">
      <c r="A306" s="172">
        <v>270</v>
      </c>
      <c r="B306" s="192" t="s">
        <v>141</v>
      </c>
      <c r="C306" s="173" t="s">
        <v>972</v>
      </c>
      <c r="D306" s="173" t="s">
        <v>973</v>
      </c>
      <c r="E306" s="173" t="s">
        <v>202</v>
      </c>
      <c r="F306" s="174">
        <v>173.92</v>
      </c>
      <c r="G306" s="175"/>
      <c r="H306" s="175"/>
      <c r="I306" s="175"/>
      <c r="J306" s="175"/>
      <c r="K306" s="175"/>
      <c r="L306" s="175"/>
      <c r="M306" s="174">
        <v>0.0417408</v>
      </c>
    </row>
    <row r="307" spans="1:13" s="2" customFormat="1" ht="21" customHeight="1">
      <c r="A307" s="172">
        <v>271</v>
      </c>
      <c r="B307" s="192" t="s">
        <v>141</v>
      </c>
      <c r="C307" s="173" t="s">
        <v>974</v>
      </c>
      <c r="D307" s="173" t="s">
        <v>975</v>
      </c>
      <c r="E307" s="173" t="s">
        <v>202</v>
      </c>
      <c r="F307" s="174">
        <v>173.92</v>
      </c>
      <c r="G307" s="175"/>
      <c r="H307" s="175"/>
      <c r="I307" s="175"/>
      <c r="J307" s="175"/>
      <c r="K307" s="175"/>
      <c r="L307" s="175"/>
      <c r="M307" s="174">
        <v>0.0139136</v>
      </c>
    </row>
    <row r="308" spans="1:13" s="2" customFormat="1" ht="21" customHeight="1">
      <c r="A308" s="172">
        <v>272</v>
      </c>
      <c r="B308" s="192" t="s">
        <v>141</v>
      </c>
      <c r="C308" s="173" t="s">
        <v>976</v>
      </c>
      <c r="D308" s="173" t="s">
        <v>977</v>
      </c>
      <c r="E308" s="173" t="s">
        <v>249</v>
      </c>
      <c r="F308" s="174">
        <v>684.75</v>
      </c>
      <c r="G308" s="175"/>
      <c r="H308" s="175"/>
      <c r="I308" s="175"/>
      <c r="J308" s="175"/>
      <c r="K308" s="175"/>
      <c r="L308" s="175"/>
      <c r="M308" s="174"/>
    </row>
    <row r="309" spans="1:13" s="2" customFormat="1" ht="21" customHeight="1">
      <c r="A309" s="172">
        <v>273</v>
      </c>
      <c r="B309" s="192" t="s">
        <v>141</v>
      </c>
      <c r="C309" s="173" t="s">
        <v>978</v>
      </c>
      <c r="D309" s="173" t="s">
        <v>979</v>
      </c>
      <c r="E309" s="173" t="s">
        <v>249</v>
      </c>
      <c r="F309" s="174">
        <v>31.5</v>
      </c>
      <c r="G309" s="175"/>
      <c r="H309" s="175"/>
      <c r="I309" s="175"/>
      <c r="J309" s="175"/>
      <c r="K309" s="175"/>
      <c r="L309" s="175"/>
      <c r="M309" s="174">
        <v>0.002835</v>
      </c>
    </row>
    <row r="310" spans="1:13" s="2" customFormat="1" ht="21" customHeight="1">
      <c r="A310" s="172">
        <v>274</v>
      </c>
      <c r="B310" s="192" t="s">
        <v>141</v>
      </c>
      <c r="C310" s="173" t="s">
        <v>980</v>
      </c>
      <c r="D310" s="173" t="s">
        <v>981</v>
      </c>
      <c r="E310" s="173" t="s">
        <v>249</v>
      </c>
      <c r="F310" s="174">
        <v>684.75</v>
      </c>
      <c r="G310" s="175"/>
      <c r="H310" s="175"/>
      <c r="I310" s="175"/>
      <c r="J310" s="175"/>
      <c r="K310" s="175"/>
      <c r="L310" s="175"/>
      <c r="M310" s="174">
        <v>0.0616275</v>
      </c>
    </row>
    <row r="311" spans="1:13" s="2" customFormat="1" ht="21" customHeight="1">
      <c r="A311" s="172">
        <v>275</v>
      </c>
      <c r="B311" s="192" t="s">
        <v>141</v>
      </c>
      <c r="C311" s="173" t="s">
        <v>982</v>
      </c>
      <c r="D311" s="173" t="s">
        <v>983</v>
      </c>
      <c r="E311" s="173" t="s">
        <v>249</v>
      </c>
      <c r="F311" s="174">
        <v>31.5</v>
      </c>
      <c r="G311" s="175"/>
      <c r="H311" s="175"/>
      <c r="I311" s="175"/>
      <c r="J311" s="175"/>
      <c r="K311" s="175"/>
      <c r="L311" s="175"/>
      <c r="M311" s="174">
        <v>0.00063</v>
      </c>
    </row>
    <row r="312" spans="1:13" s="2" customFormat="1" ht="21" customHeight="1">
      <c r="A312" s="172">
        <v>276</v>
      </c>
      <c r="B312" s="192" t="s">
        <v>141</v>
      </c>
      <c r="C312" s="173" t="s">
        <v>984</v>
      </c>
      <c r="D312" s="173" t="s">
        <v>985</v>
      </c>
      <c r="E312" s="173" t="s">
        <v>249</v>
      </c>
      <c r="F312" s="174">
        <v>684.75</v>
      </c>
      <c r="G312" s="175"/>
      <c r="H312" s="175"/>
      <c r="I312" s="175"/>
      <c r="J312" s="175"/>
      <c r="K312" s="175"/>
      <c r="L312" s="175"/>
      <c r="M312" s="174">
        <v>0.013695</v>
      </c>
    </row>
    <row r="313" spans="1:13" s="2" customFormat="1" ht="21" customHeight="1">
      <c r="A313" s="172">
        <v>277</v>
      </c>
      <c r="B313" s="192" t="s">
        <v>141</v>
      </c>
      <c r="C313" s="173" t="s">
        <v>986</v>
      </c>
      <c r="D313" s="173" t="s">
        <v>987</v>
      </c>
      <c r="E313" s="173" t="s">
        <v>202</v>
      </c>
      <c r="F313" s="174">
        <v>58.32</v>
      </c>
      <c r="G313" s="175"/>
      <c r="H313" s="175"/>
      <c r="I313" s="175"/>
      <c r="J313" s="175"/>
      <c r="K313" s="175"/>
      <c r="L313" s="175"/>
      <c r="M313" s="174">
        <v>0.020412</v>
      </c>
    </row>
    <row r="314" spans="1:13" s="2" customFormat="1" ht="30.75" customHeight="1">
      <c r="A314" s="229">
        <v>278</v>
      </c>
      <c r="B314" s="230" t="s">
        <v>1919</v>
      </c>
      <c r="C314" s="231" t="s">
        <v>988</v>
      </c>
      <c r="D314" s="231" t="s">
        <v>989</v>
      </c>
      <c r="E314" s="231" t="s">
        <v>615</v>
      </c>
      <c r="F314" s="232">
        <v>48</v>
      </c>
      <c r="G314" s="233"/>
      <c r="H314" s="233"/>
      <c r="I314" s="233"/>
      <c r="J314" s="175"/>
      <c r="K314" s="233"/>
      <c r="L314" s="175"/>
      <c r="M314" s="232">
        <v>0.048</v>
      </c>
    </row>
    <row r="315" spans="1:13" s="2" customFormat="1" ht="27.75" customHeight="1">
      <c r="A315" s="219"/>
      <c r="B315" s="220"/>
      <c r="C315" s="221" t="s">
        <v>143</v>
      </c>
      <c r="D315" s="221" t="s">
        <v>144</v>
      </c>
      <c r="E315" s="221"/>
      <c r="F315" s="222"/>
      <c r="G315" s="223"/>
      <c r="H315" s="223"/>
      <c r="I315" s="223"/>
      <c r="J315" s="223"/>
      <c r="K315" s="223"/>
      <c r="L315" s="223"/>
      <c r="M315" s="222">
        <v>1.97592</v>
      </c>
    </row>
    <row r="316" spans="1:13" s="2" customFormat="1" ht="12" customHeight="1">
      <c r="A316" s="172">
        <v>279</v>
      </c>
      <c r="B316" s="192" t="s">
        <v>143</v>
      </c>
      <c r="C316" s="173" t="s">
        <v>990</v>
      </c>
      <c r="D316" s="173" t="s">
        <v>991</v>
      </c>
      <c r="E316" s="173" t="s">
        <v>202</v>
      </c>
      <c r="F316" s="174">
        <v>7865.49</v>
      </c>
      <c r="G316" s="175"/>
      <c r="H316" s="175"/>
      <c r="I316" s="175"/>
      <c r="J316" s="175"/>
      <c r="K316" s="175"/>
      <c r="L316" s="175"/>
      <c r="M316" s="174"/>
    </row>
    <row r="317" spans="1:13" s="2" customFormat="1" ht="21" customHeight="1">
      <c r="A317" s="172">
        <v>280</v>
      </c>
      <c r="B317" s="192" t="s">
        <v>143</v>
      </c>
      <c r="C317" s="173" t="s">
        <v>992</v>
      </c>
      <c r="D317" s="173" t="s">
        <v>993</v>
      </c>
      <c r="E317" s="173" t="s">
        <v>202</v>
      </c>
      <c r="F317" s="174">
        <v>2399.7</v>
      </c>
      <c r="G317" s="175"/>
      <c r="H317" s="175"/>
      <c r="I317" s="175"/>
      <c r="J317" s="175"/>
      <c r="K317" s="175"/>
      <c r="L317" s="175"/>
      <c r="M317" s="174">
        <v>0.359955</v>
      </c>
    </row>
    <row r="318" spans="1:13" s="2" customFormat="1" ht="21" customHeight="1">
      <c r="A318" s="172">
        <v>281</v>
      </c>
      <c r="B318" s="192" t="s">
        <v>143</v>
      </c>
      <c r="C318" s="173" t="s">
        <v>994</v>
      </c>
      <c r="D318" s="173" t="s">
        <v>995</v>
      </c>
      <c r="E318" s="173" t="s">
        <v>202</v>
      </c>
      <c r="F318" s="174">
        <v>364.5</v>
      </c>
      <c r="G318" s="175"/>
      <c r="H318" s="175"/>
      <c r="I318" s="175"/>
      <c r="J318" s="175"/>
      <c r="K318" s="175"/>
      <c r="L318" s="175"/>
      <c r="M318" s="174">
        <v>0.03645</v>
      </c>
    </row>
    <row r="319" spans="1:13" s="2" customFormat="1" ht="21" customHeight="1">
      <c r="A319" s="172">
        <v>282</v>
      </c>
      <c r="B319" s="192" t="s">
        <v>143</v>
      </c>
      <c r="C319" s="173" t="s">
        <v>459</v>
      </c>
      <c r="D319" s="173" t="s">
        <v>460</v>
      </c>
      <c r="E319" s="173" t="s">
        <v>202</v>
      </c>
      <c r="F319" s="174">
        <v>6978.38</v>
      </c>
      <c r="G319" s="175"/>
      <c r="H319" s="175"/>
      <c r="I319" s="175"/>
      <c r="J319" s="175"/>
      <c r="K319" s="175"/>
      <c r="L319" s="175"/>
      <c r="M319" s="174">
        <v>1.4654598</v>
      </c>
    </row>
    <row r="320" spans="1:13" s="2" customFormat="1" ht="30.75" customHeight="1">
      <c r="A320" s="172">
        <v>283</v>
      </c>
      <c r="B320" s="192" t="s">
        <v>143</v>
      </c>
      <c r="C320" s="173" t="s">
        <v>996</v>
      </c>
      <c r="D320" s="173" t="s">
        <v>997</v>
      </c>
      <c r="E320" s="173" t="s">
        <v>202</v>
      </c>
      <c r="F320" s="174">
        <v>367.92</v>
      </c>
      <c r="G320" s="175"/>
      <c r="H320" s="175"/>
      <c r="I320" s="175"/>
      <c r="J320" s="175"/>
      <c r="K320" s="175"/>
      <c r="L320" s="175"/>
      <c r="M320" s="174">
        <v>0.036792</v>
      </c>
    </row>
    <row r="321" spans="1:13" s="2" customFormat="1" ht="30.75" customHeight="1">
      <c r="A321" s="172">
        <v>284</v>
      </c>
      <c r="B321" s="192" t="s">
        <v>143</v>
      </c>
      <c r="C321" s="173" t="s">
        <v>998</v>
      </c>
      <c r="D321" s="173" t="s">
        <v>999</v>
      </c>
      <c r="E321" s="173" t="s">
        <v>202</v>
      </c>
      <c r="F321" s="174">
        <v>367.92</v>
      </c>
      <c r="G321" s="175"/>
      <c r="H321" s="175"/>
      <c r="I321" s="175"/>
      <c r="J321" s="175"/>
      <c r="K321" s="175"/>
      <c r="L321" s="175"/>
      <c r="M321" s="174">
        <v>0.0772632</v>
      </c>
    </row>
    <row r="322" spans="1:13" s="2" customFormat="1" ht="27.75" customHeight="1">
      <c r="A322" s="219"/>
      <c r="B322" s="220"/>
      <c r="C322" s="221" t="s">
        <v>175</v>
      </c>
      <c r="D322" s="221" t="s">
        <v>176</v>
      </c>
      <c r="E322" s="221"/>
      <c r="F322" s="222"/>
      <c r="G322" s="223"/>
      <c r="H322" s="223"/>
      <c r="I322" s="223"/>
      <c r="J322" s="175"/>
      <c r="K322" s="223"/>
      <c r="L322" s="223"/>
      <c r="M322" s="222"/>
    </row>
    <row r="323" spans="1:13" s="2" customFormat="1" ht="21" customHeight="1">
      <c r="A323" s="172">
        <v>285</v>
      </c>
      <c r="B323" s="192" t="s">
        <v>175</v>
      </c>
      <c r="C323" s="173" t="s">
        <v>1000</v>
      </c>
      <c r="D323" s="173" t="s">
        <v>1001</v>
      </c>
      <c r="E323" s="173" t="s">
        <v>202</v>
      </c>
      <c r="F323" s="174">
        <v>32.74</v>
      </c>
      <c r="G323" s="175"/>
      <c r="H323" s="175"/>
      <c r="I323" s="175"/>
      <c r="J323" s="175"/>
      <c r="K323" s="175"/>
      <c r="L323" s="175"/>
      <c r="M323" s="174"/>
    </row>
    <row r="324" spans="1:13" s="2" customFormat="1" ht="30" customHeight="1">
      <c r="A324" s="214"/>
      <c r="B324" s="215"/>
      <c r="C324" s="216" t="s">
        <v>177</v>
      </c>
      <c r="D324" s="216" t="s">
        <v>178</v>
      </c>
      <c r="E324" s="216"/>
      <c r="F324" s="217"/>
      <c r="G324" s="218"/>
      <c r="H324" s="218"/>
      <c r="I324" s="218"/>
      <c r="J324" s="218"/>
      <c r="K324" s="218"/>
      <c r="L324" s="218"/>
      <c r="M324" s="217"/>
    </row>
    <row r="325" spans="1:13" s="2" customFormat="1" ht="27.75" customHeight="1">
      <c r="A325" s="219"/>
      <c r="B325" s="220"/>
      <c r="C325" s="221" t="s">
        <v>183</v>
      </c>
      <c r="D325" s="221" t="s">
        <v>184</v>
      </c>
      <c r="E325" s="221"/>
      <c r="F325" s="222"/>
      <c r="G325" s="223"/>
      <c r="H325" s="223"/>
      <c r="I325" s="223"/>
      <c r="J325" s="223"/>
      <c r="K325" s="223"/>
      <c r="L325" s="223"/>
      <c r="M325" s="222"/>
    </row>
    <row r="326" spans="1:13" s="2" customFormat="1" ht="21" customHeight="1">
      <c r="A326" s="172">
        <v>286</v>
      </c>
      <c r="B326" s="192" t="s">
        <v>1920</v>
      </c>
      <c r="C326" s="173" t="s">
        <v>1002</v>
      </c>
      <c r="D326" s="173" t="s">
        <v>1003</v>
      </c>
      <c r="E326" s="173" t="s">
        <v>295</v>
      </c>
      <c r="F326" s="174">
        <v>1</v>
      </c>
      <c r="G326" s="175"/>
      <c r="H326" s="175"/>
      <c r="I326" s="175"/>
      <c r="J326" s="175"/>
      <c r="K326" s="175"/>
      <c r="L326" s="175"/>
      <c r="M326" s="174"/>
    </row>
    <row r="327" spans="1:13" s="2" customFormat="1" ht="21" customHeight="1">
      <c r="A327" s="172">
        <v>287</v>
      </c>
      <c r="B327" s="192" t="s">
        <v>1920</v>
      </c>
      <c r="C327" s="173" t="s">
        <v>1004</v>
      </c>
      <c r="D327" s="173" t="s">
        <v>1005</v>
      </c>
      <c r="E327" s="173" t="s">
        <v>295</v>
      </c>
      <c r="F327" s="174">
        <v>3</v>
      </c>
      <c r="G327" s="175"/>
      <c r="H327" s="175"/>
      <c r="I327" s="175"/>
      <c r="J327" s="175"/>
      <c r="K327" s="175"/>
      <c r="L327" s="175"/>
      <c r="M327" s="174"/>
    </row>
    <row r="328" spans="1:13" s="2" customFormat="1" ht="40.5" customHeight="1">
      <c r="A328" s="229">
        <v>288</v>
      </c>
      <c r="B328" s="230" t="s">
        <v>1921</v>
      </c>
      <c r="C328" s="231" t="s">
        <v>1006</v>
      </c>
      <c r="D328" s="231" t="s">
        <v>1007</v>
      </c>
      <c r="E328" s="231" t="s">
        <v>295</v>
      </c>
      <c r="F328" s="232">
        <v>1</v>
      </c>
      <c r="G328" s="233"/>
      <c r="H328" s="233"/>
      <c r="I328" s="233"/>
      <c r="J328" s="175"/>
      <c r="K328" s="175"/>
      <c r="L328" s="175"/>
      <c r="M328" s="232"/>
    </row>
    <row r="329" spans="1:13" s="2" customFormat="1" ht="30" customHeight="1">
      <c r="A329" s="214"/>
      <c r="B329" s="215"/>
      <c r="C329" s="216" t="s">
        <v>80</v>
      </c>
      <c r="D329" s="216" t="s">
        <v>187</v>
      </c>
      <c r="E329" s="216"/>
      <c r="F329" s="217"/>
      <c r="G329" s="218"/>
      <c r="H329" s="218"/>
      <c r="I329" s="218"/>
      <c r="J329" s="218"/>
      <c r="K329" s="218"/>
      <c r="L329" s="218"/>
      <c r="M329" s="217"/>
    </row>
    <row r="330" spans="1:13" s="2" customFormat="1" ht="30.75" customHeight="1">
      <c r="A330" s="172">
        <v>289</v>
      </c>
      <c r="B330" s="192" t="s">
        <v>80</v>
      </c>
      <c r="C330" s="173" t="s">
        <v>1008</v>
      </c>
      <c r="D330" s="173" t="s">
        <v>1009</v>
      </c>
      <c r="E330" s="173" t="s">
        <v>1010</v>
      </c>
      <c r="F330" s="174">
        <v>2</v>
      </c>
      <c r="G330" s="175"/>
      <c r="H330" s="175"/>
      <c r="I330" s="175"/>
      <c r="J330" s="175"/>
      <c r="K330" s="175"/>
      <c r="L330" s="175"/>
      <c r="M330" s="174"/>
    </row>
    <row r="331" spans="1:13" s="2" customFormat="1" ht="30.75" customHeight="1">
      <c r="A331" s="172">
        <v>290</v>
      </c>
      <c r="B331" s="192" t="s">
        <v>80</v>
      </c>
      <c r="C331" s="173" t="s">
        <v>1011</v>
      </c>
      <c r="D331" s="173" t="s">
        <v>1012</v>
      </c>
      <c r="E331" s="173" t="s">
        <v>1010</v>
      </c>
      <c r="F331" s="174">
        <v>3</v>
      </c>
      <c r="G331" s="175"/>
      <c r="H331" s="175"/>
      <c r="I331" s="175"/>
      <c r="J331" s="175"/>
      <c r="K331" s="175"/>
      <c r="L331" s="175"/>
      <c r="M331" s="174"/>
    </row>
    <row r="332" spans="1:13" s="2" customFormat="1" ht="40.5" customHeight="1">
      <c r="A332" s="172">
        <v>291</v>
      </c>
      <c r="B332" s="192" t="s">
        <v>80</v>
      </c>
      <c r="C332" s="173" t="s">
        <v>1013</v>
      </c>
      <c r="D332" s="173" t="s">
        <v>1014</v>
      </c>
      <c r="E332" s="173" t="s">
        <v>1010</v>
      </c>
      <c r="F332" s="174">
        <v>3</v>
      </c>
      <c r="G332" s="175"/>
      <c r="H332" s="175"/>
      <c r="I332" s="175"/>
      <c r="J332" s="175"/>
      <c r="K332" s="175"/>
      <c r="L332" s="175"/>
      <c r="M332" s="174"/>
    </row>
    <row r="333" spans="1:13" s="2" customFormat="1" ht="30" customHeight="1">
      <c r="A333" s="234"/>
      <c r="B333" s="235"/>
      <c r="C333" s="236"/>
      <c r="D333" s="236" t="s">
        <v>145</v>
      </c>
      <c r="E333" s="236"/>
      <c r="F333" s="237"/>
      <c r="G333" s="238"/>
      <c r="H333" s="238"/>
      <c r="I333" s="238"/>
      <c r="J333" s="238"/>
      <c r="K333" s="238"/>
      <c r="L333" s="238"/>
      <c r="M333" s="237">
        <v>388.7963098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66FF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1923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396" t="s">
        <v>1023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6232.26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66FF"/>
  </sheetPr>
  <dimension ref="A1:G17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1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376" t="s">
        <v>1924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1024</v>
      </c>
      <c r="B4" s="203" t="s">
        <v>1023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1932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7" t="s">
        <v>112</v>
      </c>
      <c r="C10" s="138" t="s">
        <v>113</v>
      </c>
      <c r="D10" s="138" t="s">
        <v>51</v>
      </c>
      <c r="E10" s="138" t="s">
        <v>114</v>
      </c>
      <c r="F10" s="138" t="s">
        <v>115</v>
      </c>
      <c r="G10" s="138" t="s">
        <v>116</v>
      </c>
    </row>
    <row r="11" spans="1:7" s="2" customFormat="1" ht="12.75" customHeight="1" hidden="1">
      <c r="A11" s="136" t="s">
        <v>43</v>
      </c>
      <c r="B11" s="137" t="s">
        <v>50</v>
      </c>
      <c r="C11" s="139" t="s">
        <v>56</v>
      </c>
      <c r="D11" s="139" t="s">
        <v>62</v>
      </c>
      <c r="E11" s="139" t="s">
        <v>66</v>
      </c>
      <c r="F11" s="139" t="s">
        <v>70</v>
      </c>
      <c r="G11" s="139" t="s">
        <v>73</v>
      </c>
    </row>
    <row r="12" spans="1:7" s="2" customFormat="1" ht="3.75" customHeight="1">
      <c r="A12" s="140"/>
      <c r="B12" s="140"/>
      <c r="C12" s="141"/>
      <c r="D12" s="141"/>
      <c r="E12" s="141"/>
      <c r="F12" s="141"/>
      <c r="G12" s="141"/>
    </row>
    <row r="13" spans="1:7" s="2" customFormat="1" ht="30" customHeight="1">
      <c r="A13" s="142" t="s">
        <v>177</v>
      </c>
      <c r="B13" s="143" t="s">
        <v>178</v>
      </c>
      <c r="C13" s="144"/>
      <c r="D13" s="144"/>
      <c r="E13" s="144"/>
      <c r="F13" s="145">
        <f>SUM(F14:F15)</f>
        <v>0.41067</v>
      </c>
      <c r="G13" s="145">
        <f>SUM(G14:G15)</f>
        <v>0</v>
      </c>
    </row>
    <row r="14" spans="1:7" s="2" customFormat="1" ht="27.75" customHeight="1">
      <c r="A14" s="146" t="s">
        <v>179</v>
      </c>
      <c r="B14" s="147" t="s">
        <v>180</v>
      </c>
      <c r="C14" s="148"/>
      <c r="D14" s="148"/>
      <c r="E14" s="162"/>
      <c r="F14" s="149">
        <v>0.40667</v>
      </c>
      <c r="G14" s="149">
        <v>0</v>
      </c>
    </row>
    <row r="15" spans="1:7" s="2" customFormat="1" ht="27.75" customHeight="1">
      <c r="A15" s="146" t="s">
        <v>185</v>
      </c>
      <c r="B15" s="147" t="s">
        <v>186</v>
      </c>
      <c r="C15" s="148"/>
      <c r="D15" s="148"/>
      <c r="E15" s="162"/>
      <c r="F15" s="149">
        <v>0.004</v>
      </c>
      <c r="G15" s="149">
        <v>0</v>
      </c>
    </row>
    <row r="16" spans="1:7" s="2" customFormat="1" ht="30" customHeight="1">
      <c r="A16" s="142" t="s">
        <v>80</v>
      </c>
      <c r="B16" s="143" t="s">
        <v>187</v>
      </c>
      <c r="C16" s="144"/>
      <c r="D16" s="144"/>
      <c r="E16" s="144"/>
      <c r="F16" s="145">
        <v>0</v>
      </c>
      <c r="G16" s="145">
        <v>0</v>
      </c>
    </row>
    <row r="17" spans="1:7" s="2" customFormat="1" ht="30" customHeight="1">
      <c r="A17" s="150"/>
      <c r="B17" s="151" t="s">
        <v>145</v>
      </c>
      <c r="C17" s="152"/>
      <c r="D17" s="152"/>
      <c r="E17" s="152"/>
      <c r="F17" s="153">
        <f>SUM(F13,F16)</f>
        <v>0.41067</v>
      </c>
      <c r="G17" s="153">
        <f>SUM(G13,G16)</f>
        <v>0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66FF"/>
  </sheetPr>
  <dimension ref="A1:M65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11" t="s">
        <v>193</v>
      </c>
      <c r="B1" s="412"/>
      <c r="C1" s="412"/>
      <c r="D1" s="412"/>
      <c r="E1" s="412"/>
      <c r="F1" s="412"/>
      <c r="G1" s="413"/>
      <c r="H1" s="413"/>
      <c r="I1" s="412"/>
      <c r="J1" s="413"/>
      <c r="K1" s="413"/>
      <c r="L1" s="412"/>
      <c r="M1" s="412"/>
    </row>
    <row r="2" spans="1:13" s="2" customFormat="1" ht="12" customHeight="1">
      <c r="A2" s="200" t="s">
        <v>105</v>
      </c>
      <c r="B2" s="201"/>
      <c r="C2" s="201"/>
      <c r="D2" s="201"/>
      <c r="E2" s="201"/>
      <c r="F2" s="201"/>
      <c r="G2" s="202"/>
      <c r="H2" s="202"/>
      <c r="I2" s="201"/>
      <c r="J2" s="202"/>
      <c r="K2" s="202"/>
      <c r="L2" s="201"/>
      <c r="M2" s="201"/>
    </row>
    <row r="3" spans="1:13" s="2" customFormat="1" ht="12" customHeight="1">
      <c r="A3" s="200" t="s">
        <v>1924</v>
      </c>
      <c r="B3" s="201"/>
      <c r="C3" s="201"/>
      <c r="D3" s="201"/>
      <c r="E3" s="201"/>
      <c r="F3" s="201"/>
      <c r="G3" s="202"/>
      <c r="H3" s="202"/>
      <c r="I3" s="201"/>
      <c r="J3" s="202"/>
      <c r="K3" s="202"/>
      <c r="L3" s="201"/>
      <c r="M3" s="201"/>
    </row>
    <row r="4" spans="1:13" s="2" customFormat="1" ht="12.75" customHeight="1">
      <c r="A4" s="204" t="s">
        <v>106</v>
      </c>
      <c r="B4" s="200" t="s">
        <v>1023</v>
      </c>
      <c r="C4" s="203"/>
      <c r="D4" s="204"/>
      <c r="E4" s="201"/>
      <c r="F4" s="201"/>
      <c r="G4" s="202"/>
      <c r="H4" s="202"/>
      <c r="I4" s="201"/>
      <c r="J4" s="202"/>
      <c r="K4" s="202"/>
      <c r="L4" s="201"/>
      <c r="M4" s="201"/>
    </row>
    <row r="5" spans="1:13" s="2" customFormat="1" ht="6" customHeight="1">
      <c r="A5" s="205"/>
      <c r="B5" s="206"/>
      <c r="C5" s="207"/>
      <c r="D5" s="207"/>
      <c r="E5" s="207"/>
      <c r="F5" s="208"/>
      <c r="G5" s="209"/>
      <c r="H5" s="209"/>
      <c r="I5" s="210"/>
      <c r="J5" s="209"/>
      <c r="K5" s="209"/>
      <c r="L5" s="210"/>
      <c r="M5" s="208"/>
    </row>
    <row r="6" spans="1:13" s="2" customFormat="1" ht="12.75" customHeight="1">
      <c r="A6" s="414" t="s">
        <v>107</v>
      </c>
      <c r="B6" s="415"/>
      <c r="C6" s="415"/>
      <c r="D6" s="415"/>
      <c r="E6" s="207"/>
      <c r="F6" s="208"/>
      <c r="G6" s="209"/>
      <c r="H6" s="209"/>
      <c r="I6" s="210"/>
      <c r="J6" s="209"/>
      <c r="K6" s="209"/>
      <c r="L6" s="210"/>
      <c r="M6" s="208"/>
    </row>
    <row r="7" spans="1:13" s="2" customFormat="1" ht="12.75" customHeight="1">
      <c r="A7" s="414" t="s">
        <v>194</v>
      </c>
      <c r="B7" s="415"/>
      <c r="C7" s="415"/>
      <c r="D7" s="415"/>
      <c r="E7" s="207"/>
      <c r="F7" s="208"/>
      <c r="G7" s="209"/>
      <c r="H7" s="209"/>
      <c r="I7" s="414" t="s">
        <v>109</v>
      </c>
      <c r="J7" s="416"/>
      <c r="K7" s="416"/>
      <c r="L7" s="417"/>
      <c r="M7" s="208"/>
    </row>
    <row r="8" spans="1:13" s="2" customFormat="1" ht="12.75" customHeight="1">
      <c r="A8" s="414" t="s">
        <v>1902</v>
      </c>
      <c r="B8" s="414"/>
      <c r="C8" s="414"/>
      <c r="D8" s="414"/>
      <c r="E8" s="201"/>
      <c r="F8" s="201"/>
      <c r="G8" s="202"/>
      <c r="H8" s="202"/>
      <c r="I8" s="201" t="s">
        <v>1933</v>
      </c>
      <c r="J8" s="202"/>
      <c r="K8" s="202"/>
      <c r="L8" s="201"/>
      <c r="M8" s="201"/>
    </row>
    <row r="9" spans="1:13" s="2" customFormat="1" ht="6" customHeight="1">
      <c r="A9" s="201"/>
      <c r="B9" s="201"/>
      <c r="C9" s="201"/>
      <c r="D9" s="201"/>
      <c r="E9" s="201"/>
      <c r="F9" s="201"/>
      <c r="G9" s="202"/>
      <c r="H9" s="202"/>
      <c r="I9" s="201"/>
      <c r="J9" s="202"/>
      <c r="K9" s="202"/>
      <c r="L9" s="201"/>
      <c r="M9" s="201"/>
    </row>
    <row r="10" spans="1:13" s="2" customFormat="1" ht="24" customHeight="1">
      <c r="A10" s="211" t="s">
        <v>195</v>
      </c>
      <c r="B10" s="211" t="s">
        <v>285</v>
      </c>
      <c r="C10" s="211" t="s">
        <v>196</v>
      </c>
      <c r="D10" s="211" t="s">
        <v>112</v>
      </c>
      <c r="E10" s="211" t="s">
        <v>197</v>
      </c>
      <c r="F10" s="211" t="s">
        <v>198</v>
      </c>
      <c r="G10" s="212" t="s">
        <v>1903</v>
      </c>
      <c r="H10" s="212" t="s">
        <v>1904</v>
      </c>
      <c r="I10" s="211" t="s">
        <v>199</v>
      </c>
      <c r="J10" s="212" t="s">
        <v>1905</v>
      </c>
      <c r="K10" s="212" t="s">
        <v>1906</v>
      </c>
      <c r="L10" s="211" t="s">
        <v>114</v>
      </c>
      <c r="M10" s="211" t="s">
        <v>115</v>
      </c>
    </row>
    <row r="11" spans="1:13" s="2" customFormat="1" ht="12.75" customHeight="1" hidden="1">
      <c r="A11" s="211" t="s">
        <v>43</v>
      </c>
      <c r="B11" s="211" t="s">
        <v>50</v>
      </c>
      <c r="C11" s="211" t="s">
        <v>56</v>
      </c>
      <c r="D11" s="211" t="s">
        <v>62</v>
      </c>
      <c r="E11" s="211" t="s">
        <v>66</v>
      </c>
      <c r="F11" s="211" t="s">
        <v>70</v>
      </c>
      <c r="G11" s="212" t="s">
        <v>73</v>
      </c>
      <c r="H11" s="212" t="s">
        <v>46</v>
      </c>
      <c r="I11" s="211" t="s">
        <v>52</v>
      </c>
      <c r="J11" s="212" t="s">
        <v>58</v>
      </c>
      <c r="K11" s="212" t="s">
        <v>63</v>
      </c>
      <c r="L11" s="211" t="s">
        <v>75</v>
      </c>
      <c r="M11" s="211" t="s">
        <v>48</v>
      </c>
    </row>
    <row r="12" spans="1:13" s="2" customFormat="1" ht="3.75" customHeight="1">
      <c r="A12" s="213"/>
      <c r="B12" s="213"/>
      <c r="C12" s="213"/>
      <c r="D12" s="213"/>
      <c r="E12" s="213"/>
      <c r="F12" s="213"/>
      <c r="G12" s="202"/>
      <c r="H12" s="202"/>
      <c r="I12" s="213"/>
      <c r="J12" s="202"/>
      <c r="K12" s="202"/>
      <c r="L12" s="213"/>
      <c r="M12" s="213"/>
    </row>
    <row r="13" spans="1:13" s="2" customFormat="1" ht="30" customHeight="1">
      <c r="A13" s="214"/>
      <c r="B13" s="215"/>
      <c r="C13" s="216" t="s">
        <v>177</v>
      </c>
      <c r="D13" s="216" t="s">
        <v>178</v>
      </c>
      <c r="E13" s="216"/>
      <c r="F13" s="217"/>
      <c r="G13" s="218"/>
      <c r="H13" s="218"/>
      <c r="I13" s="218"/>
      <c r="J13" s="218"/>
      <c r="K13" s="218"/>
      <c r="L13" s="218"/>
      <c r="M13" s="217">
        <v>0.41067</v>
      </c>
    </row>
    <row r="14" spans="1:13" s="2" customFormat="1" ht="27.75" customHeight="1">
      <c r="A14" s="219"/>
      <c r="B14" s="220"/>
      <c r="C14" s="221" t="s">
        <v>179</v>
      </c>
      <c r="D14" s="221" t="s">
        <v>180</v>
      </c>
      <c r="E14" s="221"/>
      <c r="F14" s="222"/>
      <c r="G14" s="223"/>
      <c r="H14" s="223"/>
      <c r="I14" s="223"/>
      <c r="J14" s="223"/>
      <c r="K14" s="223"/>
      <c r="L14" s="223"/>
      <c r="M14" s="222">
        <v>0.40667</v>
      </c>
    </row>
    <row r="15" spans="1:13" s="2" customFormat="1" ht="12" customHeight="1">
      <c r="A15" s="224">
        <v>1</v>
      </c>
      <c r="B15" s="225" t="s">
        <v>1119</v>
      </c>
      <c r="C15" s="226" t="s">
        <v>1025</v>
      </c>
      <c r="D15" s="226" t="s">
        <v>1026</v>
      </c>
      <c r="E15" s="226" t="s">
        <v>249</v>
      </c>
      <c r="F15" s="227">
        <v>360</v>
      </c>
      <c r="G15" s="228"/>
      <c r="H15" s="228"/>
      <c r="I15" s="228"/>
      <c r="J15" s="228"/>
      <c r="K15" s="228"/>
      <c r="L15" s="228"/>
      <c r="M15" s="227"/>
    </row>
    <row r="16" spans="1:13" s="2" customFormat="1" ht="12" customHeight="1">
      <c r="A16" s="229">
        <v>2</v>
      </c>
      <c r="B16" s="230" t="s">
        <v>1120</v>
      </c>
      <c r="C16" s="231" t="s">
        <v>1027</v>
      </c>
      <c r="D16" s="231" t="s">
        <v>1028</v>
      </c>
      <c r="E16" s="231" t="s">
        <v>615</v>
      </c>
      <c r="F16" s="232">
        <v>52.49</v>
      </c>
      <c r="G16" s="233"/>
      <c r="H16" s="233"/>
      <c r="I16" s="233"/>
      <c r="J16" s="233"/>
      <c r="K16" s="233"/>
      <c r="L16" s="228"/>
      <c r="M16" s="232">
        <v>0.05249</v>
      </c>
    </row>
    <row r="17" spans="1:13" s="2" customFormat="1" ht="12" customHeight="1">
      <c r="A17" s="224">
        <v>3</v>
      </c>
      <c r="B17" s="225" t="s">
        <v>1119</v>
      </c>
      <c r="C17" s="226" t="s">
        <v>1029</v>
      </c>
      <c r="D17" s="226" t="s">
        <v>1030</v>
      </c>
      <c r="E17" s="226" t="s">
        <v>295</v>
      </c>
      <c r="F17" s="227">
        <v>130</v>
      </c>
      <c r="G17" s="228"/>
      <c r="H17" s="228"/>
      <c r="I17" s="228"/>
      <c r="J17" s="228"/>
      <c r="K17" s="228"/>
      <c r="L17" s="228"/>
      <c r="M17" s="227"/>
    </row>
    <row r="18" spans="1:13" s="2" customFormat="1" ht="12" customHeight="1">
      <c r="A18" s="229">
        <v>4</v>
      </c>
      <c r="B18" s="230" t="s">
        <v>1120</v>
      </c>
      <c r="C18" s="231" t="s">
        <v>1031</v>
      </c>
      <c r="D18" s="231" t="s">
        <v>1032</v>
      </c>
      <c r="E18" s="231" t="s">
        <v>615</v>
      </c>
      <c r="F18" s="232">
        <v>67.39</v>
      </c>
      <c r="G18" s="233"/>
      <c r="H18" s="233"/>
      <c r="I18" s="233"/>
      <c r="J18" s="233"/>
      <c r="K18" s="233"/>
      <c r="L18" s="228"/>
      <c r="M18" s="232">
        <v>0.06739</v>
      </c>
    </row>
    <row r="19" spans="1:13" s="2" customFormat="1" ht="12" customHeight="1">
      <c r="A19" s="224">
        <v>5</v>
      </c>
      <c r="B19" s="225" t="s">
        <v>1119</v>
      </c>
      <c r="C19" s="226" t="s">
        <v>1033</v>
      </c>
      <c r="D19" s="226" t="s">
        <v>1034</v>
      </c>
      <c r="E19" s="226" t="s">
        <v>295</v>
      </c>
      <c r="F19" s="227">
        <v>9</v>
      </c>
      <c r="G19" s="228"/>
      <c r="H19" s="228"/>
      <c r="I19" s="228"/>
      <c r="J19" s="228"/>
      <c r="K19" s="228"/>
      <c r="L19" s="228"/>
      <c r="M19" s="227"/>
    </row>
    <row r="20" spans="1:13" s="2" customFormat="1" ht="12" customHeight="1">
      <c r="A20" s="229">
        <v>6</v>
      </c>
      <c r="B20" s="230" t="s">
        <v>1120</v>
      </c>
      <c r="C20" s="231" t="s">
        <v>1035</v>
      </c>
      <c r="D20" s="231" t="s">
        <v>1036</v>
      </c>
      <c r="E20" s="231" t="s">
        <v>295</v>
      </c>
      <c r="F20" s="232">
        <v>9</v>
      </c>
      <c r="G20" s="233"/>
      <c r="H20" s="233"/>
      <c r="I20" s="233"/>
      <c r="J20" s="233"/>
      <c r="K20" s="233"/>
      <c r="L20" s="228"/>
      <c r="M20" s="232"/>
    </row>
    <row r="21" spans="1:13" s="2" customFormat="1" ht="12" customHeight="1">
      <c r="A21" s="224">
        <v>7</v>
      </c>
      <c r="B21" s="225" t="s">
        <v>1119</v>
      </c>
      <c r="C21" s="226" t="s">
        <v>1037</v>
      </c>
      <c r="D21" s="226" t="s">
        <v>1038</v>
      </c>
      <c r="E21" s="226" t="s">
        <v>295</v>
      </c>
      <c r="F21" s="227">
        <v>38</v>
      </c>
      <c r="G21" s="228"/>
      <c r="H21" s="228"/>
      <c r="I21" s="228"/>
      <c r="J21" s="228"/>
      <c r="K21" s="228"/>
      <c r="L21" s="228"/>
      <c r="M21" s="227"/>
    </row>
    <row r="22" spans="1:13" s="2" customFormat="1" ht="21" customHeight="1">
      <c r="A22" s="229">
        <v>8</v>
      </c>
      <c r="B22" s="230" t="s">
        <v>1120</v>
      </c>
      <c r="C22" s="231" t="s">
        <v>1039</v>
      </c>
      <c r="D22" s="231" t="s">
        <v>1040</v>
      </c>
      <c r="E22" s="231" t="s">
        <v>295</v>
      </c>
      <c r="F22" s="232">
        <v>38</v>
      </c>
      <c r="G22" s="233"/>
      <c r="H22" s="233"/>
      <c r="I22" s="233"/>
      <c r="J22" s="233"/>
      <c r="K22" s="233"/>
      <c r="L22" s="228"/>
      <c r="M22" s="232">
        <v>0.02774</v>
      </c>
    </row>
    <row r="23" spans="1:13" s="2" customFormat="1" ht="12" customHeight="1">
      <c r="A23" s="224">
        <v>9</v>
      </c>
      <c r="B23" s="225" t="s">
        <v>1119</v>
      </c>
      <c r="C23" s="226" t="s">
        <v>1041</v>
      </c>
      <c r="D23" s="226" t="s">
        <v>1042</v>
      </c>
      <c r="E23" s="226" t="s">
        <v>295</v>
      </c>
      <c r="F23" s="227">
        <v>130</v>
      </c>
      <c r="G23" s="228"/>
      <c r="H23" s="228"/>
      <c r="I23" s="228"/>
      <c r="J23" s="228"/>
      <c r="K23" s="228"/>
      <c r="L23" s="228"/>
      <c r="M23" s="227"/>
    </row>
    <row r="24" spans="1:13" s="2" customFormat="1" ht="21" customHeight="1">
      <c r="A24" s="229">
        <v>10</v>
      </c>
      <c r="B24" s="230" t="s">
        <v>1120</v>
      </c>
      <c r="C24" s="231" t="s">
        <v>1043</v>
      </c>
      <c r="D24" s="231" t="s">
        <v>1044</v>
      </c>
      <c r="E24" s="231" t="s">
        <v>295</v>
      </c>
      <c r="F24" s="232">
        <v>130</v>
      </c>
      <c r="G24" s="233"/>
      <c r="H24" s="233"/>
      <c r="I24" s="233"/>
      <c r="J24" s="233"/>
      <c r="K24" s="233"/>
      <c r="L24" s="228"/>
      <c r="M24" s="232">
        <v>0.0247</v>
      </c>
    </row>
    <row r="25" spans="1:13" s="2" customFormat="1" ht="12" customHeight="1">
      <c r="A25" s="229">
        <v>11</v>
      </c>
      <c r="B25" s="230" t="s">
        <v>318</v>
      </c>
      <c r="C25" s="231" t="s">
        <v>1045</v>
      </c>
      <c r="D25" s="231" t="s">
        <v>1046</v>
      </c>
      <c r="E25" s="231" t="s">
        <v>295</v>
      </c>
      <c r="F25" s="232">
        <v>130</v>
      </c>
      <c r="G25" s="233"/>
      <c r="H25" s="233"/>
      <c r="I25" s="233"/>
      <c r="J25" s="233"/>
      <c r="K25" s="233"/>
      <c r="L25" s="228"/>
      <c r="M25" s="232">
        <v>0.0026</v>
      </c>
    </row>
    <row r="26" spans="1:13" s="2" customFormat="1" ht="12" customHeight="1">
      <c r="A26" s="224">
        <v>12</v>
      </c>
      <c r="B26" s="225" t="s">
        <v>1119</v>
      </c>
      <c r="C26" s="226" t="s">
        <v>1047</v>
      </c>
      <c r="D26" s="226" t="s">
        <v>1048</v>
      </c>
      <c r="E26" s="226" t="s">
        <v>295</v>
      </c>
      <c r="F26" s="227">
        <v>4</v>
      </c>
      <c r="G26" s="228"/>
      <c r="H26" s="228"/>
      <c r="I26" s="228"/>
      <c r="J26" s="228"/>
      <c r="K26" s="228"/>
      <c r="L26" s="228"/>
      <c r="M26" s="227"/>
    </row>
    <row r="27" spans="1:13" s="2" customFormat="1" ht="12" customHeight="1">
      <c r="A27" s="229">
        <v>13</v>
      </c>
      <c r="B27" s="230" t="s">
        <v>1120</v>
      </c>
      <c r="C27" s="231" t="s">
        <v>1049</v>
      </c>
      <c r="D27" s="231" t="s">
        <v>1050</v>
      </c>
      <c r="E27" s="231" t="s">
        <v>295</v>
      </c>
      <c r="F27" s="232">
        <v>2</v>
      </c>
      <c r="G27" s="233"/>
      <c r="H27" s="233"/>
      <c r="I27" s="233"/>
      <c r="J27" s="233"/>
      <c r="K27" s="233"/>
      <c r="L27" s="228"/>
      <c r="M27" s="232">
        <v>0.00268</v>
      </c>
    </row>
    <row r="28" spans="1:13" s="2" customFormat="1" ht="12" customHeight="1">
      <c r="A28" s="229">
        <v>14</v>
      </c>
      <c r="B28" s="230" t="s">
        <v>1120</v>
      </c>
      <c r="C28" s="231" t="s">
        <v>1051</v>
      </c>
      <c r="D28" s="231" t="s">
        <v>1052</v>
      </c>
      <c r="E28" s="231" t="s">
        <v>295</v>
      </c>
      <c r="F28" s="232">
        <v>2</v>
      </c>
      <c r="G28" s="233"/>
      <c r="H28" s="233"/>
      <c r="I28" s="233"/>
      <c r="J28" s="233"/>
      <c r="K28" s="233"/>
      <c r="L28" s="228"/>
      <c r="M28" s="232">
        <v>0.00552</v>
      </c>
    </row>
    <row r="29" spans="1:13" s="2" customFormat="1" ht="12" customHeight="1">
      <c r="A29" s="224">
        <v>15</v>
      </c>
      <c r="B29" s="225" t="s">
        <v>1119</v>
      </c>
      <c r="C29" s="226" t="s">
        <v>1053</v>
      </c>
      <c r="D29" s="226" t="s">
        <v>1054</v>
      </c>
      <c r="E29" s="226" t="s">
        <v>295</v>
      </c>
      <c r="F29" s="227">
        <v>4</v>
      </c>
      <c r="G29" s="228"/>
      <c r="H29" s="228"/>
      <c r="I29" s="228"/>
      <c r="J29" s="228"/>
      <c r="K29" s="228"/>
      <c r="L29" s="228"/>
      <c r="M29" s="227"/>
    </row>
    <row r="30" spans="1:13" s="2" customFormat="1" ht="12" customHeight="1">
      <c r="A30" s="229">
        <v>16</v>
      </c>
      <c r="B30" s="230" t="s">
        <v>1120</v>
      </c>
      <c r="C30" s="231" t="s">
        <v>1055</v>
      </c>
      <c r="D30" s="231" t="s">
        <v>1056</v>
      </c>
      <c r="E30" s="231" t="s">
        <v>295</v>
      </c>
      <c r="F30" s="232">
        <v>4</v>
      </c>
      <c r="G30" s="233"/>
      <c r="H30" s="233"/>
      <c r="I30" s="233"/>
      <c r="J30" s="233"/>
      <c r="K30" s="233"/>
      <c r="L30" s="228"/>
      <c r="M30" s="232">
        <v>0.001</v>
      </c>
    </row>
    <row r="31" spans="1:13" s="2" customFormat="1" ht="12" customHeight="1">
      <c r="A31" s="229">
        <v>17</v>
      </c>
      <c r="B31" s="230" t="s">
        <v>1120</v>
      </c>
      <c r="C31" s="231" t="s">
        <v>1057</v>
      </c>
      <c r="D31" s="231" t="s">
        <v>1058</v>
      </c>
      <c r="E31" s="231" t="s">
        <v>295</v>
      </c>
      <c r="F31" s="232">
        <v>4</v>
      </c>
      <c r="G31" s="233"/>
      <c r="H31" s="233"/>
      <c r="I31" s="233"/>
      <c r="J31" s="233"/>
      <c r="K31" s="233"/>
      <c r="L31" s="228"/>
      <c r="M31" s="232">
        <v>0.001</v>
      </c>
    </row>
    <row r="32" spans="1:13" s="2" customFormat="1" ht="12" customHeight="1">
      <c r="A32" s="224">
        <v>18</v>
      </c>
      <c r="B32" s="225" t="s">
        <v>1119</v>
      </c>
      <c r="C32" s="226" t="s">
        <v>1059</v>
      </c>
      <c r="D32" s="226" t="s">
        <v>1060</v>
      </c>
      <c r="E32" s="226" t="s">
        <v>295</v>
      </c>
      <c r="F32" s="227">
        <v>54</v>
      </c>
      <c r="G32" s="228"/>
      <c r="H32" s="228"/>
      <c r="I32" s="228"/>
      <c r="J32" s="228"/>
      <c r="K32" s="228"/>
      <c r="L32" s="228"/>
      <c r="M32" s="227"/>
    </row>
    <row r="33" spans="1:13" s="2" customFormat="1" ht="21" customHeight="1">
      <c r="A33" s="229">
        <v>19</v>
      </c>
      <c r="B33" s="230" t="s">
        <v>1120</v>
      </c>
      <c r="C33" s="231" t="s">
        <v>1061</v>
      </c>
      <c r="D33" s="231" t="s">
        <v>1062</v>
      </c>
      <c r="E33" s="231" t="s">
        <v>295</v>
      </c>
      <c r="F33" s="232">
        <v>54</v>
      </c>
      <c r="G33" s="233"/>
      <c r="H33" s="233"/>
      <c r="I33" s="233"/>
      <c r="J33" s="233"/>
      <c r="K33" s="233"/>
      <c r="L33" s="228"/>
      <c r="M33" s="232">
        <v>0.01944</v>
      </c>
    </row>
    <row r="34" spans="1:13" s="2" customFormat="1" ht="12" customHeight="1">
      <c r="A34" s="224">
        <v>20</v>
      </c>
      <c r="B34" s="225" t="s">
        <v>1119</v>
      </c>
      <c r="C34" s="226" t="s">
        <v>1063</v>
      </c>
      <c r="D34" s="226" t="s">
        <v>1064</v>
      </c>
      <c r="E34" s="226" t="s">
        <v>295</v>
      </c>
      <c r="F34" s="227">
        <v>102</v>
      </c>
      <c r="G34" s="228"/>
      <c r="H34" s="228"/>
      <c r="I34" s="228"/>
      <c r="J34" s="228"/>
      <c r="K34" s="228"/>
      <c r="L34" s="228"/>
      <c r="M34" s="227"/>
    </row>
    <row r="35" spans="1:13" s="2" customFormat="1" ht="12" customHeight="1">
      <c r="A35" s="229">
        <v>21</v>
      </c>
      <c r="B35" s="230" t="s">
        <v>1120</v>
      </c>
      <c r="C35" s="231" t="s">
        <v>1065</v>
      </c>
      <c r="D35" s="231" t="s">
        <v>1066</v>
      </c>
      <c r="E35" s="231" t="s">
        <v>295</v>
      </c>
      <c r="F35" s="232">
        <v>102</v>
      </c>
      <c r="G35" s="233"/>
      <c r="H35" s="233"/>
      <c r="I35" s="233"/>
      <c r="J35" s="233"/>
      <c r="K35" s="233"/>
      <c r="L35" s="228"/>
      <c r="M35" s="232">
        <v>0.01428</v>
      </c>
    </row>
    <row r="36" spans="1:13" s="2" customFormat="1" ht="12" customHeight="1">
      <c r="A36" s="224">
        <v>22</v>
      </c>
      <c r="B36" s="225" t="s">
        <v>1119</v>
      </c>
      <c r="C36" s="226" t="s">
        <v>1067</v>
      </c>
      <c r="D36" s="226" t="s">
        <v>1068</v>
      </c>
      <c r="E36" s="226" t="s">
        <v>295</v>
      </c>
      <c r="F36" s="227">
        <v>4</v>
      </c>
      <c r="G36" s="228"/>
      <c r="H36" s="228"/>
      <c r="I36" s="228"/>
      <c r="J36" s="228"/>
      <c r="K36" s="228"/>
      <c r="L36" s="228"/>
      <c r="M36" s="227"/>
    </row>
    <row r="37" spans="1:13" s="2" customFormat="1" ht="12" customHeight="1">
      <c r="A37" s="229">
        <v>23</v>
      </c>
      <c r="B37" s="230" t="s">
        <v>1120</v>
      </c>
      <c r="C37" s="231" t="s">
        <v>1069</v>
      </c>
      <c r="D37" s="231" t="s">
        <v>1070</v>
      </c>
      <c r="E37" s="231" t="s">
        <v>295</v>
      </c>
      <c r="F37" s="232">
        <v>4</v>
      </c>
      <c r="G37" s="233"/>
      <c r="H37" s="233"/>
      <c r="I37" s="233"/>
      <c r="J37" s="233"/>
      <c r="K37" s="233"/>
      <c r="L37" s="228"/>
      <c r="M37" s="232">
        <v>0.00104</v>
      </c>
    </row>
    <row r="38" spans="1:13" s="2" customFormat="1" ht="12" customHeight="1">
      <c r="A38" s="224">
        <v>24</v>
      </c>
      <c r="B38" s="225" t="s">
        <v>1119</v>
      </c>
      <c r="C38" s="226" t="s">
        <v>1071</v>
      </c>
      <c r="D38" s="226" t="s">
        <v>1072</v>
      </c>
      <c r="E38" s="226" t="s">
        <v>295</v>
      </c>
      <c r="F38" s="227">
        <v>9</v>
      </c>
      <c r="G38" s="228"/>
      <c r="H38" s="228"/>
      <c r="I38" s="228"/>
      <c r="J38" s="228"/>
      <c r="K38" s="228"/>
      <c r="L38" s="228"/>
      <c r="M38" s="227"/>
    </row>
    <row r="39" spans="1:13" s="2" customFormat="1" ht="12" customHeight="1">
      <c r="A39" s="229">
        <v>25</v>
      </c>
      <c r="B39" s="230" t="s">
        <v>1120</v>
      </c>
      <c r="C39" s="231" t="s">
        <v>1073</v>
      </c>
      <c r="D39" s="231" t="s">
        <v>1074</v>
      </c>
      <c r="E39" s="231" t="s">
        <v>295</v>
      </c>
      <c r="F39" s="232">
        <v>9</v>
      </c>
      <c r="G39" s="233"/>
      <c r="H39" s="233"/>
      <c r="I39" s="233"/>
      <c r="J39" s="233"/>
      <c r="K39" s="233"/>
      <c r="L39" s="228"/>
      <c r="M39" s="232">
        <v>0.00288</v>
      </c>
    </row>
    <row r="40" spans="1:13" s="2" customFormat="1" ht="12" customHeight="1">
      <c r="A40" s="224">
        <v>26</v>
      </c>
      <c r="B40" s="225" t="s">
        <v>1119</v>
      </c>
      <c r="C40" s="226" t="s">
        <v>1075</v>
      </c>
      <c r="D40" s="226" t="s">
        <v>1076</v>
      </c>
      <c r="E40" s="226" t="s">
        <v>295</v>
      </c>
      <c r="F40" s="227">
        <v>9</v>
      </c>
      <c r="G40" s="228"/>
      <c r="H40" s="228"/>
      <c r="I40" s="228"/>
      <c r="J40" s="228"/>
      <c r="K40" s="228"/>
      <c r="L40" s="228"/>
      <c r="M40" s="227"/>
    </row>
    <row r="41" spans="1:13" s="2" customFormat="1" ht="12" customHeight="1">
      <c r="A41" s="229">
        <v>27</v>
      </c>
      <c r="B41" s="230" t="s">
        <v>1120</v>
      </c>
      <c r="C41" s="231" t="s">
        <v>1077</v>
      </c>
      <c r="D41" s="231" t="s">
        <v>1078</v>
      </c>
      <c r="E41" s="231" t="s">
        <v>295</v>
      </c>
      <c r="F41" s="232">
        <v>9</v>
      </c>
      <c r="G41" s="233"/>
      <c r="H41" s="233"/>
      <c r="I41" s="233"/>
      <c r="J41" s="233"/>
      <c r="K41" s="233"/>
      <c r="L41" s="228"/>
      <c r="M41" s="232">
        <v>0.00351</v>
      </c>
    </row>
    <row r="42" spans="1:13" s="2" customFormat="1" ht="12" customHeight="1">
      <c r="A42" s="224">
        <v>28</v>
      </c>
      <c r="B42" s="225" t="s">
        <v>1119</v>
      </c>
      <c r="C42" s="226" t="s">
        <v>1079</v>
      </c>
      <c r="D42" s="226" t="s">
        <v>1080</v>
      </c>
      <c r="E42" s="226" t="s">
        <v>295</v>
      </c>
      <c r="F42" s="227">
        <v>181</v>
      </c>
      <c r="G42" s="228"/>
      <c r="H42" s="228"/>
      <c r="I42" s="228"/>
      <c r="J42" s="228"/>
      <c r="K42" s="228"/>
      <c r="L42" s="228"/>
      <c r="M42" s="227"/>
    </row>
    <row r="43" spans="1:13" s="2" customFormat="1" ht="12" customHeight="1">
      <c r="A43" s="229">
        <v>29</v>
      </c>
      <c r="B43" s="230" t="s">
        <v>1120</v>
      </c>
      <c r="C43" s="231" t="s">
        <v>1081</v>
      </c>
      <c r="D43" s="231" t="s">
        <v>1082</v>
      </c>
      <c r="E43" s="231" t="s">
        <v>295</v>
      </c>
      <c r="F43" s="232">
        <v>6</v>
      </c>
      <c r="G43" s="233"/>
      <c r="H43" s="233"/>
      <c r="I43" s="233"/>
      <c r="J43" s="233"/>
      <c r="K43" s="233"/>
      <c r="L43" s="228"/>
      <c r="M43" s="232">
        <v>0.00102</v>
      </c>
    </row>
    <row r="44" spans="1:13" s="2" customFormat="1" ht="12" customHeight="1">
      <c r="A44" s="229">
        <v>30</v>
      </c>
      <c r="B44" s="230" t="s">
        <v>1120</v>
      </c>
      <c r="C44" s="231" t="s">
        <v>1083</v>
      </c>
      <c r="D44" s="231" t="s">
        <v>1084</v>
      </c>
      <c r="E44" s="231" t="s">
        <v>295</v>
      </c>
      <c r="F44" s="232">
        <v>175</v>
      </c>
      <c r="G44" s="233"/>
      <c r="H44" s="233"/>
      <c r="I44" s="233"/>
      <c r="J44" s="233"/>
      <c r="K44" s="233"/>
      <c r="L44" s="228"/>
      <c r="M44" s="232">
        <v>0.0245</v>
      </c>
    </row>
    <row r="45" spans="1:13" s="2" customFormat="1" ht="12" customHeight="1">
      <c r="A45" s="224">
        <v>31</v>
      </c>
      <c r="B45" s="225" t="s">
        <v>1119</v>
      </c>
      <c r="C45" s="226" t="s">
        <v>1085</v>
      </c>
      <c r="D45" s="226" t="s">
        <v>1086</v>
      </c>
      <c r="E45" s="226" t="s">
        <v>295</v>
      </c>
      <c r="F45" s="227">
        <v>9</v>
      </c>
      <c r="G45" s="228"/>
      <c r="H45" s="228"/>
      <c r="I45" s="228"/>
      <c r="J45" s="228"/>
      <c r="K45" s="228"/>
      <c r="L45" s="228"/>
      <c r="M45" s="227"/>
    </row>
    <row r="46" spans="1:13" s="2" customFormat="1" ht="21" customHeight="1">
      <c r="A46" s="229">
        <v>32</v>
      </c>
      <c r="B46" s="230" t="s">
        <v>1120</v>
      </c>
      <c r="C46" s="231" t="s">
        <v>1087</v>
      </c>
      <c r="D46" s="231" t="s">
        <v>1088</v>
      </c>
      <c r="E46" s="231" t="s">
        <v>295</v>
      </c>
      <c r="F46" s="232">
        <v>9</v>
      </c>
      <c r="G46" s="233"/>
      <c r="H46" s="233"/>
      <c r="I46" s="233"/>
      <c r="J46" s="233"/>
      <c r="K46" s="233"/>
      <c r="L46" s="228"/>
      <c r="M46" s="232">
        <v>0.01314</v>
      </c>
    </row>
    <row r="47" spans="1:13" s="2" customFormat="1" ht="12" customHeight="1">
      <c r="A47" s="224">
        <v>33</v>
      </c>
      <c r="B47" s="225" t="s">
        <v>1119</v>
      </c>
      <c r="C47" s="226" t="s">
        <v>1089</v>
      </c>
      <c r="D47" s="226" t="s">
        <v>1090</v>
      </c>
      <c r="E47" s="226" t="s">
        <v>295</v>
      </c>
      <c r="F47" s="227">
        <v>18</v>
      </c>
      <c r="G47" s="228"/>
      <c r="H47" s="228"/>
      <c r="I47" s="228"/>
      <c r="J47" s="228"/>
      <c r="K47" s="228"/>
      <c r="L47" s="228"/>
      <c r="M47" s="227"/>
    </row>
    <row r="48" spans="1:13" s="2" customFormat="1" ht="21" customHeight="1">
      <c r="A48" s="229">
        <v>34</v>
      </c>
      <c r="B48" s="230" t="s">
        <v>1120</v>
      </c>
      <c r="C48" s="231" t="s">
        <v>1091</v>
      </c>
      <c r="D48" s="231" t="s">
        <v>1092</v>
      </c>
      <c r="E48" s="231" t="s">
        <v>295</v>
      </c>
      <c r="F48" s="232">
        <v>18</v>
      </c>
      <c r="G48" s="233"/>
      <c r="H48" s="233"/>
      <c r="I48" s="233"/>
      <c r="J48" s="233"/>
      <c r="K48" s="233"/>
      <c r="L48" s="228"/>
      <c r="M48" s="232">
        <v>0.00414</v>
      </c>
    </row>
    <row r="49" spans="1:13" s="2" customFormat="1" ht="12" customHeight="1">
      <c r="A49" s="229">
        <v>35</v>
      </c>
      <c r="B49" s="230" t="s">
        <v>318</v>
      </c>
      <c r="C49" s="231" t="s">
        <v>1045</v>
      </c>
      <c r="D49" s="231" t="s">
        <v>1046</v>
      </c>
      <c r="E49" s="231" t="s">
        <v>295</v>
      </c>
      <c r="F49" s="232">
        <v>18</v>
      </c>
      <c r="G49" s="233"/>
      <c r="H49" s="233"/>
      <c r="I49" s="233"/>
      <c r="J49" s="233"/>
      <c r="K49" s="233"/>
      <c r="L49" s="228"/>
      <c r="M49" s="232">
        <v>0.00036</v>
      </c>
    </row>
    <row r="50" spans="1:13" s="2" customFormat="1" ht="12" customHeight="1">
      <c r="A50" s="224">
        <v>36</v>
      </c>
      <c r="B50" s="225" t="s">
        <v>1119</v>
      </c>
      <c r="C50" s="226" t="s">
        <v>1093</v>
      </c>
      <c r="D50" s="226" t="s">
        <v>1094</v>
      </c>
      <c r="E50" s="226" t="s">
        <v>295</v>
      </c>
      <c r="F50" s="227">
        <v>27</v>
      </c>
      <c r="G50" s="228"/>
      <c r="H50" s="228"/>
      <c r="I50" s="228"/>
      <c r="J50" s="228"/>
      <c r="K50" s="228"/>
      <c r="L50" s="228"/>
      <c r="M50" s="227"/>
    </row>
    <row r="51" spans="1:13" s="2" customFormat="1" ht="12" customHeight="1">
      <c r="A51" s="229">
        <v>37</v>
      </c>
      <c r="B51" s="230" t="s">
        <v>1120</v>
      </c>
      <c r="C51" s="231" t="s">
        <v>1095</v>
      </c>
      <c r="D51" s="231" t="s">
        <v>1096</v>
      </c>
      <c r="E51" s="231" t="s">
        <v>295</v>
      </c>
      <c r="F51" s="232">
        <v>27</v>
      </c>
      <c r="G51" s="233"/>
      <c r="H51" s="233"/>
      <c r="I51" s="233"/>
      <c r="J51" s="233"/>
      <c r="K51" s="233"/>
      <c r="L51" s="228"/>
      <c r="M51" s="232">
        <v>0.13041</v>
      </c>
    </row>
    <row r="52" spans="1:13" s="2" customFormat="1" ht="12" customHeight="1">
      <c r="A52" s="224">
        <v>38</v>
      </c>
      <c r="B52" s="225" t="s">
        <v>1119</v>
      </c>
      <c r="C52" s="226" t="s">
        <v>1097</v>
      </c>
      <c r="D52" s="226" t="s">
        <v>1098</v>
      </c>
      <c r="E52" s="226" t="s">
        <v>295</v>
      </c>
      <c r="F52" s="227">
        <v>9</v>
      </c>
      <c r="G52" s="228"/>
      <c r="H52" s="228"/>
      <c r="I52" s="228"/>
      <c r="J52" s="228"/>
      <c r="K52" s="228"/>
      <c r="L52" s="228"/>
      <c r="M52" s="227"/>
    </row>
    <row r="53" spans="1:13" s="2" customFormat="1" ht="21" customHeight="1">
      <c r="A53" s="229">
        <v>39</v>
      </c>
      <c r="B53" s="230" t="s">
        <v>1121</v>
      </c>
      <c r="C53" s="231" t="s">
        <v>1099</v>
      </c>
      <c r="D53" s="231" t="s">
        <v>1100</v>
      </c>
      <c r="E53" s="231" t="s">
        <v>615</v>
      </c>
      <c r="F53" s="232">
        <v>0.71</v>
      </c>
      <c r="G53" s="233"/>
      <c r="H53" s="233"/>
      <c r="I53" s="233"/>
      <c r="J53" s="233"/>
      <c r="K53" s="233"/>
      <c r="L53" s="228"/>
      <c r="M53" s="232">
        <v>0.00071</v>
      </c>
    </row>
    <row r="54" spans="1:13" s="2" customFormat="1" ht="12" customHeight="1">
      <c r="A54" s="229">
        <v>40</v>
      </c>
      <c r="B54" s="230" t="s">
        <v>1120</v>
      </c>
      <c r="C54" s="231" t="s">
        <v>1101</v>
      </c>
      <c r="D54" s="231" t="s">
        <v>1102</v>
      </c>
      <c r="E54" s="231" t="s">
        <v>295</v>
      </c>
      <c r="F54" s="232">
        <v>9</v>
      </c>
      <c r="G54" s="233"/>
      <c r="H54" s="233"/>
      <c r="I54" s="233"/>
      <c r="J54" s="233"/>
      <c r="K54" s="233"/>
      <c r="L54" s="228"/>
      <c r="M54" s="232">
        <v>0.00171</v>
      </c>
    </row>
    <row r="55" spans="1:13" s="2" customFormat="1" ht="12" customHeight="1">
      <c r="A55" s="229">
        <v>41</v>
      </c>
      <c r="B55" s="230" t="s">
        <v>1120</v>
      </c>
      <c r="C55" s="231" t="s">
        <v>1103</v>
      </c>
      <c r="D55" s="231" t="s">
        <v>1104</v>
      </c>
      <c r="E55" s="231" t="s">
        <v>295</v>
      </c>
      <c r="F55" s="232">
        <v>9</v>
      </c>
      <c r="G55" s="233"/>
      <c r="H55" s="233"/>
      <c r="I55" s="233"/>
      <c r="J55" s="233"/>
      <c r="K55" s="233"/>
      <c r="L55" s="228"/>
      <c r="M55" s="232">
        <v>0.00441</v>
      </c>
    </row>
    <row r="56" spans="1:13" s="2" customFormat="1" ht="27.75" customHeight="1">
      <c r="A56" s="219"/>
      <c r="B56" s="220"/>
      <c r="C56" s="221" t="s">
        <v>185</v>
      </c>
      <c r="D56" s="221" t="s">
        <v>186</v>
      </c>
      <c r="E56" s="221"/>
      <c r="F56" s="222"/>
      <c r="G56" s="223"/>
      <c r="H56" s="223"/>
      <c r="I56" s="223"/>
      <c r="J56" s="223"/>
      <c r="K56" s="223"/>
      <c r="L56" s="223"/>
      <c r="M56" s="222">
        <v>0.004</v>
      </c>
    </row>
    <row r="57" spans="1:13" s="2" customFormat="1" ht="12" customHeight="1">
      <c r="A57" s="224">
        <v>42</v>
      </c>
      <c r="B57" s="225" t="s">
        <v>1122</v>
      </c>
      <c r="C57" s="226" t="s">
        <v>1105</v>
      </c>
      <c r="D57" s="226" t="s">
        <v>1106</v>
      </c>
      <c r="E57" s="226" t="s">
        <v>249</v>
      </c>
      <c r="F57" s="227">
        <v>126</v>
      </c>
      <c r="G57" s="228"/>
      <c r="H57" s="228"/>
      <c r="I57" s="228"/>
      <c r="J57" s="228"/>
      <c r="K57" s="228"/>
      <c r="L57" s="228"/>
      <c r="M57" s="227"/>
    </row>
    <row r="58" spans="1:13" s="2" customFormat="1" ht="12" customHeight="1">
      <c r="A58" s="224">
        <v>43</v>
      </c>
      <c r="B58" s="225" t="s">
        <v>1122</v>
      </c>
      <c r="C58" s="226" t="s">
        <v>1107</v>
      </c>
      <c r="D58" s="226" t="s">
        <v>1108</v>
      </c>
      <c r="E58" s="226" t="s">
        <v>249</v>
      </c>
      <c r="F58" s="227">
        <v>126</v>
      </c>
      <c r="G58" s="228"/>
      <c r="H58" s="228"/>
      <c r="I58" s="228"/>
      <c r="J58" s="228"/>
      <c r="K58" s="228"/>
      <c r="L58" s="228"/>
      <c r="M58" s="227"/>
    </row>
    <row r="59" spans="1:13" s="2" customFormat="1" ht="12" customHeight="1">
      <c r="A59" s="224">
        <v>44</v>
      </c>
      <c r="B59" s="225" t="s">
        <v>1122</v>
      </c>
      <c r="C59" s="226" t="s">
        <v>1109</v>
      </c>
      <c r="D59" s="226" t="s">
        <v>1110</v>
      </c>
      <c r="E59" s="226" t="s">
        <v>202</v>
      </c>
      <c r="F59" s="227">
        <v>51</v>
      </c>
      <c r="G59" s="228"/>
      <c r="H59" s="228"/>
      <c r="I59" s="228"/>
      <c r="J59" s="228"/>
      <c r="K59" s="228"/>
      <c r="L59" s="228"/>
      <c r="M59" s="227"/>
    </row>
    <row r="60" spans="1:13" s="2" customFormat="1" ht="12" customHeight="1">
      <c r="A60" s="229">
        <v>45</v>
      </c>
      <c r="B60" s="230" t="s">
        <v>1123</v>
      </c>
      <c r="C60" s="231" t="s">
        <v>1111</v>
      </c>
      <c r="D60" s="231" t="s">
        <v>1112</v>
      </c>
      <c r="E60" s="231" t="s">
        <v>615</v>
      </c>
      <c r="F60" s="232">
        <v>4</v>
      </c>
      <c r="G60" s="233"/>
      <c r="H60" s="233"/>
      <c r="I60" s="233"/>
      <c r="J60" s="233"/>
      <c r="K60" s="233"/>
      <c r="L60" s="228"/>
      <c r="M60" s="232">
        <v>0.004</v>
      </c>
    </row>
    <row r="61" spans="1:13" s="2" customFormat="1" ht="21" customHeight="1">
      <c r="A61" s="224">
        <v>46</v>
      </c>
      <c r="B61" s="225" t="s">
        <v>1122</v>
      </c>
      <c r="C61" s="226" t="s">
        <v>1113</v>
      </c>
      <c r="D61" s="226" t="s">
        <v>1114</v>
      </c>
      <c r="E61" s="226" t="s">
        <v>202</v>
      </c>
      <c r="F61" s="227">
        <v>51</v>
      </c>
      <c r="G61" s="228"/>
      <c r="H61" s="228"/>
      <c r="I61" s="228"/>
      <c r="J61" s="228"/>
      <c r="K61" s="228"/>
      <c r="L61" s="228"/>
      <c r="M61" s="227"/>
    </row>
    <row r="62" spans="1:13" s="2" customFormat="1" ht="30" customHeight="1">
      <c r="A62" s="214"/>
      <c r="B62" s="215"/>
      <c r="C62" s="216" t="s">
        <v>80</v>
      </c>
      <c r="D62" s="216" t="s">
        <v>187</v>
      </c>
      <c r="E62" s="216"/>
      <c r="F62" s="217"/>
      <c r="G62" s="218"/>
      <c r="H62" s="218"/>
      <c r="I62" s="218"/>
      <c r="J62" s="218"/>
      <c r="K62" s="218"/>
      <c r="L62" s="218"/>
      <c r="M62" s="217"/>
    </row>
    <row r="63" spans="1:13" s="2" customFormat="1" ht="12" customHeight="1">
      <c r="A63" s="224">
        <v>47</v>
      </c>
      <c r="B63" s="225" t="s">
        <v>80</v>
      </c>
      <c r="C63" s="226" t="s">
        <v>1115</v>
      </c>
      <c r="D63" s="226" t="s">
        <v>1116</v>
      </c>
      <c r="E63" s="226" t="s">
        <v>1010</v>
      </c>
      <c r="F63" s="227">
        <v>68</v>
      </c>
      <c r="G63" s="228"/>
      <c r="H63" s="228"/>
      <c r="I63" s="228"/>
      <c r="J63" s="228"/>
      <c r="K63" s="228"/>
      <c r="L63" s="228"/>
      <c r="M63" s="227"/>
    </row>
    <row r="64" spans="1:13" s="2" customFormat="1" ht="12" customHeight="1">
      <c r="A64" s="224">
        <v>48</v>
      </c>
      <c r="B64" s="225" t="s">
        <v>80</v>
      </c>
      <c r="C64" s="226" t="s">
        <v>1117</v>
      </c>
      <c r="D64" s="226" t="s">
        <v>1118</v>
      </c>
      <c r="E64" s="226" t="s">
        <v>1010</v>
      </c>
      <c r="F64" s="227">
        <v>40</v>
      </c>
      <c r="G64" s="228"/>
      <c r="H64" s="228"/>
      <c r="I64" s="228"/>
      <c r="J64" s="228"/>
      <c r="K64" s="228"/>
      <c r="L64" s="228"/>
      <c r="M64" s="227"/>
    </row>
    <row r="65" spans="1:13" s="2" customFormat="1" ht="30" customHeight="1">
      <c r="A65" s="234"/>
      <c r="B65" s="235"/>
      <c r="C65" s="236"/>
      <c r="D65" s="236" t="s">
        <v>145</v>
      </c>
      <c r="E65" s="236"/>
      <c r="F65" s="237"/>
      <c r="G65" s="238"/>
      <c r="H65" s="238"/>
      <c r="I65" s="238"/>
      <c r="J65" s="238"/>
      <c r="K65" s="238"/>
      <c r="L65" s="238"/>
      <c r="M65" s="237">
        <v>0.41067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66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1926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396" t="s">
        <v>1124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1125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89556.1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66"/>
  </sheetPr>
  <dimension ref="A1:G18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1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376" t="s">
        <v>1927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106</v>
      </c>
      <c r="B4" s="203" t="s">
        <v>1124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1126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1931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7" t="s">
        <v>112</v>
      </c>
      <c r="C10" s="138" t="s">
        <v>113</v>
      </c>
      <c r="D10" s="138" t="s">
        <v>51</v>
      </c>
      <c r="E10" s="138" t="s">
        <v>114</v>
      </c>
      <c r="F10" s="138" t="s">
        <v>115</v>
      </c>
      <c r="G10" s="138" t="s">
        <v>116</v>
      </c>
    </row>
    <row r="11" spans="1:7" s="2" customFormat="1" ht="12.75" customHeight="1" hidden="1">
      <c r="A11" s="136" t="s">
        <v>43</v>
      </c>
      <c r="B11" s="137" t="s">
        <v>50</v>
      </c>
      <c r="C11" s="139" t="s">
        <v>56</v>
      </c>
      <c r="D11" s="139" t="s">
        <v>62</v>
      </c>
      <c r="E11" s="139" t="s">
        <v>66</v>
      </c>
      <c r="F11" s="139" t="s">
        <v>70</v>
      </c>
      <c r="G11" s="139" t="s">
        <v>73</v>
      </c>
    </row>
    <row r="12" spans="1:7" s="2" customFormat="1" ht="3.75" customHeight="1">
      <c r="A12" s="140"/>
      <c r="B12" s="140"/>
      <c r="C12" s="141"/>
      <c r="D12" s="141"/>
      <c r="E12" s="141"/>
      <c r="F12" s="141"/>
      <c r="G12" s="141"/>
    </row>
    <row r="13" spans="1:7" s="2" customFormat="1" ht="30" customHeight="1">
      <c r="A13" s="142" t="s">
        <v>44</v>
      </c>
      <c r="B13" s="143" t="s">
        <v>117</v>
      </c>
      <c r="C13" s="144"/>
      <c r="D13" s="144"/>
      <c r="E13" s="144"/>
      <c r="F13" s="145">
        <f>SUM(F14)</f>
        <v>0.072</v>
      </c>
      <c r="G13" s="145">
        <f>SUM(G14)</f>
        <v>0.0999</v>
      </c>
    </row>
    <row r="14" spans="1:7" s="2" customFormat="1" ht="27.75" customHeight="1">
      <c r="A14" s="146" t="s">
        <v>52</v>
      </c>
      <c r="B14" s="147" t="s">
        <v>121</v>
      </c>
      <c r="C14" s="148"/>
      <c r="D14" s="148"/>
      <c r="E14" s="162"/>
      <c r="F14" s="149">
        <v>0.072</v>
      </c>
      <c r="G14" s="149">
        <v>0.0999</v>
      </c>
    </row>
    <row r="15" spans="1:7" s="2" customFormat="1" ht="30" customHeight="1">
      <c r="A15" s="142" t="s">
        <v>177</v>
      </c>
      <c r="B15" s="143" t="s">
        <v>178</v>
      </c>
      <c r="C15" s="144"/>
      <c r="D15" s="144"/>
      <c r="E15" s="144"/>
      <c r="F15" s="145">
        <f>SUM(F16:F17)</f>
        <v>3.14908</v>
      </c>
      <c r="G15" s="145">
        <f>SUM(G16:G17)</f>
        <v>0</v>
      </c>
    </row>
    <row r="16" spans="1:7" s="2" customFormat="1" ht="27.75" customHeight="1">
      <c r="A16" s="146" t="s">
        <v>179</v>
      </c>
      <c r="B16" s="147" t="s">
        <v>180</v>
      </c>
      <c r="C16" s="148"/>
      <c r="D16" s="148"/>
      <c r="E16" s="162"/>
      <c r="F16" s="149">
        <v>3.14408</v>
      </c>
      <c r="G16" s="149">
        <v>0</v>
      </c>
    </row>
    <row r="17" spans="1:7" s="2" customFormat="1" ht="27.75" customHeight="1">
      <c r="A17" s="146" t="s">
        <v>181</v>
      </c>
      <c r="B17" s="147" t="s">
        <v>182</v>
      </c>
      <c r="C17" s="148"/>
      <c r="D17" s="148"/>
      <c r="E17" s="162"/>
      <c r="F17" s="149">
        <v>0.005</v>
      </c>
      <c r="G17" s="149">
        <v>0</v>
      </c>
    </row>
    <row r="18" spans="1:7" s="2" customFormat="1" ht="30" customHeight="1">
      <c r="A18" s="150"/>
      <c r="B18" s="151" t="s">
        <v>145</v>
      </c>
      <c r="C18" s="152"/>
      <c r="D18" s="152"/>
      <c r="E18" s="152"/>
      <c r="F18" s="153">
        <f>SUM(F13,F15)</f>
        <v>3.22108</v>
      </c>
      <c r="G18" s="153">
        <f>SUM(G13,G15)</f>
        <v>0.0999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66"/>
  </sheetPr>
  <dimension ref="A1:M242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42" t="s">
        <v>193</v>
      </c>
      <c r="B1" s="443"/>
      <c r="C1" s="443"/>
      <c r="D1" s="443"/>
      <c r="E1" s="443"/>
      <c r="F1" s="443"/>
      <c r="G1" s="444"/>
      <c r="H1" s="444"/>
      <c r="I1" s="443"/>
      <c r="J1" s="444"/>
      <c r="K1" s="444"/>
      <c r="L1" s="443"/>
      <c r="M1" s="443"/>
    </row>
    <row r="2" spans="1:13" s="2" customFormat="1" ht="12" customHeight="1">
      <c r="A2" s="181" t="s">
        <v>105</v>
      </c>
      <c r="B2" s="163"/>
      <c r="C2" s="163"/>
      <c r="D2" s="163"/>
      <c r="E2" s="163"/>
      <c r="F2" s="163"/>
      <c r="G2" s="185"/>
      <c r="H2" s="185"/>
      <c r="I2" s="163"/>
      <c r="J2" s="185"/>
      <c r="K2" s="185"/>
      <c r="L2" s="163"/>
      <c r="M2" s="163"/>
    </row>
    <row r="3" spans="1:13" s="2" customFormat="1" ht="12" customHeight="1">
      <c r="A3" s="200" t="s">
        <v>1924</v>
      </c>
      <c r="B3" s="163"/>
      <c r="C3" s="163"/>
      <c r="D3" s="163"/>
      <c r="E3" s="163"/>
      <c r="F3" s="163"/>
      <c r="G3" s="185"/>
      <c r="H3" s="185"/>
      <c r="I3" s="163"/>
      <c r="J3" s="185"/>
      <c r="K3" s="185"/>
      <c r="L3" s="163"/>
      <c r="M3" s="163"/>
    </row>
    <row r="4" spans="1:13" s="2" customFormat="1" ht="12.75" customHeight="1">
      <c r="A4" s="204" t="s">
        <v>106</v>
      </c>
      <c r="B4" s="200" t="s">
        <v>1124</v>
      </c>
      <c r="C4" s="130"/>
      <c r="D4" s="186"/>
      <c r="E4" s="163"/>
      <c r="F4" s="163"/>
      <c r="G4" s="185"/>
      <c r="H4" s="185"/>
      <c r="I4" s="163"/>
      <c r="J4" s="185"/>
      <c r="K4" s="185"/>
      <c r="L4" s="163"/>
      <c r="M4" s="163"/>
    </row>
    <row r="5" spans="1:13" s="2" customFormat="1" ht="6" customHeight="1">
      <c r="A5" s="187"/>
      <c r="B5" s="188"/>
      <c r="C5" s="164"/>
      <c r="D5" s="164"/>
      <c r="E5" s="164"/>
      <c r="F5" s="165"/>
      <c r="G5" s="189"/>
      <c r="H5" s="189"/>
      <c r="I5" s="166"/>
      <c r="J5" s="189"/>
      <c r="K5" s="189"/>
      <c r="L5" s="166"/>
      <c r="M5" s="165"/>
    </row>
    <row r="6" spans="1:13" s="2" customFormat="1" ht="12.75" customHeight="1">
      <c r="A6" s="445" t="s">
        <v>1126</v>
      </c>
      <c r="B6" s="403"/>
      <c r="C6" s="403"/>
      <c r="D6" s="403"/>
      <c r="E6" s="164"/>
      <c r="F6" s="165"/>
      <c r="G6" s="189"/>
      <c r="H6" s="189"/>
      <c r="I6" s="166"/>
      <c r="J6" s="189"/>
      <c r="K6" s="189"/>
      <c r="L6" s="166"/>
      <c r="M6" s="165"/>
    </row>
    <row r="7" spans="1:13" s="2" customFormat="1" ht="12.75" customHeight="1">
      <c r="A7" s="445" t="s">
        <v>194</v>
      </c>
      <c r="B7" s="403"/>
      <c r="C7" s="403"/>
      <c r="D7" s="403"/>
      <c r="E7" s="164"/>
      <c r="F7" s="165"/>
      <c r="G7" s="189"/>
      <c r="H7" s="189"/>
      <c r="I7" s="445" t="s">
        <v>109</v>
      </c>
      <c r="J7" s="446"/>
      <c r="K7" s="446"/>
      <c r="L7" s="447"/>
      <c r="M7" s="165"/>
    </row>
    <row r="8" spans="1:13" s="2" customFormat="1" ht="12.75" customHeight="1">
      <c r="A8" s="445" t="s">
        <v>1902</v>
      </c>
      <c r="B8" s="445"/>
      <c r="C8" s="445"/>
      <c r="D8" s="445"/>
      <c r="E8" s="163"/>
      <c r="F8" s="163"/>
      <c r="G8" s="185"/>
      <c r="H8" s="185"/>
      <c r="I8" s="163" t="s">
        <v>1932</v>
      </c>
      <c r="J8" s="185"/>
      <c r="K8" s="185"/>
      <c r="L8" s="163"/>
      <c r="M8" s="163"/>
    </row>
    <row r="9" spans="1:13" s="2" customFormat="1" ht="6" customHeight="1">
      <c r="A9" s="163"/>
      <c r="B9" s="163"/>
      <c r="C9" s="163"/>
      <c r="D9" s="163"/>
      <c r="E9" s="163"/>
      <c r="F9" s="163"/>
      <c r="G9" s="185"/>
      <c r="H9" s="185"/>
      <c r="I9" s="163"/>
      <c r="J9" s="185"/>
      <c r="K9" s="185"/>
      <c r="L9" s="163"/>
      <c r="M9" s="163"/>
    </row>
    <row r="10" spans="1:13" s="2" customFormat="1" ht="24" customHeight="1">
      <c r="A10" s="136" t="s">
        <v>195</v>
      </c>
      <c r="B10" s="136" t="s">
        <v>285</v>
      </c>
      <c r="C10" s="136" t="s">
        <v>196</v>
      </c>
      <c r="D10" s="136" t="s">
        <v>112</v>
      </c>
      <c r="E10" s="136" t="s">
        <v>197</v>
      </c>
      <c r="F10" s="136" t="s">
        <v>198</v>
      </c>
      <c r="G10" s="190" t="s">
        <v>1903</v>
      </c>
      <c r="H10" s="190" t="s">
        <v>1904</v>
      </c>
      <c r="I10" s="136" t="s">
        <v>199</v>
      </c>
      <c r="J10" s="190" t="s">
        <v>1905</v>
      </c>
      <c r="K10" s="190" t="s">
        <v>1906</v>
      </c>
      <c r="L10" s="136" t="s">
        <v>114</v>
      </c>
      <c r="M10" s="136" t="s">
        <v>115</v>
      </c>
    </row>
    <row r="11" spans="1:13" s="2" customFormat="1" ht="12.75" customHeight="1" hidden="1">
      <c r="A11" s="136" t="s">
        <v>43</v>
      </c>
      <c r="B11" s="136" t="s">
        <v>50</v>
      </c>
      <c r="C11" s="136" t="s">
        <v>56</v>
      </c>
      <c r="D11" s="136" t="s">
        <v>62</v>
      </c>
      <c r="E11" s="136" t="s">
        <v>66</v>
      </c>
      <c r="F11" s="136" t="s">
        <v>70</v>
      </c>
      <c r="G11" s="190" t="s">
        <v>73</v>
      </c>
      <c r="H11" s="190" t="s">
        <v>46</v>
      </c>
      <c r="I11" s="136" t="s">
        <v>52</v>
      </c>
      <c r="J11" s="190" t="s">
        <v>58</v>
      </c>
      <c r="K11" s="190" t="s">
        <v>63</v>
      </c>
      <c r="L11" s="136" t="s">
        <v>75</v>
      </c>
      <c r="M11" s="136" t="s">
        <v>48</v>
      </c>
    </row>
    <row r="12" spans="1:13" s="2" customFormat="1" ht="3.75" customHeight="1">
      <c r="A12" s="135"/>
      <c r="B12" s="135"/>
      <c r="C12" s="135"/>
      <c r="D12" s="135"/>
      <c r="E12" s="135"/>
      <c r="F12" s="135"/>
      <c r="G12" s="185"/>
      <c r="H12" s="185"/>
      <c r="I12" s="135"/>
      <c r="J12" s="185"/>
      <c r="K12" s="185"/>
      <c r="L12" s="135"/>
      <c r="M12" s="135"/>
    </row>
    <row r="13" spans="1:13" s="2" customFormat="1" ht="30" customHeight="1">
      <c r="A13" s="167"/>
      <c r="B13" s="142"/>
      <c r="C13" s="143" t="s">
        <v>44</v>
      </c>
      <c r="D13" s="143" t="s">
        <v>117</v>
      </c>
      <c r="E13" s="143"/>
      <c r="F13" s="156"/>
      <c r="G13" s="155"/>
      <c r="H13" s="155"/>
      <c r="I13" s="155"/>
      <c r="J13" s="155"/>
      <c r="K13" s="155"/>
      <c r="L13" s="155"/>
      <c r="M13" s="156">
        <v>0.072</v>
      </c>
    </row>
    <row r="14" spans="1:13" s="2" customFormat="1" ht="27.75" customHeight="1">
      <c r="A14" s="168"/>
      <c r="B14" s="191"/>
      <c r="C14" s="169" t="s">
        <v>52</v>
      </c>
      <c r="D14" s="169" t="s">
        <v>121</v>
      </c>
      <c r="E14" s="169"/>
      <c r="F14" s="170"/>
      <c r="G14" s="171"/>
      <c r="H14" s="171"/>
      <c r="I14" s="171"/>
      <c r="J14" s="171"/>
      <c r="K14" s="171"/>
      <c r="L14" s="171"/>
      <c r="M14" s="170">
        <v>0.072</v>
      </c>
    </row>
    <row r="15" spans="1:13" s="2" customFormat="1" ht="21" customHeight="1">
      <c r="A15" s="172">
        <v>1</v>
      </c>
      <c r="B15" s="192" t="s">
        <v>289</v>
      </c>
      <c r="C15" s="173" t="s">
        <v>630</v>
      </c>
      <c r="D15" s="173" t="s">
        <v>1127</v>
      </c>
      <c r="E15" s="173" t="s">
        <v>632</v>
      </c>
      <c r="F15" s="174">
        <v>6390</v>
      </c>
      <c r="G15" s="175"/>
      <c r="H15" s="175"/>
      <c r="I15" s="175"/>
      <c r="J15" s="175"/>
      <c r="K15" s="175"/>
      <c r="L15" s="175"/>
      <c r="M15" s="174"/>
    </row>
    <row r="16" spans="1:13" s="2" customFormat="1" ht="21" customHeight="1">
      <c r="A16" s="172">
        <v>2</v>
      </c>
      <c r="B16" s="192" t="s">
        <v>289</v>
      </c>
      <c r="C16" s="173" t="s">
        <v>1128</v>
      </c>
      <c r="D16" s="173" t="s">
        <v>1129</v>
      </c>
      <c r="E16" s="173" t="s">
        <v>632</v>
      </c>
      <c r="F16" s="174">
        <v>3600</v>
      </c>
      <c r="G16" s="175"/>
      <c r="H16" s="175"/>
      <c r="I16" s="175"/>
      <c r="J16" s="175"/>
      <c r="K16" s="175"/>
      <c r="L16" s="175"/>
      <c r="M16" s="174">
        <v>0.072</v>
      </c>
    </row>
    <row r="17" spans="1:13" s="2" customFormat="1" ht="12" customHeight="1">
      <c r="A17" s="172">
        <v>3</v>
      </c>
      <c r="B17" s="192" t="s">
        <v>289</v>
      </c>
      <c r="C17" s="173" t="s">
        <v>1130</v>
      </c>
      <c r="D17" s="173" t="s">
        <v>1131</v>
      </c>
      <c r="E17" s="173" t="s">
        <v>295</v>
      </c>
      <c r="F17" s="174">
        <v>495</v>
      </c>
      <c r="G17" s="175"/>
      <c r="H17" s="175"/>
      <c r="I17" s="175"/>
      <c r="J17" s="175"/>
      <c r="K17" s="175"/>
      <c r="L17" s="175"/>
      <c r="M17" s="174"/>
    </row>
    <row r="18" spans="1:13" s="2" customFormat="1" ht="12" customHeight="1">
      <c r="A18" s="172">
        <v>4</v>
      </c>
      <c r="B18" s="192" t="s">
        <v>289</v>
      </c>
      <c r="C18" s="173" t="s">
        <v>1132</v>
      </c>
      <c r="D18" s="173" t="s">
        <v>1133</v>
      </c>
      <c r="E18" s="173" t="s">
        <v>295</v>
      </c>
      <c r="F18" s="174">
        <v>550</v>
      </c>
      <c r="G18" s="175"/>
      <c r="H18" s="175"/>
      <c r="I18" s="175"/>
      <c r="J18" s="175"/>
      <c r="K18" s="175"/>
      <c r="L18" s="175"/>
      <c r="M18" s="174"/>
    </row>
    <row r="19" spans="1:13" s="2" customFormat="1" ht="12" customHeight="1">
      <c r="A19" s="172">
        <v>5</v>
      </c>
      <c r="B19" s="192" t="s">
        <v>289</v>
      </c>
      <c r="C19" s="173" t="s">
        <v>1134</v>
      </c>
      <c r="D19" s="173" t="s">
        <v>1135</v>
      </c>
      <c r="E19" s="173" t="s">
        <v>295</v>
      </c>
      <c r="F19" s="174">
        <v>6</v>
      </c>
      <c r="G19" s="175"/>
      <c r="H19" s="175"/>
      <c r="I19" s="175"/>
      <c r="J19" s="175"/>
      <c r="K19" s="175"/>
      <c r="L19" s="175"/>
      <c r="M19" s="174"/>
    </row>
    <row r="20" spans="1:13" s="2" customFormat="1" ht="30" customHeight="1">
      <c r="A20" s="167"/>
      <c r="B20" s="142"/>
      <c r="C20" s="143" t="s">
        <v>177</v>
      </c>
      <c r="D20" s="143" t="s">
        <v>178</v>
      </c>
      <c r="E20" s="143"/>
      <c r="F20" s="156"/>
      <c r="G20" s="155"/>
      <c r="H20" s="155"/>
      <c r="I20" s="155"/>
      <c r="J20" s="155"/>
      <c r="K20" s="155"/>
      <c r="L20" s="155"/>
      <c r="M20" s="156">
        <v>3.14908</v>
      </c>
    </row>
    <row r="21" spans="1:13" s="2" customFormat="1" ht="27.75" customHeight="1">
      <c r="A21" s="168"/>
      <c r="B21" s="191"/>
      <c r="C21" s="169" t="s">
        <v>179</v>
      </c>
      <c r="D21" s="169" t="s">
        <v>180</v>
      </c>
      <c r="E21" s="169"/>
      <c r="F21" s="170"/>
      <c r="G21" s="171"/>
      <c r="H21" s="171"/>
      <c r="I21" s="171"/>
      <c r="J21" s="171"/>
      <c r="K21" s="171"/>
      <c r="L21" s="171"/>
      <c r="M21" s="170">
        <v>3.14408</v>
      </c>
    </row>
    <row r="22" spans="1:13" s="2" customFormat="1" ht="12" customHeight="1">
      <c r="A22" s="172">
        <v>6</v>
      </c>
      <c r="B22" s="192" t="s">
        <v>1119</v>
      </c>
      <c r="C22" s="173" t="s">
        <v>1136</v>
      </c>
      <c r="D22" s="173" t="s">
        <v>1137</v>
      </c>
      <c r="E22" s="173" t="s">
        <v>249</v>
      </c>
      <c r="F22" s="174">
        <v>20</v>
      </c>
      <c r="G22" s="175"/>
      <c r="H22" s="175"/>
      <c r="I22" s="175"/>
      <c r="J22" s="175"/>
      <c r="K22" s="175"/>
      <c r="L22" s="175"/>
      <c r="M22" s="174"/>
    </row>
    <row r="23" spans="1:13" s="2" customFormat="1" ht="12" customHeight="1">
      <c r="A23" s="193">
        <v>7</v>
      </c>
      <c r="B23" s="194" t="s">
        <v>1496</v>
      </c>
      <c r="C23" s="195" t="s">
        <v>1138</v>
      </c>
      <c r="D23" s="195" t="s">
        <v>1139</v>
      </c>
      <c r="E23" s="195" t="s">
        <v>249</v>
      </c>
      <c r="F23" s="196">
        <v>20</v>
      </c>
      <c r="G23" s="197"/>
      <c r="H23" s="197"/>
      <c r="I23" s="197"/>
      <c r="J23" s="197"/>
      <c r="K23" s="197"/>
      <c r="L23" s="175"/>
      <c r="M23" s="196">
        <v>0.0016</v>
      </c>
    </row>
    <row r="24" spans="1:13" s="2" customFormat="1" ht="12" customHeight="1">
      <c r="A24" s="193">
        <v>8</v>
      </c>
      <c r="B24" s="194" t="s">
        <v>1497</v>
      </c>
      <c r="C24" s="195" t="s">
        <v>1140</v>
      </c>
      <c r="D24" s="195" t="s">
        <v>1141</v>
      </c>
      <c r="E24" s="195" t="s">
        <v>295</v>
      </c>
      <c r="F24" s="196">
        <v>2</v>
      </c>
      <c r="G24" s="197"/>
      <c r="H24" s="197"/>
      <c r="I24" s="197"/>
      <c r="J24" s="197"/>
      <c r="K24" s="197"/>
      <c r="L24" s="175"/>
      <c r="M24" s="196"/>
    </row>
    <row r="25" spans="1:13" s="2" customFormat="1" ht="12" customHeight="1">
      <c r="A25" s="193">
        <v>9</v>
      </c>
      <c r="B25" s="194" t="s">
        <v>1497</v>
      </c>
      <c r="C25" s="195" t="s">
        <v>1142</v>
      </c>
      <c r="D25" s="195" t="s">
        <v>1143</v>
      </c>
      <c r="E25" s="195" t="s">
        <v>295</v>
      </c>
      <c r="F25" s="196">
        <v>3</v>
      </c>
      <c r="G25" s="197"/>
      <c r="H25" s="197"/>
      <c r="I25" s="197"/>
      <c r="J25" s="197"/>
      <c r="K25" s="197"/>
      <c r="L25" s="175"/>
      <c r="M25" s="196"/>
    </row>
    <row r="26" spans="1:13" s="2" customFormat="1" ht="12" customHeight="1">
      <c r="A26" s="193">
        <v>10</v>
      </c>
      <c r="B26" s="194" t="s">
        <v>1497</v>
      </c>
      <c r="C26" s="195" t="s">
        <v>1144</v>
      </c>
      <c r="D26" s="195" t="s">
        <v>1145</v>
      </c>
      <c r="E26" s="195" t="s">
        <v>295</v>
      </c>
      <c r="F26" s="196">
        <v>3</v>
      </c>
      <c r="G26" s="197"/>
      <c r="H26" s="197"/>
      <c r="I26" s="197"/>
      <c r="J26" s="197"/>
      <c r="K26" s="197"/>
      <c r="L26" s="175"/>
      <c r="M26" s="196"/>
    </row>
    <row r="27" spans="1:13" s="2" customFormat="1" ht="12" customHeight="1">
      <c r="A27" s="193">
        <v>11</v>
      </c>
      <c r="B27" s="194" t="s">
        <v>1497</v>
      </c>
      <c r="C27" s="195" t="s">
        <v>1146</v>
      </c>
      <c r="D27" s="195" t="s">
        <v>1147</v>
      </c>
      <c r="E27" s="195" t="s">
        <v>295</v>
      </c>
      <c r="F27" s="196">
        <v>2</v>
      </c>
      <c r="G27" s="197"/>
      <c r="H27" s="197"/>
      <c r="I27" s="197"/>
      <c r="J27" s="197"/>
      <c r="K27" s="197"/>
      <c r="L27" s="175"/>
      <c r="M27" s="196"/>
    </row>
    <row r="28" spans="1:13" s="2" customFormat="1" ht="12" customHeight="1">
      <c r="A28" s="193">
        <v>12</v>
      </c>
      <c r="B28" s="194" t="s">
        <v>1497</v>
      </c>
      <c r="C28" s="195" t="s">
        <v>1148</v>
      </c>
      <c r="D28" s="195" t="s">
        <v>1149</v>
      </c>
      <c r="E28" s="195" t="s">
        <v>295</v>
      </c>
      <c r="F28" s="196">
        <v>2</v>
      </c>
      <c r="G28" s="197"/>
      <c r="H28" s="197"/>
      <c r="I28" s="197"/>
      <c r="J28" s="197"/>
      <c r="K28" s="197"/>
      <c r="L28" s="175"/>
      <c r="M28" s="196"/>
    </row>
    <row r="29" spans="1:13" s="2" customFormat="1" ht="12" customHeight="1">
      <c r="A29" s="193">
        <v>13</v>
      </c>
      <c r="B29" s="194" t="s">
        <v>1497</v>
      </c>
      <c r="C29" s="195" t="s">
        <v>1150</v>
      </c>
      <c r="D29" s="195" t="s">
        <v>1151</v>
      </c>
      <c r="E29" s="195" t="s">
        <v>295</v>
      </c>
      <c r="F29" s="196">
        <v>2</v>
      </c>
      <c r="G29" s="197"/>
      <c r="H29" s="197"/>
      <c r="I29" s="197"/>
      <c r="J29" s="197"/>
      <c r="K29" s="197"/>
      <c r="L29" s="175"/>
      <c r="M29" s="196"/>
    </row>
    <row r="30" spans="1:13" s="2" customFormat="1" ht="12" customHeight="1">
      <c r="A30" s="172">
        <v>14</v>
      </c>
      <c r="B30" s="192" t="s">
        <v>1119</v>
      </c>
      <c r="C30" s="173" t="s">
        <v>1152</v>
      </c>
      <c r="D30" s="173" t="s">
        <v>1153</v>
      </c>
      <c r="E30" s="173" t="s">
        <v>249</v>
      </c>
      <c r="F30" s="174">
        <v>450</v>
      </c>
      <c r="G30" s="175"/>
      <c r="H30" s="175"/>
      <c r="I30" s="175"/>
      <c r="J30" s="175"/>
      <c r="K30" s="175"/>
      <c r="L30" s="175"/>
      <c r="M30" s="174"/>
    </row>
    <row r="31" spans="1:13" s="2" customFormat="1" ht="12" customHeight="1">
      <c r="A31" s="193">
        <v>15</v>
      </c>
      <c r="B31" s="194" t="s">
        <v>1496</v>
      </c>
      <c r="C31" s="195" t="s">
        <v>1154</v>
      </c>
      <c r="D31" s="195" t="s">
        <v>1155</v>
      </c>
      <c r="E31" s="195" t="s">
        <v>249</v>
      </c>
      <c r="F31" s="196">
        <v>450</v>
      </c>
      <c r="G31" s="197"/>
      <c r="H31" s="197"/>
      <c r="I31" s="197"/>
      <c r="J31" s="197"/>
      <c r="K31" s="197"/>
      <c r="L31" s="175"/>
      <c r="M31" s="196">
        <v>0.063</v>
      </c>
    </row>
    <row r="32" spans="1:13" s="2" customFormat="1" ht="12" customHeight="1">
      <c r="A32" s="193">
        <v>16</v>
      </c>
      <c r="B32" s="194" t="s">
        <v>1497</v>
      </c>
      <c r="C32" s="195" t="s">
        <v>1156</v>
      </c>
      <c r="D32" s="195" t="s">
        <v>1157</v>
      </c>
      <c r="E32" s="195" t="s">
        <v>295</v>
      </c>
      <c r="F32" s="196">
        <v>36</v>
      </c>
      <c r="G32" s="197"/>
      <c r="H32" s="197"/>
      <c r="I32" s="197"/>
      <c r="J32" s="197"/>
      <c r="K32" s="197"/>
      <c r="L32" s="175"/>
      <c r="M32" s="196"/>
    </row>
    <row r="33" spans="1:13" s="2" customFormat="1" ht="12" customHeight="1">
      <c r="A33" s="193">
        <v>17</v>
      </c>
      <c r="B33" s="194" t="s">
        <v>1497</v>
      </c>
      <c r="C33" s="195" t="s">
        <v>1158</v>
      </c>
      <c r="D33" s="195" t="s">
        <v>1159</v>
      </c>
      <c r="E33" s="195" t="s">
        <v>295</v>
      </c>
      <c r="F33" s="196">
        <v>24</v>
      </c>
      <c r="G33" s="197"/>
      <c r="H33" s="197"/>
      <c r="I33" s="197"/>
      <c r="J33" s="197"/>
      <c r="K33" s="197"/>
      <c r="L33" s="175"/>
      <c r="M33" s="196"/>
    </row>
    <row r="34" spans="1:13" s="2" customFormat="1" ht="12" customHeight="1">
      <c r="A34" s="193">
        <v>18</v>
      </c>
      <c r="B34" s="194" t="s">
        <v>1497</v>
      </c>
      <c r="C34" s="195" t="s">
        <v>1160</v>
      </c>
      <c r="D34" s="195" t="s">
        <v>1161</v>
      </c>
      <c r="E34" s="195" t="s">
        <v>295</v>
      </c>
      <c r="F34" s="196">
        <v>12</v>
      </c>
      <c r="G34" s="197"/>
      <c r="H34" s="197"/>
      <c r="I34" s="197"/>
      <c r="J34" s="197"/>
      <c r="K34" s="197"/>
      <c r="L34" s="175"/>
      <c r="M34" s="196"/>
    </row>
    <row r="35" spans="1:13" s="2" customFormat="1" ht="12" customHeight="1">
      <c r="A35" s="193">
        <v>19</v>
      </c>
      <c r="B35" s="194" t="s">
        <v>1497</v>
      </c>
      <c r="C35" s="195" t="s">
        <v>1162</v>
      </c>
      <c r="D35" s="195" t="s">
        <v>1163</v>
      </c>
      <c r="E35" s="195" t="s">
        <v>295</v>
      </c>
      <c r="F35" s="196">
        <v>36</v>
      </c>
      <c r="G35" s="197"/>
      <c r="H35" s="197"/>
      <c r="I35" s="197"/>
      <c r="J35" s="197"/>
      <c r="K35" s="197"/>
      <c r="L35" s="175"/>
      <c r="M35" s="196"/>
    </row>
    <row r="36" spans="1:13" s="2" customFormat="1" ht="12" customHeight="1">
      <c r="A36" s="193">
        <v>20</v>
      </c>
      <c r="B36" s="194" t="s">
        <v>1497</v>
      </c>
      <c r="C36" s="195" t="s">
        <v>1164</v>
      </c>
      <c r="D36" s="195" t="s">
        <v>1165</v>
      </c>
      <c r="E36" s="195" t="s">
        <v>295</v>
      </c>
      <c r="F36" s="196">
        <v>36</v>
      </c>
      <c r="G36" s="197"/>
      <c r="H36" s="197"/>
      <c r="I36" s="197"/>
      <c r="J36" s="197"/>
      <c r="K36" s="197"/>
      <c r="L36" s="175"/>
      <c r="M36" s="196"/>
    </row>
    <row r="37" spans="1:13" s="2" customFormat="1" ht="12" customHeight="1">
      <c r="A37" s="193">
        <v>21</v>
      </c>
      <c r="B37" s="194" t="s">
        <v>1497</v>
      </c>
      <c r="C37" s="195" t="s">
        <v>1166</v>
      </c>
      <c r="D37" s="195" t="s">
        <v>1167</v>
      </c>
      <c r="E37" s="195" t="s">
        <v>295</v>
      </c>
      <c r="F37" s="196">
        <v>24</v>
      </c>
      <c r="G37" s="197"/>
      <c r="H37" s="197"/>
      <c r="I37" s="197"/>
      <c r="J37" s="197"/>
      <c r="K37" s="197"/>
      <c r="L37" s="175"/>
      <c r="M37" s="196"/>
    </row>
    <row r="38" spans="1:13" s="2" customFormat="1" ht="12" customHeight="1">
      <c r="A38" s="172">
        <v>22</v>
      </c>
      <c r="B38" s="192" t="s">
        <v>1119</v>
      </c>
      <c r="C38" s="173" t="s">
        <v>1168</v>
      </c>
      <c r="D38" s="173" t="s">
        <v>1169</v>
      </c>
      <c r="E38" s="173" t="s">
        <v>249</v>
      </c>
      <c r="F38" s="174">
        <v>120</v>
      </c>
      <c r="G38" s="175"/>
      <c r="H38" s="175"/>
      <c r="I38" s="175"/>
      <c r="J38" s="175"/>
      <c r="K38" s="175"/>
      <c r="L38" s="175"/>
      <c r="M38" s="174"/>
    </row>
    <row r="39" spans="1:13" s="2" customFormat="1" ht="12" customHeight="1">
      <c r="A39" s="193">
        <v>23</v>
      </c>
      <c r="B39" s="194" t="s">
        <v>1496</v>
      </c>
      <c r="C39" s="195" t="s">
        <v>1170</v>
      </c>
      <c r="D39" s="195" t="s">
        <v>1171</v>
      </c>
      <c r="E39" s="195" t="s">
        <v>249</v>
      </c>
      <c r="F39" s="196">
        <v>120</v>
      </c>
      <c r="G39" s="197"/>
      <c r="H39" s="197"/>
      <c r="I39" s="197"/>
      <c r="J39" s="197"/>
      <c r="K39" s="197"/>
      <c r="L39" s="175"/>
      <c r="M39" s="196">
        <v>0.0276</v>
      </c>
    </row>
    <row r="40" spans="1:13" s="2" customFormat="1" ht="12" customHeight="1">
      <c r="A40" s="193">
        <v>24</v>
      </c>
      <c r="B40" s="194" t="s">
        <v>1497</v>
      </c>
      <c r="C40" s="195" t="s">
        <v>1172</v>
      </c>
      <c r="D40" s="195" t="s">
        <v>1173</v>
      </c>
      <c r="E40" s="195" t="s">
        <v>295</v>
      </c>
      <c r="F40" s="196">
        <v>12</v>
      </c>
      <c r="G40" s="197"/>
      <c r="H40" s="197"/>
      <c r="I40" s="197"/>
      <c r="J40" s="197"/>
      <c r="K40" s="197"/>
      <c r="L40" s="175"/>
      <c r="M40" s="196"/>
    </row>
    <row r="41" spans="1:13" s="2" customFormat="1" ht="12" customHeight="1">
      <c r="A41" s="193">
        <v>25</v>
      </c>
      <c r="B41" s="194" t="s">
        <v>1497</v>
      </c>
      <c r="C41" s="195" t="s">
        <v>1174</v>
      </c>
      <c r="D41" s="195" t="s">
        <v>1175</v>
      </c>
      <c r="E41" s="195" t="s">
        <v>295</v>
      </c>
      <c r="F41" s="196">
        <v>18</v>
      </c>
      <c r="G41" s="197"/>
      <c r="H41" s="197"/>
      <c r="I41" s="197"/>
      <c r="J41" s="197"/>
      <c r="K41" s="197"/>
      <c r="L41" s="175"/>
      <c r="M41" s="196"/>
    </row>
    <row r="42" spans="1:13" s="2" customFormat="1" ht="12" customHeight="1">
      <c r="A42" s="193">
        <v>26</v>
      </c>
      <c r="B42" s="194" t="s">
        <v>1497</v>
      </c>
      <c r="C42" s="195" t="s">
        <v>1176</v>
      </c>
      <c r="D42" s="195" t="s">
        <v>1177</v>
      </c>
      <c r="E42" s="195" t="s">
        <v>295</v>
      </c>
      <c r="F42" s="196">
        <v>12</v>
      </c>
      <c r="G42" s="197"/>
      <c r="H42" s="197"/>
      <c r="I42" s="197"/>
      <c r="J42" s="197"/>
      <c r="K42" s="197"/>
      <c r="L42" s="175"/>
      <c r="M42" s="196"/>
    </row>
    <row r="43" spans="1:13" s="2" customFormat="1" ht="12" customHeight="1">
      <c r="A43" s="193">
        <v>27</v>
      </c>
      <c r="B43" s="194" t="s">
        <v>1497</v>
      </c>
      <c r="C43" s="195" t="s">
        <v>1178</v>
      </c>
      <c r="D43" s="195" t="s">
        <v>1179</v>
      </c>
      <c r="E43" s="195" t="s">
        <v>295</v>
      </c>
      <c r="F43" s="196">
        <v>12</v>
      </c>
      <c r="G43" s="197"/>
      <c r="H43" s="197"/>
      <c r="I43" s="197"/>
      <c r="J43" s="197"/>
      <c r="K43" s="197"/>
      <c r="L43" s="175"/>
      <c r="M43" s="196"/>
    </row>
    <row r="44" spans="1:13" s="2" customFormat="1" ht="12" customHeight="1">
      <c r="A44" s="193">
        <v>28</v>
      </c>
      <c r="B44" s="194" t="s">
        <v>1497</v>
      </c>
      <c r="C44" s="195" t="s">
        <v>1180</v>
      </c>
      <c r="D44" s="195" t="s">
        <v>1181</v>
      </c>
      <c r="E44" s="195" t="s">
        <v>295</v>
      </c>
      <c r="F44" s="196">
        <v>18</v>
      </c>
      <c r="G44" s="197"/>
      <c r="H44" s="197"/>
      <c r="I44" s="197"/>
      <c r="J44" s="197"/>
      <c r="K44" s="197"/>
      <c r="L44" s="175"/>
      <c r="M44" s="196"/>
    </row>
    <row r="45" spans="1:13" s="2" customFormat="1" ht="12" customHeight="1">
      <c r="A45" s="193">
        <v>29</v>
      </c>
      <c r="B45" s="194" t="s">
        <v>1497</v>
      </c>
      <c r="C45" s="195" t="s">
        <v>1182</v>
      </c>
      <c r="D45" s="195" t="s">
        <v>1183</v>
      </c>
      <c r="E45" s="195" t="s">
        <v>295</v>
      </c>
      <c r="F45" s="196">
        <v>12</v>
      </c>
      <c r="G45" s="197"/>
      <c r="H45" s="197"/>
      <c r="I45" s="197"/>
      <c r="J45" s="197"/>
      <c r="K45" s="197"/>
      <c r="L45" s="175"/>
      <c r="M45" s="196"/>
    </row>
    <row r="46" spans="1:13" s="2" customFormat="1" ht="12" customHeight="1">
      <c r="A46" s="172">
        <v>30</v>
      </c>
      <c r="B46" s="192" t="s">
        <v>1119</v>
      </c>
      <c r="C46" s="173" t="s">
        <v>1184</v>
      </c>
      <c r="D46" s="173" t="s">
        <v>1185</v>
      </c>
      <c r="E46" s="173" t="s">
        <v>249</v>
      </c>
      <c r="F46" s="174">
        <v>90</v>
      </c>
      <c r="G46" s="175"/>
      <c r="H46" s="175"/>
      <c r="I46" s="175"/>
      <c r="J46" s="175"/>
      <c r="K46" s="175"/>
      <c r="L46" s="175"/>
      <c r="M46" s="174"/>
    </row>
    <row r="47" spans="1:13" s="2" customFormat="1" ht="12" customHeight="1">
      <c r="A47" s="193">
        <v>31</v>
      </c>
      <c r="B47" s="194" t="s">
        <v>1496</v>
      </c>
      <c r="C47" s="195" t="s">
        <v>1186</v>
      </c>
      <c r="D47" s="195" t="s">
        <v>1187</v>
      </c>
      <c r="E47" s="195" t="s">
        <v>249</v>
      </c>
      <c r="F47" s="196">
        <v>90</v>
      </c>
      <c r="G47" s="197"/>
      <c r="H47" s="197"/>
      <c r="I47" s="197"/>
      <c r="J47" s="197"/>
      <c r="K47" s="197"/>
      <c r="L47" s="175"/>
      <c r="M47" s="196">
        <v>0.0378</v>
      </c>
    </row>
    <row r="48" spans="1:13" s="2" customFormat="1" ht="12" customHeight="1">
      <c r="A48" s="193">
        <v>32</v>
      </c>
      <c r="B48" s="194" t="s">
        <v>1497</v>
      </c>
      <c r="C48" s="195" t="s">
        <v>1188</v>
      </c>
      <c r="D48" s="195" t="s">
        <v>1189</v>
      </c>
      <c r="E48" s="195" t="s">
        <v>295</v>
      </c>
      <c r="F48" s="196">
        <v>12</v>
      </c>
      <c r="G48" s="197"/>
      <c r="H48" s="197"/>
      <c r="I48" s="197"/>
      <c r="J48" s="197"/>
      <c r="K48" s="197"/>
      <c r="L48" s="175"/>
      <c r="M48" s="196"/>
    </row>
    <row r="49" spans="1:13" s="2" customFormat="1" ht="12" customHeight="1">
      <c r="A49" s="193">
        <v>33</v>
      </c>
      <c r="B49" s="194" t="s">
        <v>1497</v>
      </c>
      <c r="C49" s="195" t="s">
        <v>1190</v>
      </c>
      <c r="D49" s="195" t="s">
        <v>1191</v>
      </c>
      <c r="E49" s="195" t="s">
        <v>295</v>
      </c>
      <c r="F49" s="196">
        <v>18</v>
      </c>
      <c r="G49" s="197"/>
      <c r="H49" s="197"/>
      <c r="I49" s="197"/>
      <c r="J49" s="197"/>
      <c r="K49" s="197"/>
      <c r="L49" s="175"/>
      <c r="M49" s="196"/>
    </row>
    <row r="50" spans="1:13" s="2" customFormat="1" ht="12" customHeight="1">
      <c r="A50" s="193">
        <v>34</v>
      </c>
      <c r="B50" s="194" t="s">
        <v>1497</v>
      </c>
      <c r="C50" s="195" t="s">
        <v>1192</v>
      </c>
      <c r="D50" s="195" t="s">
        <v>1193</v>
      </c>
      <c r="E50" s="195" t="s">
        <v>295</v>
      </c>
      <c r="F50" s="196">
        <v>6</v>
      </c>
      <c r="G50" s="197"/>
      <c r="H50" s="197"/>
      <c r="I50" s="197"/>
      <c r="J50" s="197"/>
      <c r="K50" s="197"/>
      <c r="L50" s="175"/>
      <c r="M50" s="196"/>
    </row>
    <row r="51" spans="1:13" s="2" customFormat="1" ht="12" customHeight="1">
      <c r="A51" s="193">
        <v>35</v>
      </c>
      <c r="B51" s="194" t="s">
        <v>1497</v>
      </c>
      <c r="C51" s="195" t="s">
        <v>1194</v>
      </c>
      <c r="D51" s="195" t="s">
        <v>1195</v>
      </c>
      <c r="E51" s="195" t="s">
        <v>295</v>
      </c>
      <c r="F51" s="196">
        <v>12</v>
      </c>
      <c r="G51" s="197"/>
      <c r="H51" s="197"/>
      <c r="I51" s="197"/>
      <c r="J51" s="197"/>
      <c r="K51" s="197"/>
      <c r="L51" s="175"/>
      <c r="M51" s="196"/>
    </row>
    <row r="52" spans="1:13" s="2" customFormat="1" ht="12" customHeight="1">
      <c r="A52" s="193">
        <v>36</v>
      </c>
      <c r="B52" s="194" t="s">
        <v>1497</v>
      </c>
      <c r="C52" s="195" t="s">
        <v>1196</v>
      </c>
      <c r="D52" s="195" t="s">
        <v>1197</v>
      </c>
      <c r="E52" s="195" t="s">
        <v>295</v>
      </c>
      <c r="F52" s="196">
        <v>18</v>
      </c>
      <c r="G52" s="197"/>
      <c r="H52" s="197"/>
      <c r="I52" s="197"/>
      <c r="J52" s="197"/>
      <c r="K52" s="197"/>
      <c r="L52" s="175"/>
      <c r="M52" s="196"/>
    </row>
    <row r="53" spans="1:13" s="2" customFormat="1" ht="12" customHeight="1">
      <c r="A53" s="193">
        <v>37</v>
      </c>
      <c r="B53" s="194" t="s">
        <v>1497</v>
      </c>
      <c r="C53" s="195" t="s">
        <v>1198</v>
      </c>
      <c r="D53" s="195" t="s">
        <v>1199</v>
      </c>
      <c r="E53" s="195" t="s">
        <v>295</v>
      </c>
      <c r="F53" s="196">
        <v>12</v>
      </c>
      <c r="G53" s="197"/>
      <c r="H53" s="197"/>
      <c r="I53" s="197"/>
      <c r="J53" s="197"/>
      <c r="K53" s="197"/>
      <c r="L53" s="175"/>
      <c r="M53" s="196"/>
    </row>
    <row r="54" spans="1:13" s="2" customFormat="1" ht="12" customHeight="1">
      <c r="A54" s="172">
        <v>38</v>
      </c>
      <c r="B54" s="192" t="s">
        <v>1119</v>
      </c>
      <c r="C54" s="173" t="s">
        <v>1200</v>
      </c>
      <c r="D54" s="173" t="s">
        <v>1201</v>
      </c>
      <c r="E54" s="173" t="s">
        <v>249</v>
      </c>
      <c r="F54" s="174">
        <v>180</v>
      </c>
      <c r="G54" s="175"/>
      <c r="H54" s="175"/>
      <c r="I54" s="175"/>
      <c r="J54" s="175"/>
      <c r="K54" s="175"/>
      <c r="L54" s="175"/>
      <c r="M54" s="174"/>
    </row>
    <row r="55" spans="1:13" s="2" customFormat="1" ht="12" customHeight="1">
      <c r="A55" s="193">
        <v>39</v>
      </c>
      <c r="B55" s="194" t="s">
        <v>1496</v>
      </c>
      <c r="C55" s="195" t="s">
        <v>1202</v>
      </c>
      <c r="D55" s="195" t="s">
        <v>1203</v>
      </c>
      <c r="E55" s="195" t="s">
        <v>249</v>
      </c>
      <c r="F55" s="196">
        <v>180</v>
      </c>
      <c r="G55" s="197"/>
      <c r="H55" s="197"/>
      <c r="I55" s="197"/>
      <c r="J55" s="197"/>
      <c r="K55" s="197"/>
      <c r="L55" s="175"/>
      <c r="M55" s="196">
        <v>0.1152</v>
      </c>
    </row>
    <row r="56" spans="1:13" s="2" customFormat="1" ht="12" customHeight="1">
      <c r="A56" s="193">
        <v>40</v>
      </c>
      <c r="B56" s="194" t="s">
        <v>1497</v>
      </c>
      <c r="C56" s="195" t="s">
        <v>1204</v>
      </c>
      <c r="D56" s="195" t="s">
        <v>1205</v>
      </c>
      <c r="E56" s="195" t="s">
        <v>295</v>
      </c>
      <c r="F56" s="196">
        <v>36</v>
      </c>
      <c r="G56" s="197"/>
      <c r="H56" s="197"/>
      <c r="I56" s="197"/>
      <c r="J56" s="197"/>
      <c r="K56" s="197"/>
      <c r="L56" s="175"/>
      <c r="M56" s="196"/>
    </row>
    <row r="57" spans="1:13" s="2" customFormat="1" ht="12" customHeight="1">
      <c r="A57" s="193">
        <v>41</v>
      </c>
      <c r="B57" s="194" t="s">
        <v>1497</v>
      </c>
      <c r="C57" s="195" t="s">
        <v>1206</v>
      </c>
      <c r="D57" s="195" t="s">
        <v>1207</v>
      </c>
      <c r="E57" s="195" t="s">
        <v>295</v>
      </c>
      <c r="F57" s="196">
        <v>18</v>
      </c>
      <c r="G57" s="197"/>
      <c r="H57" s="197"/>
      <c r="I57" s="197"/>
      <c r="J57" s="197"/>
      <c r="K57" s="197"/>
      <c r="L57" s="175"/>
      <c r="M57" s="196"/>
    </row>
    <row r="58" spans="1:13" s="2" customFormat="1" ht="12" customHeight="1">
      <c r="A58" s="193">
        <v>42</v>
      </c>
      <c r="B58" s="194" t="s">
        <v>1497</v>
      </c>
      <c r="C58" s="195" t="s">
        <v>1208</v>
      </c>
      <c r="D58" s="195" t="s">
        <v>1209</v>
      </c>
      <c r="E58" s="195" t="s">
        <v>295</v>
      </c>
      <c r="F58" s="196">
        <v>12</v>
      </c>
      <c r="G58" s="197"/>
      <c r="H58" s="197"/>
      <c r="I58" s="197"/>
      <c r="J58" s="197"/>
      <c r="K58" s="197"/>
      <c r="L58" s="175"/>
      <c r="M58" s="196"/>
    </row>
    <row r="59" spans="1:13" s="2" customFormat="1" ht="12" customHeight="1">
      <c r="A59" s="193">
        <v>43</v>
      </c>
      <c r="B59" s="194" t="s">
        <v>1497</v>
      </c>
      <c r="C59" s="195" t="s">
        <v>1210</v>
      </c>
      <c r="D59" s="195" t="s">
        <v>1211</v>
      </c>
      <c r="E59" s="195" t="s">
        <v>295</v>
      </c>
      <c r="F59" s="196">
        <v>24</v>
      </c>
      <c r="G59" s="197"/>
      <c r="H59" s="197"/>
      <c r="I59" s="197"/>
      <c r="J59" s="197"/>
      <c r="K59" s="197"/>
      <c r="L59" s="175"/>
      <c r="M59" s="196"/>
    </row>
    <row r="60" spans="1:13" s="2" customFormat="1" ht="12" customHeight="1">
      <c r="A60" s="193">
        <v>44</v>
      </c>
      <c r="B60" s="194" t="s">
        <v>1497</v>
      </c>
      <c r="C60" s="195" t="s">
        <v>1212</v>
      </c>
      <c r="D60" s="195" t="s">
        <v>1213</v>
      </c>
      <c r="E60" s="195" t="s">
        <v>295</v>
      </c>
      <c r="F60" s="196">
        <v>24</v>
      </c>
      <c r="G60" s="197"/>
      <c r="H60" s="197"/>
      <c r="I60" s="197"/>
      <c r="J60" s="197"/>
      <c r="K60" s="197"/>
      <c r="L60" s="175"/>
      <c r="M60" s="196"/>
    </row>
    <row r="61" spans="1:13" s="2" customFormat="1" ht="12" customHeight="1">
      <c r="A61" s="193">
        <v>45</v>
      </c>
      <c r="B61" s="194" t="s">
        <v>1497</v>
      </c>
      <c r="C61" s="195" t="s">
        <v>1214</v>
      </c>
      <c r="D61" s="195" t="s">
        <v>1215</v>
      </c>
      <c r="E61" s="195" t="s">
        <v>295</v>
      </c>
      <c r="F61" s="196">
        <v>18</v>
      </c>
      <c r="G61" s="197"/>
      <c r="H61" s="197"/>
      <c r="I61" s="197"/>
      <c r="J61" s="197"/>
      <c r="K61" s="197"/>
      <c r="L61" s="175"/>
      <c r="M61" s="196"/>
    </row>
    <row r="62" spans="1:13" s="2" customFormat="1" ht="12" customHeight="1">
      <c r="A62" s="172">
        <v>46</v>
      </c>
      <c r="B62" s="192" t="s">
        <v>1119</v>
      </c>
      <c r="C62" s="173" t="s">
        <v>1216</v>
      </c>
      <c r="D62" s="173" t="s">
        <v>1217</v>
      </c>
      <c r="E62" s="173" t="s">
        <v>295</v>
      </c>
      <c r="F62" s="174">
        <v>537</v>
      </c>
      <c r="G62" s="175"/>
      <c r="H62" s="175"/>
      <c r="I62" s="175"/>
      <c r="J62" s="175"/>
      <c r="K62" s="175"/>
      <c r="L62" s="175"/>
      <c r="M62" s="174"/>
    </row>
    <row r="63" spans="1:13" s="2" customFormat="1" ht="12" customHeight="1">
      <c r="A63" s="193">
        <v>47</v>
      </c>
      <c r="B63" s="194" t="s">
        <v>1497</v>
      </c>
      <c r="C63" s="195" t="s">
        <v>1218</v>
      </c>
      <c r="D63" s="195" t="s">
        <v>1219</v>
      </c>
      <c r="E63" s="195" t="s">
        <v>295</v>
      </c>
      <c r="F63" s="196">
        <v>205</v>
      </c>
      <c r="G63" s="197"/>
      <c r="H63" s="197"/>
      <c r="I63" s="197"/>
      <c r="J63" s="197"/>
      <c r="K63" s="197"/>
      <c r="L63" s="175"/>
      <c r="M63" s="196">
        <v>0.00615</v>
      </c>
    </row>
    <row r="64" spans="1:13" s="2" customFormat="1" ht="12" customHeight="1">
      <c r="A64" s="193">
        <v>48</v>
      </c>
      <c r="B64" s="194" t="s">
        <v>1497</v>
      </c>
      <c r="C64" s="195" t="s">
        <v>1220</v>
      </c>
      <c r="D64" s="195" t="s">
        <v>1221</v>
      </c>
      <c r="E64" s="195" t="s">
        <v>295</v>
      </c>
      <c r="F64" s="196">
        <v>332</v>
      </c>
      <c r="G64" s="197"/>
      <c r="H64" s="197"/>
      <c r="I64" s="197"/>
      <c r="J64" s="197"/>
      <c r="K64" s="197"/>
      <c r="L64" s="175"/>
      <c r="M64" s="196">
        <v>0.00996</v>
      </c>
    </row>
    <row r="65" spans="1:13" s="2" customFormat="1" ht="21" customHeight="1">
      <c r="A65" s="172">
        <v>49</v>
      </c>
      <c r="B65" s="192" t="s">
        <v>1119</v>
      </c>
      <c r="C65" s="173" t="s">
        <v>1222</v>
      </c>
      <c r="D65" s="173" t="s">
        <v>1223</v>
      </c>
      <c r="E65" s="173" t="s">
        <v>295</v>
      </c>
      <c r="F65" s="174">
        <v>154</v>
      </c>
      <c r="G65" s="175"/>
      <c r="H65" s="175"/>
      <c r="I65" s="175"/>
      <c r="J65" s="175"/>
      <c r="K65" s="175"/>
      <c r="L65" s="175"/>
      <c r="M65" s="174"/>
    </row>
    <row r="66" spans="1:13" s="2" customFormat="1" ht="12" customHeight="1">
      <c r="A66" s="193">
        <v>50</v>
      </c>
      <c r="B66" s="194" t="s">
        <v>1497</v>
      </c>
      <c r="C66" s="195" t="s">
        <v>1224</v>
      </c>
      <c r="D66" s="195" t="s">
        <v>1225</v>
      </c>
      <c r="E66" s="195" t="s">
        <v>295</v>
      </c>
      <c r="F66" s="196">
        <v>154</v>
      </c>
      <c r="G66" s="197"/>
      <c r="H66" s="197"/>
      <c r="I66" s="197"/>
      <c r="J66" s="197"/>
      <c r="K66" s="197"/>
      <c r="L66" s="175"/>
      <c r="M66" s="196">
        <v>0.0154</v>
      </c>
    </row>
    <row r="67" spans="1:13" s="2" customFormat="1" ht="21" customHeight="1">
      <c r="A67" s="172">
        <v>51</v>
      </c>
      <c r="B67" s="192" t="s">
        <v>1119</v>
      </c>
      <c r="C67" s="173" t="s">
        <v>1226</v>
      </c>
      <c r="D67" s="173" t="s">
        <v>1227</v>
      </c>
      <c r="E67" s="173" t="s">
        <v>295</v>
      </c>
      <c r="F67" s="174">
        <v>8</v>
      </c>
      <c r="G67" s="175"/>
      <c r="H67" s="175"/>
      <c r="I67" s="175"/>
      <c r="J67" s="175"/>
      <c r="K67" s="175"/>
      <c r="L67" s="175"/>
      <c r="M67" s="174"/>
    </row>
    <row r="68" spans="1:13" s="2" customFormat="1" ht="12" customHeight="1">
      <c r="A68" s="193">
        <v>52</v>
      </c>
      <c r="B68" s="194" t="s">
        <v>1497</v>
      </c>
      <c r="C68" s="195" t="s">
        <v>1228</v>
      </c>
      <c r="D68" s="195" t="s">
        <v>1229</v>
      </c>
      <c r="E68" s="195" t="s">
        <v>295</v>
      </c>
      <c r="F68" s="196">
        <v>8</v>
      </c>
      <c r="G68" s="197"/>
      <c r="H68" s="197"/>
      <c r="I68" s="197"/>
      <c r="J68" s="197"/>
      <c r="K68" s="197"/>
      <c r="L68" s="175"/>
      <c r="M68" s="196">
        <v>0.00128</v>
      </c>
    </row>
    <row r="69" spans="1:13" s="2" customFormat="1" ht="21" customHeight="1">
      <c r="A69" s="172">
        <v>53</v>
      </c>
      <c r="B69" s="192" t="s">
        <v>1119</v>
      </c>
      <c r="C69" s="173" t="s">
        <v>1230</v>
      </c>
      <c r="D69" s="173" t="s">
        <v>1231</v>
      </c>
      <c r="E69" s="173" t="s">
        <v>295</v>
      </c>
      <c r="F69" s="174">
        <v>240</v>
      </c>
      <c r="G69" s="175"/>
      <c r="H69" s="175"/>
      <c r="I69" s="175"/>
      <c r="J69" s="175"/>
      <c r="K69" s="175"/>
      <c r="L69" s="175"/>
      <c r="M69" s="174"/>
    </row>
    <row r="70" spans="1:13" s="2" customFormat="1" ht="21" customHeight="1">
      <c r="A70" s="172">
        <v>54</v>
      </c>
      <c r="B70" s="192" t="s">
        <v>1119</v>
      </c>
      <c r="C70" s="173" t="s">
        <v>1232</v>
      </c>
      <c r="D70" s="173" t="s">
        <v>1233</v>
      </c>
      <c r="E70" s="173" t="s">
        <v>295</v>
      </c>
      <c r="F70" s="174">
        <v>70</v>
      </c>
      <c r="G70" s="175"/>
      <c r="H70" s="175"/>
      <c r="I70" s="175"/>
      <c r="J70" s="175"/>
      <c r="K70" s="175"/>
      <c r="L70" s="175"/>
      <c r="M70" s="174"/>
    </row>
    <row r="71" spans="1:13" s="2" customFormat="1" ht="21" customHeight="1">
      <c r="A71" s="172">
        <v>55</v>
      </c>
      <c r="B71" s="192" t="s">
        <v>1119</v>
      </c>
      <c r="C71" s="173" t="s">
        <v>1234</v>
      </c>
      <c r="D71" s="173" t="s">
        <v>1235</v>
      </c>
      <c r="E71" s="173" t="s">
        <v>295</v>
      </c>
      <c r="F71" s="174">
        <v>112</v>
      </c>
      <c r="G71" s="175"/>
      <c r="H71" s="175"/>
      <c r="I71" s="175"/>
      <c r="J71" s="175"/>
      <c r="K71" s="175"/>
      <c r="L71" s="175"/>
      <c r="M71" s="174"/>
    </row>
    <row r="72" spans="1:13" s="2" customFormat="1" ht="21" customHeight="1">
      <c r="A72" s="172">
        <v>56</v>
      </c>
      <c r="B72" s="192" t="s">
        <v>1119</v>
      </c>
      <c r="C72" s="173" t="s">
        <v>1236</v>
      </c>
      <c r="D72" s="173" t="s">
        <v>1237</v>
      </c>
      <c r="E72" s="173" t="s">
        <v>295</v>
      </c>
      <c r="F72" s="174">
        <v>4</v>
      </c>
      <c r="G72" s="175"/>
      <c r="H72" s="175"/>
      <c r="I72" s="175"/>
      <c r="J72" s="175"/>
      <c r="K72" s="175"/>
      <c r="L72" s="175"/>
      <c r="M72" s="174"/>
    </row>
    <row r="73" spans="1:13" s="2" customFormat="1" ht="12" customHeight="1">
      <c r="A73" s="193">
        <v>57</v>
      </c>
      <c r="B73" s="194" t="s">
        <v>1498</v>
      </c>
      <c r="C73" s="195" t="s">
        <v>1238</v>
      </c>
      <c r="D73" s="195" t="s">
        <v>1239</v>
      </c>
      <c r="E73" s="195" t="s">
        <v>295</v>
      </c>
      <c r="F73" s="196">
        <v>4</v>
      </c>
      <c r="G73" s="197"/>
      <c r="H73" s="197"/>
      <c r="I73" s="197"/>
      <c r="J73" s="197"/>
      <c r="K73" s="197"/>
      <c r="L73" s="175"/>
      <c r="M73" s="196"/>
    </row>
    <row r="74" spans="1:13" s="2" customFormat="1" ht="21" customHeight="1">
      <c r="A74" s="172">
        <v>58</v>
      </c>
      <c r="B74" s="192" t="s">
        <v>1119</v>
      </c>
      <c r="C74" s="173" t="s">
        <v>1240</v>
      </c>
      <c r="D74" s="173" t="s">
        <v>1241</v>
      </c>
      <c r="E74" s="173" t="s">
        <v>295</v>
      </c>
      <c r="F74" s="174">
        <v>4</v>
      </c>
      <c r="G74" s="175"/>
      <c r="H74" s="175"/>
      <c r="I74" s="175"/>
      <c r="J74" s="175"/>
      <c r="K74" s="175"/>
      <c r="L74" s="175"/>
      <c r="M74" s="174"/>
    </row>
    <row r="75" spans="1:13" s="2" customFormat="1" ht="12" customHeight="1">
      <c r="A75" s="193">
        <v>59</v>
      </c>
      <c r="B75" s="194" t="s">
        <v>1498</v>
      </c>
      <c r="C75" s="195" t="s">
        <v>1242</v>
      </c>
      <c r="D75" s="195" t="s">
        <v>1243</v>
      </c>
      <c r="E75" s="195" t="s">
        <v>295</v>
      </c>
      <c r="F75" s="196">
        <v>4</v>
      </c>
      <c r="G75" s="197"/>
      <c r="H75" s="197"/>
      <c r="I75" s="197"/>
      <c r="J75" s="197"/>
      <c r="K75" s="197"/>
      <c r="L75" s="175"/>
      <c r="M75" s="196"/>
    </row>
    <row r="76" spans="1:13" s="2" customFormat="1" ht="21" customHeight="1">
      <c r="A76" s="172">
        <v>60</v>
      </c>
      <c r="B76" s="192" t="s">
        <v>1119</v>
      </c>
      <c r="C76" s="173" t="s">
        <v>1244</v>
      </c>
      <c r="D76" s="173" t="s">
        <v>1245</v>
      </c>
      <c r="E76" s="173" t="s">
        <v>295</v>
      </c>
      <c r="F76" s="174">
        <v>91</v>
      </c>
      <c r="G76" s="175"/>
      <c r="H76" s="175"/>
      <c r="I76" s="175"/>
      <c r="J76" s="175"/>
      <c r="K76" s="175"/>
      <c r="L76" s="175"/>
      <c r="M76" s="174"/>
    </row>
    <row r="77" spans="1:13" s="2" customFormat="1" ht="12" customHeight="1">
      <c r="A77" s="193">
        <v>61</v>
      </c>
      <c r="B77" s="194" t="s">
        <v>1498</v>
      </c>
      <c r="C77" s="195" t="s">
        <v>1246</v>
      </c>
      <c r="D77" s="195" t="s">
        <v>1247</v>
      </c>
      <c r="E77" s="195" t="s">
        <v>295</v>
      </c>
      <c r="F77" s="196">
        <v>90</v>
      </c>
      <c r="G77" s="197"/>
      <c r="H77" s="197"/>
      <c r="I77" s="197"/>
      <c r="J77" s="197"/>
      <c r="K77" s="197"/>
      <c r="L77" s="175"/>
      <c r="M77" s="196"/>
    </row>
    <row r="78" spans="1:13" s="2" customFormat="1" ht="12" customHeight="1">
      <c r="A78" s="193">
        <v>62</v>
      </c>
      <c r="B78" s="194" t="s">
        <v>1498</v>
      </c>
      <c r="C78" s="195" t="s">
        <v>1248</v>
      </c>
      <c r="D78" s="195" t="s">
        <v>1249</v>
      </c>
      <c r="E78" s="195" t="s">
        <v>295</v>
      </c>
      <c r="F78" s="196">
        <v>1</v>
      </c>
      <c r="G78" s="197"/>
      <c r="H78" s="197"/>
      <c r="I78" s="197"/>
      <c r="J78" s="197"/>
      <c r="K78" s="197"/>
      <c r="L78" s="175"/>
      <c r="M78" s="196"/>
    </row>
    <row r="79" spans="1:13" s="2" customFormat="1" ht="21" customHeight="1">
      <c r="A79" s="172">
        <v>63</v>
      </c>
      <c r="B79" s="192" t="s">
        <v>1119</v>
      </c>
      <c r="C79" s="173" t="s">
        <v>1250</v>
      </c>
      <c r="D79" s="173" t="s">
        <v>1251</v>
      </c>
      <c r="E79" s="173" t="s">
        <v>295</v>
      </c>
      <c r="F79" s="174">
        <v>68</v>
      </c>
      <c r="G79" s="175"/>
      <c r="H79" s="175"/>
      <c r="I79" s="175"/>
      <c r="J79" s="175"/>
      <c r="K79" s="175"/>
      <c r="L79" s="175"/>
      <c r="M79" s="174"/>
    </row>
    <row r="80" spans="1:13" s="2" customFormat="1" ht="12" customHeight="1">
      <c r="A80" s="193">
        <v>64</v>
      </c>
      <c r="B80" s="194" t="s">
        <v>1498</v>
      </c>
      <c r="C80" s="195" t="s">
        <v>1252</v>
      </c>
      <c r="D80" s="195" t="s">
        <v>1253</v>
      </c>
      <c r="E80" s="195" t="s">
        <v>295</v>
      </c>
      <c r="F80" s="196">
        <v>68</v>
      </c>
      <c r="G80" s="197"/>
      <c r="H80" s="197"/>
      <c r="I80" s="197"/>
      <c r="J80" s="197"/>
      <c r="K80" s="197"/>
      <c r="L80" s="175"/>
      <c r="M80" s="196"/>
    </row>
    <row r="81" spans="1:13" s="2" customFormat="1" ht="21" customHeight="1">
      <c r="A81" s="172">
        <v>65</v>
      </c>
      <c r="B81" s="192" t="s">
        <v>1119</v>
      </c>
      <c r="C81" s="173" t="s">
        <v>1254</v>
      </c>
      <c r="D81" s="173" t="s">
        <v>1255</v>
      </c>
      <c r="E81" s="173" t="s">
        <v>295</v>
      </c>
      <c r="F81" s="174">
        <v>36</v>
      </c>
      <c r="G81" s="175"/>
      <c r="H81" s="175"/>
      <c r="I81" s="175"/>
      <c r="J81" s="175"/>
      <c r="K81" s="175"/>
      <c r="L81" s="175"/>
      <c r="M81" s="174"/>
    </row>
    <row r="82" spans="1:13" s="2" customFormat="1" ht="12" customHeight="1">
      <c r="A82" s="193">
        <v>66</v>
      </c>
      <c r="B82" s="194" t="s">
        <v>1498</v>
      </c>
      <c r="C82" s="195" t="s">
        <v>1256</v>
      </c>
      <c r="D82" s="195" t="s">
        <v>1257</v>
      </c>
      <c r="E82" s="195" t="s">
        <v>295</v>
      </c>
      <c r="F82" s="196">
        <v>34</v>
      </c>
      <c r="G82" s="197"/>
      <c r="H82" s="197"/>
      <c r="I82" s="197"/>
      <c r="J82" s="197"/>
      <c r="K82" s="197"/>
      <c r="L82" s="175"/>
      <c r="M82" s="196"/>
    </row>
    <row r="83" spans="1:13" s="2" customFormat="1" ht="12" customHeight="1">
      <c r="A83" s="193">
        <v>67</v>
      </c>
      <c r="B83" s="194" t="s">
        <v>1498</v>
      </c>
      <c r="C83" s="195" t="s">
        <v>1258</v>
      </c>
      <c r="D83" s="195" t="s">
        <v>1259</v>
      </c>
      <c r="E83" s="195" t="s">
        <v>295</v>
      </c>
      <c r="F83" s="196">
        <v>2</v>
      </c>
      <c r="G83" s="197"/>
      <c r="H83" s="197"/>
      <c r="I83" s="197"/>
      <c r="J83" s="197"/>
      <c r="K83" s="197"/>
      <c r="L83" s="175"/>
      <c r="M83" s="196"/>
    </row>
    <row r="84" spans="1:13" s="2" customFormat="1" ht="12" customHeight="1">
      <c r="A84" s="172">
        <v>68</v>
      </c>
      <c r="B84" s="192" t="s">
        <v>1119</v>
      </c>
      <c r="C84" s="173" t="s">
        <v>1260</v>
      </c>
      <c r="D84" s="173" t="s">
        <v>1261</v>
      </c>
      <c r="E84" s="173" t="s">
        <v>295</v>
      </c>
      <c r="F84" s="174">
        <v>12</v>
      </c>
      <c r="G84" s="175"/>
      <c r="H84" s="175"/>
      <c r="I84" s="175"/>
      <c r="J84" s="175"/>
      <c r="K84" s="175"/>
      <c r="L84" s="175"/>
      <c r="M84" s="174"/>
    </row>
    <row r="85" spans="1:13" s="2" customFormat="1" ht="12" customHeight="1">
      <c r="A85" s="193">
        <v>69</v>
      </c>
      <c r="B85" s="194" t="s">
        <v>1498</v>
      </c>
      <c r="C85" s="195" t="s">
        <v>1262</v>
      </c>
      <c r="D85" s="195" t="s">
        <v>1263</v>
      </c>
      <c r="E85" s="195" t="s">
        <v>295</v>
      </c>
      <c r="F85" s="196">
        <v>12</v>
      </c>
      <c r="G85" s="197"/>
      <c r="H85" s="197"/>
      <c r="I85" s="197"/>
      <c r="J85" s="197"/>
      <c r="K85" s="197"/>
      <c r="L85" s="175"/>
      <c r="M85" s="196"/>
    </row>
    <row r="86" spans="1:13" s="2" customFormat="1" ht="12" customHeight="1">
      <c r="A86" s="172">
        <v>70</v>
      </c>
      <c r="B86" s="192" t="s">
        <v>1119</v>
      </c>
      <c r="C86" s="173" t="s">
        <v>1264</v>
      </c>
      <c r="D86" s="173" t="s">
        <v>1265</v>
      </c>
      <c r="E86" s="173" t="s">
        <v>295</v>
      </c>
      <c r="F86" s="174">
        <v>242</v>
      </c>
      <c r="G86" s="175"/>
      <c r="H86" s="175"/>
      <c r="I86" s="175"/>
      <c r="J86" s="175"/>
      <c r="K86" s="175"/>
      <c r="L86" s="175"/>
      <c r="M86" s="174"/>
    </row>
    <row r="87" spans="1:13" s="2" customFormat="1" ht="21" customHeight="1">
      <c r="A87" s="172">
        <v>71</v>
      </c>
      <c r="B87" s="192" t="s">
        <v>1119</v>
      </c>
      <c r="C87" s="173" t="s">
        <v>1266</v>
      </c>
      <c r="D87" s="173" t="s">
        <v>1267</v>
      </c>
      <c r="E87" s="173" t="s">
        <v>295</v>
      </c>
      <c r="F87" s="174">
        <v>44</v>
      </c>
      <c r="G87" s="175"/>
      <c r="H87" s="175"/>
      <c r="I87" s="175"/>
      <c r="J87" s="175"/>
      <c r="K87" s="175"/>
      <c r="L87" s="175"/>
      <c r="M87" s="174"/>
    </row>
    <row r="88" spans="1:13" s="2" customFormat="1" ht="21" customHeight="1">
      <c r="A88" s="172">
        <v>72</v>
      </c>
      <c r="B88" s="192" t="s">
        <v>1119</v>
      </c>
      <c r="C88" s="173" t="s">
        <v>1268</v>
      </c>
      <c r="D88" s="173" t="s">
        <v>1269</v>
      </c>
      <c r="E88" s="173" t="s">
        <v>295</v>
      </c>
      <c r="F88" s="174">
        <v>288</v>
      </c>
      <c r="G88" s="175"/>
      <c r="H88" s="175"/>
      <c r="I88" s="175"/>
      <c r="J88" s="175"/>
      <c r="K88" s="175"/>
      <c r="L88" s="175"/>
      <c r="M88" s="174"/>
    </row>
    <row r="89" spans="1:13" s="2" customFormat="1" ht="12" customHeight="1">
      <c r="A89" s="193">
        <v>73</v>
      </c>
      <c r="B89" s="194" t="s">
        <v>1498</v>
      </c>
      <c r="C89" s="195" t="s">
        <v>1270</v>
      </c>
      <c r="D89" s="195" t="s">
        <v>1271</v>
      </c>
      <c r="E89" s="195" t="s">
        <v>295</v>
      </c>
      <c r="F89" s="196">
        <v>332</v>
      </c>
      <c r="G89" s="197"/>
      <c r="H89" s="197"/>
      <c r="I89" s="197"/>
      <c r="J89" s="197"/>
      <c r="K89" s="197"/>
      <c r="L89" s="175"/>
      <c r="M89" s="196"/>
    </row>
    <row r="90" spans="1:13" s="2" customFormat="1" ht="12" customHeight="1">
      <c r="A90" s="172">
        <v>74</v>
      </c>
      <c r="B90" s="192" t="s">
        <v>1119</v>
      </c>
      <c r="C90" s="173" t="s">
        <v>1272</v>
      </c>
      <c r="D90" s="173" t="s">
        <v>1273</v>
      </c>
      <c r="E90" s="173" t="s">
        <v>295</v>
      </c>
      <c r="F90" s="174">
        <v>308</v>
      </c>
      <c r="G90" s="175"/>
      <c r="H90" s="175"/>
      <c r="I90" s="175"/>
      <c r="J90" s="175"/>
      <c r="K90" s="175"/>
      <c r="L90" s="175"/>
      <c r="M90" s="174"/>
    </row>
    <row r="91" spans="1:13" s="2" customFormat="1" ht="21" customHeight="1">
      <c r="A91" s="172">
        <v>75</v>
      </c>
      <c r="B91" s="192" t="s">
        <v>1119</v>
      </c>
      <c r="C91" s="173" t="s">
        <v>1274</v>
      </c>
      <c r="D91" s="173" t="s">
        <v>1275</v>
      </c>
      <c r="E91" s="173" t="s">
        <v>295</v>
      </c>
      <c r="F91" s="174">
        <v>2</v>
      </c>
      <c r="G91" s="175"/>
      <c r="H91" s="175"/>
      <c r="I91" s="175"/>
      <c r="J91" s="175"/>
      <c r="K91" s="175"/>
      <c r="L91" s="175"/>
      <c r="M91" s="174"/>
    </row>
    <row r="92" spans="1:13" s="2" customFormat="1" ht="12" customHeight="1">
      <c r="A92" s="172">
        <v>76</v>
      </c>
      <c r="B92" s="192" t="s">
        <v>1119</v>
      </c>
      <c r="C92" s="173" t="s">
        <v>1276</v>
      </c>
      <c r="D92" s="173" t="s">
        <v>1277</v>
      </c>
      <c r="E92" s="173" t="s">
        <v>295</v>
      </c>
      <c r="F92" s="174">
        <v>4</v>
      </c>
      <c r="G92" s="175"/>
      <c r="H92" s="175"/>
      <c r="I92" s="175"/>
      <c r="J92" s="175"/>
      <c r="K92" s="175"/>
      <c r="L92" s="175"/>
      <c r="M92" s="174"/>
    </row>
    <row r="93" spans="1:13" s="2" customFormat="1" ht="12" customHeight="1">
      <c r="A93" s="193">
        <v>77</v>
      </c>
      <c r="B93" s="194" t="s">
        <v>1498</v>
      </c>
      <c r="C93" s="195" t="s">
        <v>1278</v>
      </c>
      <c r="D93" s="195" t="s">
        <v>1279</v>
      </c>
      <c r="E93" s="195" t="s">
        <v>295</v>
      </c>
      <c r="F93" s="196">
        <v>6</v>
      </c>
      <c r="G93" s="197"/>
      <c r="H93" s="197"/>
      <c r="I93" s="197"/>
      <c r="J93" s="197"/>
      <c r="K93" s="197"/>
      <c r="L93" s="175"/>
      <c r="M93" s="196"/>
    </row>
    <row r="94" spans="1:13" s="2" customFormat="1" ht="12" customHeight="1">
      <c r="A94" s="172">
        <v>78</v>
      </c>
      <c r="B94" s="192" t="s">
        <v>1119</v>
      </c>
      <c r="C94" s="173" t="s">
        <v>1280</v>
      </c>
      <c r="D94" s="173" t="s">
        <v>1281</v>
      </c>
      <c r="E94" s="173" t="s">
        <v>295</v>
      </c>
      <c r="F94" s="174">
        <v>2</v>
      </c>
      <c r="G94" s="175"/>
      <c r="H94" s="175"/>
      <c r="I94" s="175"/>
      <c r="J94" s="175"/>
      <c r="K94" s="175"/>
      <c r="L94" s="175"/>
      <c r="M94" s="174"/>
    </row>
    <row r="95" spans="1:13" s="2" customFormat="1" ht="21" customHeight="1">
      <c r="A95" s="193">
        <v>79</v>
      </c>
      <c r="B95" s="194" t="s">
        <v>1499</v>
      </c>
      <c r="C95" s="195" t="s">
        <v>1282</v>
      </c>
      <c r="D95" s="195" t="s">
        <v>1283</v>
      </c>
      <c r="E95" s="195" t="s">
        <v>295</v>
      </c>
      <c r="F95" s="196">
        <v>1</v>
      </c>
      <c r="G95" s="197"/>
      <c r="H95" s="197"/>
      <c r="I95" s="197"/>
      <c r="J95" s="197"/>
      <c r="K95" s="197"/>
      <c r="L95" s="175"/>
      <c r="M95" s="196"/>
    </row>
    <row r="96" spans="1:13" s="2" customFormat="1" ht="12" customHeight="1">
      <c r="A96" s="193">
        <v>80</v>
      </c>
      <c r="B96" s="194" t="s">
        <v>1497</v>
      </c>
      <c r="C96" s="195" t="s">
        <v>1284</v>
      </c>
      <c r="D96" s="195" t="s">
        <v>1285</v>
      </c>
      <c r="E96" s="195" t="s">
        <v>295</v>
      </c>
      <c r="F96" s="196">
        <v>2</v>
      </c>
      <c r="G96" s="197"/>
      <c r="H96" s="197"/>
      <c r="I96" s="197"/>
      <c r="J96" s="197"/>
      <c r="K96" s="197"/>
      <c r="L96" s="175"/>
      <c r="M96" s="196"/>
    </row>
    <row r="97" spans="1:13" s="2" customFormat="1" ht="21" customHeight="1">
      <c r="A97" s="193">
        <v>81</v>
      </c>
      <c r="B97" s="194" t="s">
        <v>1496</v>
      </c>
      <c r="C97" s="195" t="s">
        <v>1286</v>
      </c>
      <c r="D97" s="195" t="s">
        <v>1287</v>
      </c>
      <c r="E97" s="195" t="s">
        <v>295</v>
      </c>
      <c r="F97" s="196">
        <v>1</v>
      </c>
      <c r="G97" s="197"/>
      <c r="H97" s="197"/>
      <c r="I97" s="197"/>
      <c r="J97" s="197"/>
      <c r="K97" s="197"/>
      <c r="L97" s="175"/>
      <c r="M97" s="196">
        <v>0.00015</v>
      </c>
    </row>
    <row r="98" spans="1:13" s="2" customFormat="1" ht="12" customHeight="1">
      <c r="A98" s="193">
        <v>82</v>
      </c>
      <c r="B98" s="194" t="s">
        <v>1496</v>
      </c>
      <c r="C98" s="195" t="s">
        <v>1288</v>
      </c>
      <c r="D98" s="195" t="s">
        <v>1289</v>
      </c>
      <c r="E98" s="195" t="s">
        <v>295</v>
      </c>
      <c r="F98" s="196">
        <v>1</v>
      </c>
      <c r="G98" s="197"/>
      <c r="H98" s="197"/>
      <c r="I98" s="197"/>
      <c r="J98" s="197"/>
      <c r="K98" s="197"/>
      <c r="L98" s="175"/>
      <c r="M98" s="196">
        <v>0.0001</v>
      </c>
    </row>
    <row r="99" spans="1:13" s="2" customFormat="1" ht="21" customHeight="1">
      <c r="A99" s="193">
        <v>83</v>
      </c>
      <c r="B99" s="194" t="s">
        <v>1500</v>
      </c>
      <c r="C99" s="195" t="s">
        <v>1290</v>
      </c>
      <c r="D99" s="195" t="s">
        <v>1291</v>
      </c>
      <c r="E99" s="195" t="s">
        <v>295</v>
      </c>
      <c r="F99" s="196">
        <v>3</v>
      </c>
      <c r="G99" s="197"/>
      <c r="H99" s="197"/>
      <c r="I99" s="197"/>
      <c r="J99" s="197"/>
      <c r="K99" s="197"/>
      <c r="L99" s="175"/>
      <c r="M99" s="196"/>
    </row>
    <row r="100" spans="1:13" s="2" customFormat="1" ht="21" customHeight="1">
      <c r="A100" s="193">
        <v>84</v>
      </c>
      <c r="B100" s="194" t="s">
        <v>1497</v>
      </c>
      <c r="C100" s="195" t="s">
        <v>1292</v>
      </c>
      <c r="D100" s="195" t="s">
        <v>1293</v>
      </c>
      <c r="E100" s="195" t="s">
        <v>295</v>
      </c>
      <c r="F100" s="196">
        <v>1</v>
      </c>
      <c r="G100" s="197"/>
      <c r="H100" s="197"/>
      <c r="I100" s="197"/>
      <c r="J100" s="197"/>
      <c r="K100" s="197"/>
      <c r="L100" s="175"/>
      <c r="M100" s="196"/>
    </row>
    <row r="101" spans="1:13" s="2" customFormat="1" ht="21" customHeight="1">
      <c r="A101" s="172">
        <v>85</v>
      </c>
      <c r="B101" s="192" t="s">
        <v>1119</v>
      </c>
      <c r="C101" s="173" t="s">
        <v>1294</v>
      </c>
      <c r="D101" s="173" t="s">
        <v>1295</v>
      </c>
      <c r="E101" s="173" t="s">
        <v>295</v>
      </c>
      <c r="F101" s="174">
        <v>1</v>
      </c>
      <c r="G101" s="175"/>
      <c r="H101" s="175"/>
      <c r="I101" s="175"/>
      <c r="J101" s="175"/>
      <c r="K101" s="175"/>
      <c r="L101" s="175"/>
      <c r="M101" s="174"/>
    </row>
    <row r="102" spans="1:13" s="2" customFormat="1" ht="21" customHeight="1">
      <c r="A102" s="193">
        <v>86</v>
      </c>
      <c r="B102" s="194" t="s">
        <v>1499</v>
      </c>
      <c r="C102" s="195" t="s">
        <v>1296</v>
      </c>
      <c r="D102" s="195" t="s">
        <v>1297</v>
      </c>
      <c r="E102" s="195" t="s">
        <v>295</v>
      </c>
      <c r="F102" s="196">
        <v>1</v>
      </c>
      <c r="G102" s="197"/>
      <c r="H102" s="197"/>
      <c r="I102" s="197"/>
      <c r="J102" s="197"/>
      <c r="K102" s="197"/>
      <c r="L102" s="175"/>
      <c r="M102" s="196"/>
    </row>
    <row r="103" spans="1:13" s="2" customFormat="1" ht="12" customHeight="1">
      <c r="A103" s="193">
        <v>87</v>
      </c>
      <c r="B103" s="194" t="s">
        <v>1497</v>
      </c>
      <c r="C103" s="195" t="s">
        <v>1284</v>
      </c>
      <c r="D103" s="195" t="s">
        <v>1285</v>
      </c>
      <c r="E103" s="195" t="s">
        <v>295</v>
      </c>
      <c r="F103" s="196">
        <v>2</v>
      </c>
      <c r="G103" s="197"/>
      <c r="H103" s="197"/>
      <c r="I103" s="197"/>
      <c r="J103" s="197"/>
      <c r="K103" s="197"/>
      <c r="L103" s="175"/>
      <c r="M103" s="196"/>
    </row>
    <row r="104" spans="1:13" s="2" customFormat="1" ht="12" customHeight="1">
      <c r="A104" s="193">
        <v>88</v>
      </c>
      <c r="B104" s="194" t="s">
        <v>1496</v>
      </c>
      <c r="C104" s="195" t="s">
        <v>1298</v>
      </c>
      <c r="D104" s="195" t="s">
        <v>1299</v>
      </c>
      <c r="E104" s="195" t="s">
        <v>295</v>
      </c>
      <c r="F104" s="196">
        <v>1</v>
      </c>
      <c r="G104" s="197"/>
      <c r="H104" s="197"/>
      <c r="I104" s="197"/>
      <c r="J104" s="197"/>
      <c r="K104" s="197"/>
      <c r="L104" s="175"/>
      <c r="M104" s="196">
        <v>0.0001</v>
      </c>
    </row>
    <row r="105" spans="1:13" s="2" customFormat="1" ht="12" customHeight="1">
      <c r="A105" s="193">
        <v>89</v>
      </c>
      <c r="B105" s="194" t="s">
        <v>1500</v>
      </c>
      <c r="C105" s="195" t="s">
        <v>1300</v>
      </c>
      <c r="D105" s="195" t="s">
        <v>1301</v>
      </c>
      <c r="E105" s="195" t="s">
        <v>295</v>
      </c>
      <c r="F105" s="196">
        <v>1</v>
      </c>
      <c r="G105" s="197"/>
      <c r="H105" s="197"/>
      <c r="I105" s="197"/>
      <c r="J105" s="197"/>
      <c r="K105" s="197"/>
      <c r="L105" s="175"/>
      <c r="M105" s="196">
        <v>0.00011</v>
      </c>
    </row>
    <row r="106" spans="1:13" s="2" customFormat="1" ht="12" customHeight="1">
      <c r="A106" s="193">
        <v>90</v>
      </c>
      <c r="B106" s="194" t="s">
        <v>1500</v>
      </c>
      <c r="C106" s="195" t="s">
        <v>1302</v>
      </c>
      <c r="D106" s="195" t="s">
        <v>1303</v>
      </c>
      <c r="E106" s="195" t="s">
        <v>295</v>
      </c>
      <c r="F106" s="196">
        <v>1</v>
      </c>
      <c r="G106" s="197"/>
      <c r="H106" s="197"/>
      <c r="I106" s="197"/>
      <c r="J106" s="197"/>
      <c r="K106" s="197"/>
      <c r="L106" s="175"/>
      <c r="M106" s="196">
        <v>0.00011</v>
      </c>
    </row>
    <row r="107" spans="1:13" s="2" customFormat="1" ht="21" customHeight="1">
      <c r="A107" s="193">
        <v>91</v>
      </c>
      <c r="B107" s="194" t="s">
        <v>1500</v>
      </c>
      <c r="C107" s="195" t="s">
        <v>1290</v>
      </c>
      <c r="D107" s="195" t="s">
        <v>1291</v>
      </c>
      <c r="E107" s="195" t="s">
        <v>295</v>
      </c>
      <c r="F107" s="196">
        <v>3</v>
      </c>
      <c r="G107" s="197"/>
      <c r="H107" s="197"/>
      <c r="I107" s="197"/>
      <c r="J107" s="197"/>
      <c r="K107" s="197"/>
      <c r="L107" s="175"/>
      <c r="M107" s="196"/>
    </row>
    <row r="108" spans="1:13" s="2" customFormat="1" ht="21" customHeight="1">
      <c r="A108" s="193">
        <v>92</v>
      </c>
      <c r="B108" s="194" t="s">
        <v>1497</v>
      </c>
      <c r="C108" s="195" t="s">
        <v>1292</v>
      </c>
      <c r="D108" s="195" t="s">
        <v>1293</v>
      </c>
      <c r="E108" s="195" t="s">
        <v>295</v>
      </c>
      <c r="F108" s="196">
        <v>1</v>
      </c>
      <c r="G108" s="197"/>
      <c r="H108" s="197"/>
      <c r="I108" s="197"/>
      <c r="J108" s="197"/>
      <c r="K108" s="197"/>
      <c r="L108" s="175"/>
      <c r="M108" s="196"/>
    </row>
    <row r="109" spans="1:13" s="2" customFormat="1" ht="21" customHeight="1">
      <c r="A109" s="172">
        <v>93</v>
      </c>
      <c r="B109" s="192" t="s">
        <v>1119</v>
      </c>
      <c r="C109" s="173" t="s">
        <v>1304</v>
      </c>
      <c r="D109" s="173" t="s">
        <v>1305</v>
      </c>
      <c r="E109" s="173" t="s">
        <v>295</v>
      </c>
      <c r="F109" s="174">
        <v>1</v>
      </c>
      <c r="G109" s="175"/>
      <c r="H109" s="175"/>
      <c r="I109" s="175"/>
      <c r="J109" s="175"/>
      <c r="K109" s="175"/>
      <c r="L109" s="175"/>
      <c r="M109" s="174"/>
    </row>
    <row r="110" spans="1:13" s="2" customFormat="1" ht="12" customHeight="1">
      <c r="A110" s="172">
        <v>94</v>
      </c>
      <c r="B110" s="192" t="s">
        <v>1119</v>
      </c>
      <c r="C110" s="173" t="s">
        <v>1306</v>
      </c>
      <c r="D110" s="173" t="s">
        <v>1307</v>
      </c>
      <c r="E110" s="173" t="s">
        <v>295</v>
      </c>
      <c r="F110" s="174">
        <v>6</v>
      </c>
      <c r="G110" s="175"/>
      <c r="H110" s="175"/>
      <c r="I110" s="175"/>
      <c r="J110" s="175"/>
      <c r="K110" s="175"/>
      <c r="L110" s="175"/>
      <c r="M110" s="174"/>
    </row>
    <row r="111" spans="1:13" s="2" customFormat="1" ht="21" customHeight="1">
      <c r="A111" s="193">
        <v>95</v>
      </c>
      <c r="B111" s="194" t="s">
        <v>1499</v>
      </c>
      <c r="C111" s="195" t="s">
        <v>1308</v>
      </c>
      <c r="D111" s="195" t="s">
        <v>1309</v>
      </c>
      <c r="E111" s="195" t="s">
        <v>295</v>
      </c>
      <c r="F111" s="196">
        <v>1</v>
      </c>
      <c r="G111" s="197"/>
      <c r="H111" s="197"/>
      <c r="I111" s="197"/>
      <c r="J111" s="197"/>
      <c r="K111" s="197"/>
      <c r="L111" s="175"/>
      <c r="M111" s="196"/>
    </row>
    <row r="112" spans="1:13" s="2" customFormat="1" ht="12" customHeight="1">
      <c r="A112" s="193">
        <v>96</v>
      </c>
      <c r="B112" s="194" t="s">
        <v>1497</v>
      </c>
      <c r="C112" s="195" t="s">
        <v>1284</v>
      </c>
      <c r="D112" s="195" t="s">
        <v>1285</v>
      </c>
      <c r="E112" s="195" t="s">
        <v>295</v>
      </c>
      <c r="F112" s="196">
        <v>4</v>
      </c>
      <c r="G112" s="197"/>
      <c r="H112" s="197"/>
      <c r="I112" s="197"/>
      <c r="J112" s="197"/>
      <c r="K112" s="197"/>
      <c r="L112" s="175"/>
      <c r="M112" s="196"/>
    </row>
    <row r="113" spans="1:13" s="2" customFormat="1" ht="21" customHeight="1">
      <c r="A113" s="193">
        <v>97</v>
      </c>
      <c r="B113" s="194" t="s">
        <v>1496</v>
      </c>
      <c r="C113" s="195" t="s">
        <v>1310</v>
      </c>
      <c r="D113" s="195" t="s">
        <v>1311</v>
      </c>
      <c r="E113" s="195" t="s">
        <v>295</v>
      </c>
      <c r="F113" s="196">
        <v>1</v>
      </c>
      <c r="G113" s="197"/>
      <c r="H113" s="197"/>
      <c r="I113" s="197"/>
      <c r="J113" s="197"/>
      <c r="K113" s="197"/>
      <c r="L113" s="175"/>
      <c r="M113" s="196">
        <v>0.00015</v>
      </c>
    </row>
    <row r="114" spans="1:13" s="2" customFormat="1" ht="12" customHeight="1">
      <c r="A114" s="193">
        <v>98</v>
      </c>
      <c r="B114" s="194" t="s">
        <v>1496</v>
      </c>
      <c r="C114" s="195" t="s">
        <v>1312</v>
      </c>
      <c r="D114" s="195" t="s">
        <v>1313</v>
      </c>
      <c r="E114" s="195" t="s">
        <v>295</v>
      </c>
      <c r="F114" s="196">
        <v>1</v>
      </c>
      <c r="G114" s="197"/>
      <c r="H114" s="197"/>
      <c r="I114" s="197"/>
      <c r="J114" s="197"/>
      <c r="K114" s="197"/>
      <c r="L114" s="175"/>
      <c r="M114" s="196">
        <v>0.0001</v>
      </c>
    </row>
    <row r="115" spans="1:13" s="2" customFormat="1" ht="12" customHeight="1">
      <c r="A115" s="193">
        <v>99</v>
      </c>
      <c r="B115" s="194" t="s">
        <v>1500</v>
      </c>
      <c r="C115" s="195" t="s">
        <v>1314</v>
      </c>
      <c r="D115" s="195" t="s">
        <v>1315</v>
      </c>
      <c r="E115" s="195" t="s">
        <v>295</v>
      </c>
      <c r="F115" s="196">
        <v>1</v>
      </c>
      <c r="G115" s="197"/>
      <c r="H115" s="197"/>
      <c r="I115" s="197"/>
      <c r="J115" s="197"/>
      <c r="K115" s="197"/>
      <c r="L115" s="175"/>
      <c r="M115" s="196">
        <v>0.00011</v>
      </c>
    </row>
    <row r="116" spans="1:13" s="2" customFormat="1" ht="12" customHeight="1">
      <c r="A116" s="193">
        <v>100</v>
      </c>
      <c r="B116" s="194" t="s">
        <v>1500</v>
      </c>
      <c r="C116" s="195" t="s">
        <v>1302</v>
      </c>
      <c r="D116" s="195" t="s">
        <v>1303</v>
      </c>
      <c r="E116" s="195" t="s">
        <v>295</v>
      </c>
      <c r="F116" s="196">
        <v>4</v>
      </c>
      <c r="G116" s="197"/>
      <c r="H116" s="197"/>
      <c r="I116" s="197"/>
      <c r="J116" s="197"/>
      <c r="K116" s="197"/>
      <c r="L116" s="175"/>
      <c r="M116" s="196">
        <v>0.00044</v>
      </c>
    </row>
    <row r="117" spans="1:13" s="2" customFormat="1" ht="12" customHeight="1">
      <c r="A117" s="193">
        <v>101</v>
      </c>
      <c r="B117" s="194" t="s">
        <v>1500</v>
      </c>
      <c r="C117" s="195" t="s">
        <v>1316</v>
      </c>
      <c r="D117" s="195" t="s">
        <v>1317</v>
      </c>
      <c r="E117" s="195" t="s">
        <v>295</v>
      </c>
      <c r="F117" s="196">
        <v>5</v>
      </c>
      <c r="G117" s="197"/>
      <c r="H117" s="197"/>
      <c r="I117" s="197"/>
      <c r="J117" s="197"/>
      <c r="K117" s="197"/>
      <c r="L117" s="175"/>
      <c r="M117" s="196">
        <v>0.00055</v>
      </c>
    </row>
    <row r="118" spans="1:13" s="2" customFormat="1" ht="12" customHeight="1">
      <c r="A118" s="193">
        <v>102</v>
      </c>
      <c r="B118" s="194" t="s">
        <v>1500</v>
      </c>
      <c r="C118" s="195" t="s">
        <v>1318</v>
      </c>
      <c r="D118" s="195" t="s">
        <v>1319</v>
      </c>
      <c r="E118" s="195" t="s">
        <v>295</v>
      </c>
      <c r="F118" s="196">
        <v>1</v>
      </c>
      <c r="G118" s="197"/>
      <c r="H118" s="197"/>
      <c r="I118" s="197"/>
      <c r="J118" s="197"/>
      <c r="K118" s="197"/>
      <c r="L118" s="175"/>
      <c r="M118" s="196">
        <v>0.00011</v>
      </c>
    </row>
    <row r="119" spans="1:13" s="2" customFormat="1" ht="21" customHeight="1">
      <c r="A119" s="193">
        <v>103</v>
      </c>
      <c r="B119" s="194" t="s">
        <v>1500</v>
      </c>
      <c r="C119" s="195" t="s">
        <v>1290</v>
      </c>
      <c r="D119" s="195" t="s">
        <v>1291</v>
      </c>
      <c r="E119" s="195" t="s">
        <v>295</v>
      </c>
      <c r="F119" s="196">
        <v>6</v>
      </c>
      <c r="G119" s="197"/>
      <c r="H119" s="197"/>
      <c r="I119" s="197"/>
      <c r="J119" s="197"/>
      <c r="K119" s="197"/>
      <c r="L119" s="175"/>
      <c r="M119" s="196"/>
    </row>
    <row r="120" spans="1:13" s="2" customFormat="1" ht="12" customHeight="1">
      <c r="A120" s="193">
        <v>104</v>
      </c>
      <c r="B120" s="194" t="s">
        <v>1499</v>
      </c>
      <c r="C120" s="195" t="s">
        <v>1320</v>
      </c>
      <c r="D120" s="195" t="s">
        <v>1321</v>
      </c>
      <c r="E120" s="195" t="s">
        <v>295</v>
      </c>
      <c r="F120" s="196">
        <v>1</v>
      </c>
      <c r="G120" s="197"/>
      <c r="H120" s="197"/>
      <c r="I120" s="197"/>
      <c r="J120" s="197"/>
      <c r="K120" s="197"/>
      <c r="L120" s="175"/>
      <c r="M120" s="196">
        <v>0.00012</v>
      </c>
    </row>
    <row r="121" spans="1:13" s="2" customFormat="1" ht="12" customHeight="1">
      <c r="A121" s="193">
        <v>105</v>
      </c>
      <c r="B121" s="194" t="s">
        <v>1500</v>
      </c>
      <c r="C121" s="195" t="s">
        <v>1322</v>
      </c>
      <c r="D121" s="195" t="s">
        <v>1323</v>
      </c>
      <c r="E121" s="195" t="s">
        <v>295</v>
      </c>
      <c r="F121" s="196">
        <v>1</v>
      </c>
      <c r="G121" s="197"/>
      <c r="H121" s="197"/>
      <c r="I121" s="197"/>
      <c r="J121" s="197"/>
      <c r="K121" s="197"/>
      <c r="L121" s="175"/>
      <c r="M121" s="196"/>
    </row>
    <row r="122" spans="1:13" s="2" customFormat="1" ht="21" customHeight="1">
      <c r="A122" s="193">
        <v>106</v>
      </c>
      <c r="B122" s="194" t="s">
        <v>1497</v>
      </c>
      <c r="C122" s="195" t="s">
        <v>1292</v>
      </c>
      <c r="D122" s="195" t="s">
        <v>1293</v>
      </c>
      <c r="E122" s="195" t="s">
        <v>295</v>
      </c>
      <c r="F122" s="196">
        <v>3</v>
      </c>
      <c r="G122" s="197"/>
      <c r="H122" s="197"/>
      <c r="I122" s="197"/>
      <c r="J122" s="197"/>
      <c r="K122" s="197"/>
      <c r="L122" s="175"/>
      <c r="M122" s="196"/>
    </row>
    <row r="123" spans="1:13" s="2" customFormat="1" ht="21" customHeight="1">
      <c r="A123" s="172">
        <v>107</v>
      </c>
      <c r="B123" s="192" t="s">
        <v>1119</v>
      </c>
      <c r="C123" s="173" t="s">
        <v>1324</v>
      </c>
      <c r="D123" s="173" t="s">
        <v>1325</v>
      </c>
      <c r="E123" s="173" t="s">
        <v>295</v>
      </c>
      <c r="F123" s="174">
        <v>1</v>
      </c>
      <c r="G123" s="175"/>
      <c r="H123" s="175"/>
      <c r="I123" s="175"/>
      <c r="J123" s="175"/>
      <c r="K123" s="175"/>
      <c r="L123" s="175"/>
      <c r="M123" s="174"/>
    </row>
    <row r="124" spans="1:13" s="2" customFormat="1" ht="21" customHeight="1">
      <c r="A124" s="193">
        <v>108</v>
      </c>
      <c r="B124" s="194" t="s">
        <v>1499</v>
      </c>
      <c r="C124" s="195" t="s">
        <v>1326</v>
      </c>
      <c r="D124" s="195" t="s">
        <v>1327</v>
      </c>
      <c r="E124" s="195" t="s">
        <v>295</v>
      </c>
      <c r="F124" s="196">
        <v>1</v>
      </c>
      <c r="G124" s="197"/>
      <c r="H124" s="197"/>
      <c r="I124" s="197"/>
      <c r="J124" s="197"/>
      <c r="K124" s="197"/>
      <c r="L124" s="175"/>
      <c r="M124" s="196"/>
    </row>
    <row r="125" spans="1:13" s="2" customFormat="1" ht="12" customHeight="1">
      <c r="A125" s="193">
        <v>109</v>
      </c>
      <c r="B125" s="194" t="s">
        <v>1497</v>
      </c>
      <c r="C125" s="195" t="s">
        <v>1284</v>
      </c>
      <c r="D125" s="195" t="s">
        <v>1285</v>
      </c>
      <c r="E125" s="195" t="s">
        <v>295</v>
      </c>
      <c r="F125" s="196">
        <v>4</v>
      </c>
      <c r="G125" s="197"/>
      <c r="H125" s="197"/>
      <c r="I125" s="197"/>
      <c r="J125" s="197"/>
      <c r="K125" s="197"/>
      <c r="L125" s="175"/>
      <c r="M125" s="196"/>
    </row>
    <row r="126" spans="1:13" s="2" customFormat="1" ht="21" customHeight="1">
      <c r="A126" s="193">
        <v>110</v>
      </c>
      <c r="B126" s="194" t="s">
        <v>1496</v>
      </c>
      <c r="C126" s="195" t="s">
        <v>1328</v>
      </c>
      <c r="D126" s="195" t="s">
        <v>1329</v>
      </c>
      <c r="E126" s="195" t="s">
        <v>295</v>
      </c>
      <c r="F126" s="196">
        <v>1</v>
      </c>
      <c r="G126" s="197"/>
      <c r="H126" s="197"/>
      <c r="I126" s="197"/>
      <c r="J126" s="197"/>
      <c r="K126" s="197"/>
      <c r="L126" s="175"/>
      <c r="M126" s="196">
        <v>0.00015</v>
      </c>
    </row>
    <row r="127" spans="1:13" s="2" customFormat="1" ht="12" customHeight="1">
      <c r="A127" s="193">
        <v>111</v>
      </c>
      <c r="B127" s="194" t="s">
        <v>1496</v>
      </c>
      <c r="C127" s="195" t="s">
        <v>1298</v>
      </c>
      <c r="D127" s="195" t="s">
        <v>1299</v>
      </c>
      <c r="E127" s="195" t="s">
        <v>295</v>
      </c>
      <c r="F127" s="196">
        <v>1</v>
      </c>
      <c r="G127" s="197"/>
      <c r="H127" s="197"/>
      <c r="I127" s="197"/>
      <c r="J127" s="197"/>
      <c r="K127" s="197"/>
      <c r="L127" s="175"/>
      <c r="M127" s="196">
        <v>0.0001</v>
      </c>
    </row>
    <row r="128" spans="1:13" s="2" customFormat="1" ht="12" customHeight="1">
      <c r="A128" s="193">
        <v>112</v>
      </c>
      <c r="B128" s="194" t="s">
        <v>1500</v>
      </c>
      <c r="C128" s="195" t="s">
        <v>1302</v>
      </c>
      <c r="D128" s="195" t="s">
        <v>1303</v>
      </c>
      <c r="E128" s="195" t="s">
        <v>295</v>
      </c>
      <c r="F128" s="196">
        <v>2</v>
      </c>
      <c r="G128" s="197"/>
      <c r="H128" s="197"/>
      <c r="I128" s="197"/>
      <c r="J128" s="197"/>
      <c r="K128" s="197"/>
      <c r="L128" s="175"/>
      <c r="M128" s="196">
        <v>0.00022</v>
      </c>
    </row>
    <row r="129" spans="1:13" s="2" customFormat="1" ht="12" customHeight="1">
      <c r="A129" s="193">
        <v>113</v>
      </c>
      <c r="B129" s="194" t="s">
        <v>1500</v>
      </c>
      <c r="C129" s="195" t="s">
        <v>1316</v>
      </c>
      <c r="D129" s="195" t="s">
        <v>1317</v>
      </c>
      <c r="E129" s="195" t="s">
        <v>295</v>
      </c>
      <c r="F129" s="196">
        <v>1</v>
      </c>
      <c r="G129" s="197"/>
      <c r="H129" s="197"/>
      <c r="I129" s="197"/>
      <c r="J129" s="197"/>
      <c r="K129" s="197"/>
      <c r="L129" s="175"/>
      <c r="M129" s="196">
        <v>0.00011</v>
      </c>
    </row>
    <row r="130" spans="1:13" s="2" customFormat="1" ht="21" customHeight="1">
      <c r="A130" s="193">
        <v>114</v>
      </c>
      <c r="B130" s="194" t="s">
        <v>1500</v>
      </c>
      <c r="C130" s="195" t="s">
        <v>1290</v>
      </c>
      <c r="D130" s="195" t="s">
        <v>1291</v>
      </c>
      <c r="E130" s="195" t="s">
        <v>295</v>
      </c>
      <c r="F130" s="196">
        <v>4</v>
      </c>
      <c r="G130" s="197"/>
      <c r="H130" s="197"/>
      <c r="I130" s="197"/>
      <c r="J130" s="197"/>
      <c r="K130" s="197"/>
      <c r="L130" s="175"/>
      <c r="M130" s="196"/>
    </row>
    <row r="131" spans="1:13" s="2" customFormat="1" ht="21" customHeight="1">
      <c r="A131" s="193">
        <v>115</v>
      </c>
      <c r="B131" s="194" t="s">
        <v>1497</v>
      </c>
      <c r="C131" s="195" t="s">
        <v>1292</v>
      </c>
      <c r="D131" s="195" t="s">
        <v>1293</v>
      </c>
      <c r="E131" s="195" t="s">
        <v>295</v>
      </c>
      <c r="F131" s="196">
        <v>2</v>
      </c>
      <c r="G131" s="197"/>
      <c r="H131" s="197"/>
      <c r="I131" s="197"/>
      <c r="J131" s="197"/>
      <c r="K131" s="197"/>
      <c r="L131" s="175"/>
      <c r="M131" s="196"/>
    </row>
    <row r="132" spans="1:13" s="2" customFormat="1" ht="21" customHeight="1">
      <c r="A132" s="172">
        <v>116</v>
      </c>
      <c r="B132" s="192" t="s">
        <v>1119</v>
      </c>
      <c r="C132" s="173" t="s">
        <v>1330</v>
      </c>
      <c r="D132" s="173" t="s">
        <v>1331</v>
      </c>
      <c r="E132" s="173" t="s">
        <v>295</v>
      </c>
      <c r="F132" s="174">
        <v>1</v>
      </c>
      <c r="G132" s="175"/>
      <c r="H132" s="175"/>
      <c r="I132" s="175"/>
      <c r="J132" s="175"/>
      <c r="K132" s="175"/>
      <c r="L132" s="175"/>
      <c r="M132" s="174"/>
    </row>
    <row r="133" spans="1:13" s="2" customFormat="1" ht="21" customHeight="1">
      <c r="A133" s="193">
        <v>117</v>
      </c>
      <c r="B133" s="194" t="s">
        <v>1499</v>
      </c>
      <c r="C133" s="195" t="s">
        <v>1332</v>
      </c>
      <c r="D133" s="195" t="s">
        <v>1333</v>
      </c>
      <c r="E133" s="195" t="s">
        <v>295</v>
      </c>
      <c r="F133" s="196">
        <v>1</v>
      </c>
      <c r="G133" s="197"/>
      <c r="H133" s="197"/>
      <c r="I133" s="197"/>
      <c r="J133" s="197"/>
      <c r="K133" s="197"/>
      <c r="L133" s="175"/>
      <c r="M133" s="196"/>
    </row>
    <row r="134" spans="1:13" s="2" customFormat="1" ht="12" customHeight="1">
      <c r="A134" s="193">
        <v>118</v>
      </c>
      <c r="B134" s="194" t="s">
        <v>1497</v>
      </c>
      <c r="C134" s="195" t="s">
        <v>1284</v>
      </c>
      <c r="D134" s="195" t="s">
        <v>1285</v>
      </c>
      <c r="E134" s="195" t="s">
        <v>295</v>
      </c>
      <c r="F134" s="196">
        <v>4</v>
      </c>
      <c r="G134" s="197"/>
      <c r="H134" s="197"/>
      <c r="I134" s="197"/>
      <c r="J134" s="197"/>
      <c r="K134" s="197"/>
      <c r="L134" s="175"/>
      <c r="M134" s="196"/>
    </row>
    <row r="135" spans="1:13" s="2" customFormat="1" ht="21" customHeight="1">
      <c r="A135" s="193">
        <v>119</v>
      </c>
      <c r="B135" s="194" t="s">
        <v>1496</v>
      </c>
      <c r="C135" s="195" t="s">
        <v>1328</v>
      </c>
      <c r="D135" s="195" t="s">
        <v>1329</v>
      </c>
      <c r="E135" s="195" t="s">
        <v>295</v>
      </c>
      <c r="F135" s="196">
        <v>1</v>
      </c>
      <c r="G135" s="197"/>
      <c r="H135" s="197"/>
      <c r="I135" s="197"/>
      <c r="J135" s="197"/>
      <c r="K135" s="197"/>
      <c r="L135" s="175"/>
      <c r="M135" s="196">
        <v>0.00015</v>
      </c>
    </row>
    <row r="136" spans="1:13" s="2" customFormat="1" ht="12" customHeight="1">
      <c r="A136" s="193">
        <v>120</v>
      </c>
      <c r="B136" s="194" t="s">
        <v>1496</v>
      </c>
      <c r="C136" s="195" t="s">
        <v>1298</v>
      </c>
      <c r="D136" s="195" t="s">
        <v>1299</v>
      </c>
      <c r="E136" s="195" t="s">
        <v>295</v>
      </c>
      <c r="F136" s="196">
        <v>1</v>
      </c>
      <c r="G136" s="197"/>
      <c r="H136" s="197"/>
      <c r="I136" s="197"/>
      <c r="J136" s="197"/>
      <c r="K136" s="197"/>
      <c r="L136" s="175"/>
      <c r="M136" s="196">
        <v>0.0001</v>
      </c>
    </row>
    <row r="137" spans="1:13" s="2" customFormat="1" ht="12" customHeight="1">
      <c r="A137" s="193">
        <v>121</v>
      </c>
      <c r="B137" s="194" t="s">
        <v>1500</v>
      </c>
      <c r="C137" s="195" t="s">
        <v>1302</v>
      </c>
      <c r="D137" s="195" t="s">
        <v>1303</v>
      </c>
      <c r="E137" s="195" t="s">
        <v>295</v>
      </c>
      <c r="F137" s="196">
        <v>3</v>
      </c>
      <c r="G137" s="197"/>
      <c r="H137" s="197"/>
      <c r="I137" s="197"/>
      <c r="J137" s="197"/>
      <c r="K137" s="197"/>
      <c r="L137" s="175"/>
      <c r="M137" s="196">
        <v>0.00033</v>
      </c>
    </row>
    <row r="138" spans="1:13" s="2" customFormat="1" ht="21" customHeight="1">
      <c r="A138" s="193">
        <v>122</v>
      </c>
      <c r="B138" s="194" t="s">
        <v>1500</v>
      </c>
      <c r="C138" s="195" t="s">
        <v>1290</v>
      </c>
      <c r="D138" s="195" t="s">
        <v>1291</v>
      </c>
      <c r="E138" s="195" t="s">
        <v>295</v>
      </c>
      <c r="F138" s="196">
        <v>7</v>
      </c>
      <c r="G138" s="197"/>
      <c r="H138" s="197"/>
      <c r="I138" s="197"/>
      <c r="J138" s="197"/>
      <c r="K138" s="197"/>
      <c r="L138" s="175"/>
      <c r="M138" s="196"/>
    </row>
    <row r="139" spans="1:13" s="2" customFormat="1" ht="21" customHeight="1">
      <c r="A139" s="193">
        <v>123</v>
      </c>
      <c r="B139" s="194" t="s">
        <v>1497</v>
      </c>
      <c r="C139" s="195" t="s">
        <v>1292</v>
      </c>
      <c r="D139" s="195" t="s">
        <v>1293</v>
      </c>
      <c r="E139" s="195" t="s">
        <v>295</v>
      </c>
      <c r="F139" s="196">
        <v>2</v>
      </c>
      <c r="G139" s="197"/>
      <c r="H139" s="197"/>
      <c r="I139" s="197"/>
      <c r="J139" s="197"/>
      <c r="K139" s="197"/>
      <c r="L139" s="175"/>
      <c r="M139" s="196"/>
    </row>
    <row r="140" spans="1:13" s="2" customFormat="1" ht="21" customHeight="1">
      <c r="A140" s="172">
        <v>124</v>
      </c>
      <c r="B140" s="192" t="s">
        <v>1119</v>
      </c>
      <c r="C140" s="173" t="s">
        <v>1334</v>
      </c>
      <c r="D140" s="173" t="s">
        <v>1335</v>
      </c>
      <c r="E140" s="173" t="s">
        <v>295</v>
      </c>
      <c r="F140" s="174">
        <v>1</v>
      </c>
      <c r="G140" s="175"/>
      <c r="H140" s="175"/>
      <c r="I140" s="175"/>
      <c r="J140" s="175"/>
      <c r="K140" s="175"/>
      <c r="L140" s="175"/>
      <c r="M140" s="174"/>
    </row>
    <row r="141" spans="1:13" s="2" customFormat="1" ht="21" customHeight="1">
      <c r="A141" s="193">
        <v>125</v>
      </c>
      <c r="B141" s="194" t="s">
        <v>1499</v>
      </c>
      <c r="C141" s="195" t="s">
        <v>1336</v>
      </c>
      <c r="D141" s="195" t="s">
        <v>1337</v>
      </c>
      <c r="E141" s="195" t="s">
        <v>295</v>
      </c>
      <c r="F141" s="196">
        <v>1</v>
      </c>
      <c r="G141" s="197"/>
      <c r="H141" s="197"/>
      <c r="I141" s="197"/>
      <c r="J141" s="197"/>
      <c r="K141" s="197"/>
      <c r="L141" s="175"/>
      <c r="M141" s="196"/>
    </row>
    <row r="142" spans="1:13" s="2" customFormat="1" ht="12" customHeight="1">
      <c r="A142" s="193">
        <v>126</v>
      </c>
      <c r="B142" s="194" t="s">
        <v>1497</v>
      </c>
      <c r="C142" s="195" t="s">
        <v>1284</v>
      </c>
      <c r="D142" s="195" t="s">
        <v>1285</v>
      </c>
      <c r="E142" s="195" t="s">
        <v>295</v>
      </c>
      <c r="F142" s="196">
        <v>4</v>
      </c>
      <c r="G142" s="197"/>
      <c r="H142" s="197"/>
      <c r="I142" s="197"/>
      <c r="J142" s="197"/>
      <c r="K142" s="197"/>
      <c r="L142" s="175"/>
      <c r="M142" s="196"/>
    </row>
    <row r="143" spans="1:13" s="2" customFormat="1" ht="21" customHeight="1">
      <c r="A143" s="193">
        <v>127</v>
      </c>
      <c r="B143" s="194" t="s">
        <v>1496</v>
      </c>
      <c r="C143" s="195" t="s">
        <v>1328</v>
      </c>
      <c r="D143" s="195" t="s">
        <v>1329</v>
      </c>
      <c r="E143" s="195" t="s">
        <v>295</v>
      </c>
      <c r="F143" s="196">
        <v>1</v>
      </c>
      <c r="G143" s="197"/>
      <c r="H143" s="197"/>
      <c r="I143" s="197"/>
      <c r="J143" s="197"/>
      <c r="K143" s="197"/>
      <c r="L143" s="175"/>
      <c r="M143" s="196">
        <v>0.00015</v>
      </c>
    </row>
    <row r="144" spans="1:13" s="2" customFormat="1" ht="12" customHeight="1">
      <c r="A144" s="193">
        <v>128</v>
      </c>
      <c r="B144" s="194" t="s">
        <v>1496</v>
      </c>
      <c r="C144" s="195" t="s">
        <v>1298</v>
      </c>
      <c r="D144" s="195" t="s">
        <v>1299</v>
      </c>
      <c r="E144" s="195" t="s">
        <v>295</v>
      </c>
      <c r="F144" s="196">
        <v>1</v>
      </c>
      <c r="G144" s="197"/>
      <c r="H144" s="197"/>
      <c r="I144" s="197"/>
      <c r="J144" s="197"/>
      <c r="K144" s="197"/>
      <c r="L144" s="175"/>
      <c r="M144" s="196">
        <v>0.0001</v>
      </c>
    </row>
    <row r="145" spans="1:13" s="2" customFormat="1" ht="12" customHeight="1">
      <c r="A145" s="193">
        <v>129</v>
      </c>
      <c r="B145" s="194" t="s">
        <v>1500</v>
      </c>
      <c r="C145" s="195" t="s">
        <v>1302</v>
      </c>
      <c r="D145" s="195" t="s">
        <v>1303</v>
      </c>
      <c r="E145" s="195" t="s">
        <v>295</v>
      </c>
      <c r="F145" s="196">
        <v>2</v>
      </c>
      <c r="G145" s="197"/>
      <c r="H145" s="197"/>
      <c r="I145" s="197"/>
      <c r="J145" s="197"/>
      <c r="K145" s="197"/>
      <c r="L145" s="175"/>
      <c r="M145" s="196">
        <v>0.00022</v>
      </c>
    </row>
    <row r="146" spans="1:13" s="2" customFormat="1" ht="12" customHeight="1">
      <c r="A146" s="193">
        <v>130</v>
      </c>
      <c r="B146" s="194" t="s">
        <v>1500</v>
      </c>
      <c r="C146" s="195" t="s">
        <v>1338</v>
      </c>
      <c r="D146" s="195" t="s">
        <v>1339</v>
      </c>
      <c r="E146" s="195" t="s">
        <v>295</v>
      </c>
      <c r="F146" s="196">
        <v>2</v>
      </c>
      <c r="G146" s="197"/>
      <c r="H146" s="197"/>
      <c r="I146" s="197"/>
      <c r="J146" s="197"/>
      <c r="K146" s="197"/>
      <c r="L146" s="175"/>
      <c r="M146" s="196">
        <v>0.00022</v>
      </c>
    </row>
    <row r="147" spans="1:13" s="2" customFormat="1" ht="21" customHeight="1">
      <c r="A147" s="193">
        <v>131</v>
      </c>
      <c r="B147" s="194" t="s">
        <v>1500</v>
      </c>
      <c r="C147" s="195" t="s">
        <v>1290</v>
      </c>
      <c r="D147" s="195" t="s">
        <v>1291</v>
      </c>
      <c r="E147" s="195" t="s">
        <v>295</v>
      </c>
      <c r="F147" s="196">
        <v>9</v>
      </c>
      <c r="G147" s="197"/>
      <c r="H147" s="197"/>
      <c r="I147" s="197"/>
      <c r="J147" s="197"/>
      <c r="K147" s="197"/>
      <c r="L147" s="175"/>
      <c r="M147" s="196"/>
    </row>
    <row r="148" spans="1:13" s="2" customFormat="1" ht="21" customHeight="1">
      <c r="A148" s="193">
        <v>132</v>
      </c>
      <c r="B148" s="194" t="s">
        <v>1497</v>
      </c>
      <c r="C148" s="195" t="s">
        <v>1292</v>
      </c>
      <c r="D148" s="195" t="s">
        <v>1293</v>
      </c>
      <c r="E148" s="195" t="s">
        <v>295</v>
      </c>
      <c r="F148" s="196">
        <v>2</v>
      </c>
      <c r="G148" s="197"/>
      <c r="H148" s="197"/>
      <c r="I148" s="197"/>
      <c r="J148" s="197"/>
      <c r="K148" s="197"/>
      <c r="L148" s="175"/>
      <c r="M148" s="196"/>
    </row>
    <row r="149" spans="1:13" s="2" customFormat="1" ht="21" customHeight="1">
      <c r="A149" s="172">
        <v>133</v>
      </c>
      <c r="B149" s="192" t="s">
        <v>1119</v>
      </c>
      <c r="C149" s="173" t="s">
        <v>1340</v>
      </c>
      <c r="D149" s="173" t="s">
        <v>1341</v>
      </c>
      <c r="E149" s="173" t="s">
        <v>295</v>
      </c>
      <c r="F149" s="174">
        <v>1</v>
      </c>
      <c r="G149" s="175"/>
      <c r="H149" s="175"/>
      <c r="I149" s="175"/>
      <c r="J149" s="175"/>
      <c r="K149" s="175"/>
      <c r="L149" s="175"/>
      <c r="M149" s="174"/>
    </row>
    <row r="150" spans="1:13" s="2" customFormat="1" ht="21" customHeight="1">
      <c r="A150" s="193">
        <v>134</v>
      </c>
      <c r="B150" s="194" t="s">
        <v>1499</v>
      </c>
      <c r="C150" s="195" t="s">
        <v>1342</v>
      </c>
      <c r="D150" s="195" t="s">
        <v>1343</v>
      </c>
      <c r="E150" s="195" t="s">
        <v>295</v>
      </c>
      <c r="F150" s="196">
        <v>1</v>
      </c>
      <c r="G150" s="197"/>
      <c r="H150" s="197"/>
      <c r="I150" s="197"/>
      <c r="J150" s="197"/>
      <c r="K150" s="197"/>
      <c r="L150" s="175"/>
      <c r="M150" s="196"/>
    </row>
    <row r="151" spans="1:13" s="2" customFormat="1" ht="12" customHeight="1">
      <c r="A151" s="193">
        <v>135</v>
      </c>
      <c r="B151" s="194" t="s">
        <v>1497</v>
      </c>
      <c r="C151" s="195" t="s">
        <v>1284</v>
      </c>
      <c r="D151" s="195" t="s">
        <v>1285</v>
      </c>
      <c r="E151" s="195" t="s">
        <v>295</v>
      </c>
      <c r="F151" s="196">
        <v>4</v>
      </c>
      <c r="G151" s="197"/>
      <c r="H151" s="197"/>
      <c r="I151" s="197"/>
      <c r="J151" s="197"/>
      <c r="K151" s="197"/>
      <c r="L151" s="175"/>
      <c r="M151" s="196"/>
    </row>
    <row r="152" spans="1:13" s="2" customFormat="1" ht="21" customHeight="1">
      <c r="A152" s="193">
        <v>136</v>
      </c>
      <c r="B152" s="194" t="s">
        <v>1496</v>
      </c>
      <c r="C152" s="195" t="s">
        <v>1328</v>
      </c>
      <c r="D152" s="195" t="s">
        <v>1329</v>
      </c>
      <c r="E152" s="195" t="s">
        <v>295</v>
      </c>
      <c r="F152" s="196">
        <v>1</v>
      </c>
      <c r="G152" s="197"/>
      <c r="H152" s="197"/>
      <c r="I152" s="197"/>
      <c r="J152" s="197"/>
      <c r="K152" s="197"/>
      <c r="L152" s="175"/>
      <c r="M152" s="196">
        <v>0.00015</v>
      </c>
    </row>
    <row r="153" spans="1:13" s="2" customFormat="1" ht="12" customHeight="1">
      <c r="A153" s="193">
        <v>137</v>
      </c>
      <c r="B153" s="194" t="s">
        <v>1496</v>
      </c>
      <c r="C153" s="195" t="s">
        <v>1298</v>
      </c>
      <c r="D153" s="195" t="s">
        <v>1299</v>
      </c>
      <c r="E153" s="195" t="s">
        <v>295</v>
      </c>
      <c r="F153" s="196">
        <v>1</v>
      </c>
      <c r="G153" s="197"/>
      <c r="H153" s="197"/>
      <c r="I153" s="197"/>
      <c r="J153" s="197"/>
      <c r="K153" s="197"/>
      <c r="L153" s="175"/>
      <c r="M153" s="196">
        <v>0.0001</v>
      </c>
    </row>
    <row r="154" spans="1:13" s="2" customFormat="1" ht="12" customHeight="1">
      <c r="A154" s="193">
        <v>138</v>
      </c>
      <c r="B154" s="194" t="s">
        <v>1500</v>
      </c>
      <c r="C154" s="195" t="s">
        <v>1302</v>
      </c>
      <c r="D154" s="195" t="s">
        <v>1303</v>
      </c>
      <c r="E154" s="195" t="s">
        <v>295</v>
      </c>
      <c r="F154" s="196">
        <v>3</v>
      </c>
      <c r="G154" s="197"/>
      <c r="H154" s="197"/>
      <c r="I154" s="197"/>
      <c r="J154" s="197"/>
      <c r="K154" s="197"/>
      <c r="L154" s="175"/>
      <c r="M154" s="196">
        <v>0.00033</v>
      </c>
    </row>
    <row r="155" spans="1:13" s="2" customFormat="1" ht="21" customHeight="1">
      <c r="A155" s="193">
        <v>139</v>
      </c>
      <c r="B155" s="194" t="s">
        <v>1500</v>
      </c>
      <c r="C155" s="195" t="s">
        <v>1290</v>
      </c>
      <c r="D155" s="195" t="s">
        <v>1291</v>
      </c>
      <c r="E155" s="195" t="s">
        <v>295</v>
      </c>
      <c r="F155" s="196">
        <v>8</v>
      </c>
      <c r="G155" s="197"/>
      <c r="H155" s="197"/>
      <c r="I155" s="197"/>
      <c r="J155" s="197"/>
      <c r="K155" s="197"/>
      <c r="L155" s="175"/>
      <c r="M155" s="196"/>
    </row>
    <row r="156" spans="1:13" s="2" customFormat="1" ht="21" customHeight="1">
      <c r="A156" s="193">
        <v>140</v>
      </c>
      <c r="B156" s="194" t="s">
        <v>1497</v>
      </c>
      <c r="C156" s="195" t="s">
        <v>1292</v>
      </c>
      <c r="D156" s="195" t="s">
        <v>1293</v>
      </c>
      <c r="E156" s="195" t="s">
        <v>295</v>
      </c>
      <c r="F156" s="196">
        <v>2</v>
      </c>
      <c r="G156" s="197"/>
      <c r="H156" s="197"/>
      <c r="I156" s="197"/>
      <c r="J156" s="197"/>
      <c r="K156" s="197"/>
      <c r="L156" s="175"/>
      <c r="M156" s="196"/>
    </row>
    <row r="157" spans="1:13" s="2" customFormat="1" ht="21" customHeight="1">
      <c r="A157" s="172">
        <v>141</v>
      </c>
      <c r="B157" s="192" t="s">
        <v>1119</v>
      </c>
      <c r="C157" s="173" t="s">
        <v>1344</v>
      </c>
      <c r="D157" s="173" t="s">
        <v>1345</v>
      </c>
      <c r="E157" s="173" t="s">
        <v>295</v>
      </c>
      <c r="F157" s="174">
        <v>1</v>
      </c>
      <c r="G157" s="175"/>
      <c r="H157" s="175"/>
      <c r="I157" s="175"/>
      <c r="J157" s="175"/>
      <c r="K157" s="175"/>
      <c r="L157" s="175"/>
      <c r="M157" s="174"/>
    </row>
    <row r="158" spans="1:13" s="2" customFormat="1" ht="21" customHeight="1">
      <c r="A158" s="193">
        <v>142</v>
      </c>
      <c r="B158" s="194" t="s">
        <v>1499</v>
      </c>
      <c r="C158" s="195" t="s">
        <v>1346</v>
      </c>
      <c r="D158" s="195" t="s">
        <v>1347</v>
      </c>
      <c r="E158" s="195" t="s">
        <v>295</v>
      </c>
      <c r="F158" s="196">
        <v>1</v>
      </c>
      <c r="G158" s="197"/>
      <c r="H158" s="197"/>
      <c r="I158" s="197"/>
      <c r="J158" s="197"/>
      <c r="K158" s="197"/>
      <c r="L158" s="175"/>
      <c r="M158" s="196"/>
    </row>
    <row r="159" spans="1:13" s="2" customFormat="1" ht="12" customHeight="1">
      <c r="A159" s="193">
        <v>143</v>
      </c>
      <c r="B159" s="194" t="s">
        <v>1497</v>
      </c>
      <c r="C159" s="195" t="s">
        <v>1284</v>
      </c>
      <c r="D159" s="195" t="s">
        <v>1285</v>
      </c>
      <c r="E159" s="195" t="s">
        <v>295</v>
      </c>
      <c r="F159" s="196">
        <v>4</v>
      </c>
      <c r="G159" s="197"/>
      <c r="H159" s="197"/>
      <c r="I159" s="197"/>
      <c r="J159" s="197"/>
      <c r="K159" s="197"/>
      <c r="L159" s="175"/>
      <c r="M159" s="196"/>
    </row>
    <row r="160" spans="1:13" s="2" customFormat="1" ht="21" customHeight="1">
      <c r="A160" s="193">
        <v>144</v>
      </c>
      <c r="B160" s="194" t="s">
        <v>1496</v>
      </c>
      <c r="C160" s="195" t="s">
        <v>1328</v>
      </c>
      <c r="D160" s="195" t="s">
        <v>1329</v>
      </c>
      <c r="E160" s="195" t="s">
        <v>295</v>
      </c>
      <c r="F160" s="196">
        <v>1</v>
      </c>
      <c r="G160" s="197"/>
      <c r="H160" s="197"/>
      <c r="I160" s="197"/>
      <c r="J160" s="197"/>
      <c r="K160" s="197"/>
      <c r="L160" s="175"/>
      <c r="M160" s="196">
        <v>0.00015</v>
      </c>
    </row>
    <row r="161" spans="1:13" s="2" customFormat="1" ht="12" customHeight="1">
      <c r="A161" s="193">
        <v>145</v>
      </c>
      <c r="B161" s="194" t="s">
        <v>1496</v>
      </c>
      <c r="C161" s="195" t="s">
        <v>1298</v>
      </c>
      <c r="D161" s="195" t="s">
        <v>1299</v>
      </c>
      <c r="E161" s="195" t="s">
        <v>295</v>
      </c>
      <c r="F161" s="196">
        <v>1</v>
      </c>
      <c r="G161" s="197"/>
      <c r="H161" s="197"/>
      <c r="I161" s="197"/>
      <c r="J161" s="197"/>
      <c r="K161" s="197"/>
      <c r="L161" s="175"/>
      <c r="M161" s="196">
        <v>0.0001</v>
      </c>
    </row>
    <row r="162" spans="1:13" s="2" customFormat="1" ht="12" customHeight="1">
      <c r="A162" s="193">
        <v>146</v>
      </c>
      <c r="B162" s="194" t="s">
        <v>1500</v>
      </c>
      <c r="C162" s="195" t="s">
        <v>1314</v>
      </c>
      <c r="D162" s="195" t="s">
        <v>1315</v>
      </c>
      <c r="E162" s="195" t="s">
        <v>295</v>
      </c>
      <c r="F162" s="196">
        <v>1</v>
      </c>
      <c r="G162" s="197"/>
      <c r="H162" s="197"/>
      <c r="I162" s="197"/>
      <c r="J162" s="197"/>
      <c r="K162" s="197"/>
      <c r="L162" s="175"/>
      <c r="M162" s="196">
        <v>0.00011</v>
      </c>
    </row>
    <row r="163" spans="1:13" s="2" customFormat="1" ht="12" customHeight="1">
      <c r="A163" s="193">
        <v>147</v>
      </c>
      <c r="B163" s="194" t="s">
        <v>1500</v>
      </c>
      <c r="C163" s="195" t="s">
        <v>1302</v>
      </c>
      <c r="D163" s="195" t="s">
        <v>1303</v>
      </c>
      <c r="E163" s="195" t="s">
        <v>295</v>
      </c>
      <c r="F163" s="196">
        <v>1</v>
      </c>
      <c r="G163" s="197"/>
      <c r="H163" s="197"/>
      <c r="I163" s="197"/>
      <c r="J163" s="197"/>
      <c r="K163" s="197"/>
      <c r="L163" s="175"/>
      <c r="M163" s="196">
        <v>0.00011</v>
      </c>
    </row>
    <row r="164" spans="1:13" s="2" customFormat="1" ht="12" customHeight="1">
      <c r="A164" s="193">
        <v>148</v>
      </c>
      <c r="B164" s="194" t="s">
        <v>1500</v>
      </c>
      <c r="C164" s="195" t="s">
        <v>1338</v>
      </c>
      <c r="D164" s="195" t="s">
        <v>1339</v>
      </c>
      <c r="E164" s="195" t="s">
        <v>295</v>
      </c>
      <c r="F164" s="196">
        <v>1</v>
      </c>
      <c r="G164" s="197"/>
      <c r="H164" s="197"/>
      <c r="I164" s="197"/>
      <c r="J164" s="197"/>
      <c r="K164" s="197"/>
      <c r="L164" s="175"/>
      <c r="M164" s="196">
        <v>0.00011</v>
      </c>
    </row>
    <row r="165" spans="1:13" s="2" customFormat="1" ht="21" customHeight="1">
      <c r="A165" s="193">
        <v>149</v>
      </c>
      <c r="B165" s="194" t="s">
        <v>1500</v>
      </c>
      <c r="C165" s="195" t="s">
        <v>1290</v>
      </c>
      <c r="D165" s="195" t="s">
        <v>1291</v>
      </c>
      <c r="E165" s="195" t="s">
        <v>295</v>
      </c>
      <c r="F165" s="196">
        <v>7</v>
      </c>
      <c r="G165" s="197"/>
      <c r="H165" s="197"/>
      <c r="I165" s="197"/>
      <c r="J165" s="197"/>
      <c r="K165" s="197"/>
      <c r="L165" s="175"/>
      <c r="M165" s="196"/>
    </row>
    <row r="166" spans="1:13" s="2" customFormat="1" ht="21" customHeight="1">
      <c r="A166" s="193">
        <v>150</v>
      </c>
      <c r="B166" s="194" t="s">
        <v>1497</v>
      </c>
      <c r="C166" s="195" t="s">
        <v>1292</v>
      </c>
      <c r="D166" s="195" t="s">
        <v>1293</v>
      </c>
      <c r="E166" s="195" t="s">
        <v>295</v>
      </c>
      <c r="F166" s="196">
        <v>2</v>
      </c>
      <c r="G166" s="197"/>
      <c r="H166" s="197"/>
      <c r="I166" s="197"/>
      <c r="J166" s="197"/>
      <c r="K166" s="197"/>
      <c r="L166" s="175"/>
      <c r="M166" s="196"/>
    </row>
    <row r="167" spans="1:13" s="2" customFormat="1" ht="21" customHeight="1">
      <c r="A167" s="172">
        <v>151</v>
      </c>
      <c r="B167" s="192" t="s">
        <v>1119</v>
      </c>
      <c r="C167" s="173" t="s">
        <v>1348</v>
      </c>
      <c r="D167" s="173" t="s">
        <v>1349</v>
      </c>
      <c r="E167" s="173" t="s">
        <v>295</v>
      </c>
      <c r="F167" s="174">
        <v>1</v>
      </c>
      <c r="G167" s="175"/>
      <c r="H167" s="175"/>
      <c r="I167" s="175"/>
      <c r="J167" s="175"/>
      <c r="K167" s="175"/>
      <c r="L167" s="175"/>
      <c r="M167" s="174"/>
    </row>
    <row r="168" spans="1:13" s="2" customFormat="1" ht="21" customHeight="1">
      <c r="A168" s="172">
        <v>152</v>
      </c>
      <c r="B168" s="192" t="s">
        <v>1119</v>
      </c>
      <c r="C168" s="173" t="s">
        <v>1350</v>
      </c>
      <c r="D168" s="173" t="s">
        <v>1351</v>
      </c>
      <c r="E168" s="173" t="s">
        <v>295</v>
      </c>
      <c r="F168" s="174">
        <v>6</v>
      </c>
      <c r="G168" s="175"/>
      <c r="H168" s="175"/>
      <c r="I168" s="175"/>
      <c r="J168" s="175"/>
      <c r="K168" s="175"/>
      <c r="L168" s="175"/>
      <c r="M168" s="174"/>
    </row>
    <row r="169" spans="1:13" s="2" customFormat="1" ht="12" customHeight="1">
      <c r="A169" s="172">
        <v>153</v>
      </c>
      <c r="B169" s="192" t="s">
        <v>1119</v>
      </c>
      <c r="C169" s="173" t="s">
        <v>1352</v>
      </c>
      <c r="D169" s="173" t="s">
        <v>1353</v>
      </c>
      <c r="E169" s="173" t="s">
        <v>295</v>
      </c>
      <c r="F169" s="174">
        <v>730</v>
      </c>
      <c r="G169" s="175"/>
      <c r="H169" s="175"/>
      <c r="I169" s="175"/>
      <c r="J169" s="175"/>
      <c r="K169" s="175"/>
      <c r="L169" s="175"/>
      <c r="M169" s="174"/>
    </row>
    <row r="170" spans="1:13" s="2" customFormat="1" ht="12" customHeight="1">
      <c r="A170" s="193">
        <v>154</v>
      </c>
      <c r="B170" s="194" t="s">
        <v>1497</v>
      </c>
      <c r="C170" s="195" t="s">
        <v>1354</v>
      </c>
      <c r="D170" s="195" t="s">
        <v>1355</v>
      </c>
      <c r="E170" s="195" t="s">
        <v>295</v>
      </c>
      <c r="F170" s="196">
        <v>610</v>
      </c>
      <c r="G170" s="197"/>
      <c r="H170" s="197"/>
      <c r="I170" s="197"/>
      <c r="J170" s="197"/>
      <c r="K170" s="197"/>
      <c r="L170" s="175"/>
      <c r="M170" s="196">
        <v>0.0061</v>
      </c>
    </row>
    <row r="171" spans="1:13" s="2" customFormat="1" ht="12" customHeight="1">
      <c r="A171" s="193">
        <v>155</v>
      </c>
      <c r="B171" s="194" t="s">
        <v>1497</v>
      </c>
      <c r="C171" s="195" t="s">
        <v>1356</v>
      </c>
      <c r="D171" s="195" t="s">
        <v>1357</v>
      </c>
      <c r="E171" s="195" t="s">
        <v>295</v>
      </c>
      <c r="F171" s="196">
        <v>30</v>
      </c>
      <c r="G171" s="197"/>
      <c r="H171" s="197"/>
      <c r="I171" s="197"/>
      <c r="J171" s="197"/>
      <c r="K171" s="197"/>
      <c r="L171" s="175"/>
      <c r="M171" s="196">
        <v>0.0003</v>
      </c>
    </row>
    <row r="172" spans="1:13" s="2" customFormat="1" ht="12" customHeight="1">
      <c r="A172" s="193">
        <v>156</v>
      </c>
      <c r="B172" s="194" t="s">
        <v>1497</v>
      </c>
      <c r="C172" s="195" t="s">
        <v>1358</v>
      </c>
      <c r="D172" s="195" t="s">
        <v>1359</v>
      </c>
      <c r="E172" s="195" t="s">
        <v>295</v>
      </c>
      <c r="F172" s="196">
        <v>90</v>
      </c>
      <c r="G172" s="197"/>
      <c r="H172" s="197"/>
      <c r="I172" s="197"/>
      <c r="J172" s="197"/>
      <c r="K172" s="197"/>
      <c r="L172" s="175"/>
      <c r="M172" s="196">
        <v>0.0009</v>
      </c>
    </row>
    <row r="173" spans="1:13" s="2" customFormat="1" ht="21" customHeight="1">
      <c r="A173" s="172">
        <v>157</v>
      </c>
      <c r="B173" s="192" t="s">
        <v>1119</v>
      </c>
      <c r="C173" s="173" t="s">
        <v>1360</v>
      </c>
      <c r="D173" s="173" t="s">
        <v>1361</v>
      </c>
      <c r="E173" s="173" t="s">
        <v>295</v>
      </c>
      <c r="F173" s="174">
        <v>6</v>
      </c>
      <c r="G173" s="175"/>
      <c r="H173" s="175"/>
      <c r="I173" s="175"/>
      <c r="J173" s="175"/>
      <c r="K173" s="175"/>
      <c r="L173" s="175"/>
      <c r="M173" s="174"/>
    </row>
    <row r="174" spans="1:13" s="2" customFormat="1" ht="21" customHeight="1">
      <c r="A174" s="193">
        <v>158</v>
      </c>
      <c r="B174" s="194" t="s">
        <v>1019</v>
      </c>
      <c r="C174" s="195" t="s">
        <v>923</v>
      </c>
      <c r="D174" s="195" t="s">
        <v>1362</v>
      </c>
      <c r="E174" s="195" t="s">
        <v>295</v>
      </c>
      <c r="F174" s="196">
        <v>6</v>
      </c>
      <c r="G174" s="197"/>
      <c r="H174" s="197"/>
      <c r="I174" s="197"/>
      <c r="J174" s="197"/>
      <c r="K174" s="197"/>
      <c r="L174" s="175"/>
      <c r="M174" s="196">
        <v>0.0009</v>
      </c>
    </row>
    <row r="175" spans="1:13" s="2" customFormat="1" ht="12" customHeight="1">
      <c r="A175" s="172">
        <v>159</v>
      </c>
      <c r="B175" s="192" t="s">
        <v>1119</v>
      </c>
      <c r="C175" s="173" t="s">
        <v>1363</v>
      </c>
      <c r="D175" s="173" t="s">
        <v>1364</v>
      </c>
      <c r="E175" s="173" t="s">
        <v>295</v>
      </c>
      <c r="F175" s="174">
        <v>495</v>
      </c>
      <c r="G175" s="175"/>
      <c r="H175" s="175"/>
      <c r="I175" s="175"/>
      <c r="J175" s="175"/>
      <c r="K175" s="175"/>
      <c r="L175" s="175"/>
      <c r="M175" s="174"/>
    </row>
    <row r="176" spans="1:13" s="2" customFormat="1" ht="12" customHeight="1">
      <c r="A176" s="172">
        <v>160</v>
      </c>
      <c r="B176" s="192" t="s">
        <v>1119</v>
      </c>
      <c r="C176" s="173" t="s">
        <v>1365</v>
      </c>
      <c r="D176" s="173" t="s">
        <v>1366</v>
      </c>
      <c r="E176" s="173" t="s">
        <v>295</v>
      </c>
      <c r="F176" s="174">
        <v>9</v>
      </c>
      <c r="G176" s="175"/>
      <c r="H176" s="175"/>
      <c r="I176" s="175"/>
      <c r="J176" s="175"/>
      <c r="K176" s="175"/>
      <c r="L176" s="175"/>
      <c r="M176" s="174"/>
    </row>
    <row r="177" spans="1:13" s="2" customFormat="1" ht="21" customHeight="1">
      <c r="A177" s="193">
        <v>161</v>
      </c>
      <c r="B177" s="194" t="s">
        <v>1501</v>
      </c>
      <c r="C177" s="195" t="s">
        <v>1367</v>
      </c>
      <c r="D177" s="195" t="s">
        <v>1368</v>
      </c>
      <c r="E177" s="195" t="s">
        <v>295</v>
      </c>
      <c r="F177" s="196">
        <v>9</v>
      </c>
      <c r="G177" s="197"/>
      <c r="H177" s="197"/>
      <c r="I177" s="197"/>
      <c r="J177" s="197"/>
      <c r="K177" s="197"/>
      <c r="L177" s="175"/>
      <c r="M177" s="196">
        <v>0.03285</v>
      </c>
    </row>
    <row r="178" spans="1:13" s="2" customFormat="1" ht="12" customHeight="1">
      <c r="A178" s="172">
        <v>162</v>
      </c>
      <c r="B178" s="192" t="s">
        <v>1119</v>
      </c>
      <c r="C178" s="173" t="s">
        <v>1369</v>
      </c>
      <c r="D178" s="173" t="s">
        <v>1370</v>
      </c>
      <c r="E178" s="173" t="s">
        <v>295</v>
      </c>
      <c r="F178" s="174">
        <v>30</v>
      </c>
      <c r="G178" s="175"/>
      <c r="H178" s="175"/>
      <c r="I178" s="175"/>
      <c r="J178" s="175"/>
      <c r="K178" s="175"/>
      <c r="L178" s="175"/>
      <c r="M178" s="174"/>
    </row>
    <row r="179" spans="1:13" s="2" customFormat="1" ht="21" customHeight="1">
      <c r="A179" s="193">
        <v>163</v>
      </c>
      <c r="B179" s="194" t="s">
        <v>1501</v>
      </c>
      <c r="C179" s="195" t="s">
        <v>1371</v>
      </c>
      <c r="D179" s="195" t="s">
        <v>1372</v>
      </c>
      <c r="E179" s="195" t="s">
        <v>295</v>
      </c>
      <c r="F179" s="196">
        <v>30</v>
      </c>
      <c r="G179" s="197"/>
      <c r="H179" s="197"/>
      <c r="I179" s="197"/>
      <c r="J179" s="197"/>
      <c r="K179" s="197"/>
      <c r="L179" s="175"/>
      <c r="M179" s="196">
        <v>0.141</v>
      </c>
    </row>
    <row r="180" spans="1:13" s="2" customFormat="1" ht="12" customHeight="1">
      <c r="A180" s="193">
        <v>164</v>
      </c>
      <c r="B180" s="194" t="s">
        <v>1502</v>
      </c>
      <c r="C180" s="195" t="s">
        <v>1373</v>
      </c>
      <c r="D180" s="195" t="s">
        <v>1374</v>
      </c>
      <c r="E180" s="195" t="s">
        <v>295</v>
      </c>
      <c r="F180" s="196">
        <v>60</v>
      </c>
      <c r="G180" s="197"/>
      <c r="H180" s="197"/>
      <c r="I180" s="197"/>
      <c r="J180" s="197"/>
      <c r="K180" s="197"/>
      <c r="L180" s="175"/>
      <c r="M180" s="196">
        <v>0.0102</v>
      </c>
    </row>
    <row r="181" spans="1:13" s="2" customFormat="1" ht="12" customHeight="1">
      <c r="A181" s="172">
        <v>165</v>
      </c>
      <c r="B181" s="192" t="s">
        <v>1119</v>
      </c>
      <c r="C181" s="173" t="s">
        <v>1375</v>
      </c>
      <c r="D181" s="173" t="s">
        <v>1376</v>
      </c>
      <c r="E181" s="173" t="s">
        <v>295</v>
      </c>
      <c r="F181" s="174">
        <v>18</v>
      </c>
      <c r="G181" s="175"/>
      <c r="H181" s="175"/>
      <c r="I181" s="175"/>
      <c r="J181" s="175"/>
      <c r="K181" s="175"/>
      <c r="L181" s="175"/>
      <c r="M181" s="174"/>
    </row>
    <row r="182" spans="1:13" s="2" customFormat="1" ht="21" customHeight="1">
      <c r="A182" s="193">
        <v>166</v>
      </c>
      <c r="B182" s="194" t="s">
        <v>1501</v>
      </c>
      <c r="C182" s="195" t="s">
        <v>1377</v>
      </c>
      <c r="D182" s="195" t="s">
        <v>1378</v>
      </c>
      <c r="E182" s="195" t="s">
        <v>295</v>
      </c>
      <c r="F182" s="196">
        <v>18</v>
      </c>
      <c r="G182" s="197"/>
      <c r="H182" s="197"/>
      <c r="I182" s="197"/>
      <c r="J182" s="197"/>
      <c r="K182" s="197"/>
      <c r="L182" s="175"/>
      <c r="M182" s="196">
        <v>0.03528</v>
      </c>
    </row>
    <row r="183" spans="1:13" s="2" customFormat="1" ht="12" customHeight="1">
      <c r="A183" s="172">
        <v>167</v>
      </c>
      <c r="B183" s="192" t="s">
        <v>1119</v>
      </c>
      <c r="C183" s="173" t="s">
        <v>1379</v>
      </c>
      <c r="D183" s="173" t="s">
        <v>1380</v>
      </c>
      <c r="E183" s="173" t="s">
        <v>295</v>
      </c>
      <c r="F183" s="174">
        <v>45</v>
      </c>
      <c r="G183" s="175"/>
      <c r="H183" s="175"/>
      <c r="I183" s="175"/>
      <c r="J183" s="175"/>
      <c r="K183" s="175"/>
      <c r="L183" s="175"/>
      <c r="M183" s="174"/>
    </row>
    <row r="184" spans="1:13" s="2" customFormat="1" ht="21" customHeight="1">
      <c r="A184" s="193">
        <v>168</v>
      </c>
      <c r="B184" s="194" t="s">
        <v>1501</v>
      </c>
      <c r="C184" s="195" t="s">
        <v>1381</v>
      </c>
      <c r="D184" s="195" t="s">
        <v>1382</v>
      </c>
      <c r="E184" s="195" t="s">
        <v>295</v>
      </c>
      <c r="F184" s="196">
        <v>45</v>
      </c>
      <c r="G184" s="197"/>
      <c r="H184" s="197"/>
      <c r="I184" s="197"/>
      <c r="J184" s="197"/>
      <c r="K184" s="197"/>
      <c r="L184" s="175"/>
      <c r="M184" s="196">
        <v>0.07965</v>
      </c>
    </row>
    <row r="185" spans="1:13" s="2" customFormat="1" ht="12" customHeight="1">
      <c r="A185" s="172">
        <v>169</v>
      </c>
      <c r="B185" s="192" t="s">
        <v>1119</v>
      </c>
      <c r="C185" s="173" t="s">
        <v>1383</v>
      </c>
      <c r="D185" s="173" t="s">
        <v>1384</v>
      </c>
      <c r="E185" s="173" t="s">
        <v>295</v>
      </c>
      <c r="F185" s="174">
        <v>6</v>
      </c>
      <c r="G185" s="175"/>
      <c r="H185" s="175"/>
      <c r="I185" s="175"/>
      <c r="J185" s="175"/>
      <c r="K185" s="175"/>
      <c r="L185" s="175"/>
      <c r="M185" s="174"/>
    </row>
    <row r="186" spans="1:13" s="2" customFormat="1" ht="21" customHeight="1">
      <c r="A186" s="193">
        <v>170</v>
      </c>
      <c r="B186" s="194" t="s">
        <v>1501</v>
      </c>
      <c r="C186" s="195" t="s">
        <v>1385</v>
      </c>
      <c r="D186" s="195" t="s">
        <v>1386</v>
      </c>
      <c r="E186" s="195" t="s">
        <v>295</v>
      </c>
      <c r="F186" s="196">
        <v>6</v>
      </c>
      <c r="G186" s="197"/>
      <c r="H186" s="197"/>
      <c r="I186" s="197"/>
      <c r="J186" s="197"/>
      <c r="K186" s="197"/>
      <c r="L186" s="175"/>
      <c r="M186" s="196">
        <v>0.0264</v>
      </c>
    </row>
    <row r="187" spans="1:13" s="2" customFormat="1" ht="12" customHeight="1">
      <c r="A187" s="172">
        <v>171</v>
      </c>
      <c r="B187" s="192" t="s">
        <v>1119</v>
      </c>
      <c r="C187" s="173" t="s">
        <v>1387</v>
      </c>
      <c r="D187" s="173" t="s">
        <v>1388</v>
      </c>
      <c r="E187" s="173" t="s">
        <v>295</v>
      </c>
      <c r="F187" s="174">
        <v>2</v>
      </c>
      <c r="G187" s="175"/>
      <c r="H187" s="175"/>
      <c r="I187" s="175"/>
      <c r="J187" s="175"/>
      <c r="K187" s="175"/>
      <c r="L187" s="175"/>
      <c r="M187" s="174"/>
    </row>
    <row r="188" spans="1:13" s="2" customFormat="1" ht="21" customHeight="1">
      <c r="A188" s="193">
        <v>172</v>
      </c>
      <c r="B188" s="194" t="s">
        <v>1501</v>
      </c>
      <c r="C188" s="195" t="s">
        <v>1389</v>
      </c>
      <c r="D188" s="195" t="s">
        <v>1390</v>
      </c>
      <c r="E188" s="195" t="s">
        <v>295</v>
      </c>
      <c r="F188" s="196">
        <v>2</v>
      </c>
      <c r="G188" s="197"/>
      <c r="H188" s="197"/>
      <c r="I188" s="197"/>
      <c r="J188" s="197"/>
      <c r="K188" s="197"/>
      <c r="L188" s="175"/>
      <c r="M188" s="196">
        <v>0.0064</v>
      </c>
    </row>
    <row r="189" spans="1:13" s="2" customFormat="1" ht="12" customHeight="1">
      <c r="A189" s="193">
        <v>173</v>
      </c>
      <c r="B189" s="194" t="s">
        <v>1502</v>
      </c>
      <c r="C189" s="195" t="s">
        <v>1373</v>
      </c>
      <c r="D189" s="195" t="s">
        <v>1374</v>
      </c>
      <c r="E189" s="195" t="s">
        <v>295</v>
      </c>
      <c r="F189" s="196">
        <v>4</v>
      </c>
      <c r="G189" s="197"/>
      <c r="H189" s="197"/>
      <c r="I189" s="197"/>
      <c r="J189" s="197"/>
      <c r="K189" s="197"/>
      <c r="L189" s="175"/>
      <c r="M189" s="196">
        <v>0.00068</v>
      </c>
    </row>
    <row r="190" spans="1:13" s="2" customFormat="1" ht="12" customHeight="1">
      <c r="A190" s="172">
        <v>174</v>
      </c>
      <c r="B190" s="192" t="s">
        <v>1119</v>
      </c>
      <c r="C190" s="173" t="s">
        <v>1391</v>
      </c>
      <c r="D190" s="173" t="s">
        <v>1392</v>
      </c>
      <c r="E190" s="173" t="s">
        <v>295</v>
      </c>
      <c r="F190" s="174">
        <v>8</v>
      </c>
      <c r="G190" s="175"/>
      <c r="H190" s="175"/>
      <c r="I190" s="175"/>
      <c r="J190" s="175"/>
      <c r="K190" s="175"/>
      <c r="L190" s="175"/>
      <c r="M190" s="174"/>
    </row>
    <row r="191" spans="1:13" s="2" customFormat="1" ht="21" customHeight="1">
      <c r="A191" s="193">
        <v>175</v>
      </c>
      <c r="B191" s="194" t="s">
        <v>1501</v>
      </c>
      <c r="C191" s="195" t="s">
        <v>1393</v>
      </c>
      <c r="D191" s="195" t="s">
        <v>1394</v>
      </c>
      <c r="E191" s="195" t="s">
        <v>295</v>
      </c>
      <c r="F191" s="196">
        <v>8</v>
      </c>
      <c r="G191" s="197"/>
      <c r="H191" s="197"/>
      <c r="I191" s="197"/>
      <c r="J191" s="197"/>
      <c r="K191" s="197"/>
      <c r="L191" s="175"/>
      <c r="M191" s="196">
        <v>0.0184</v>
      </c>
    </row>
    <row r="192" spans="1:13" s="2" customFormat="1" ht="12" customHeight="1">
      <c r="A192" s="172">
        <v>176</v>
      </c>
      <c r="B192" s="192" t="s">
        <v>1119</v>
      </c>
      <c r="C192" s="173" t="s">
        <v>1395</v>
      </c>
      <c r="D192" s="173" t="s">
        <v>1396</v>
      </c>
      <c r="E192" s="173" t="s">
        <v>295</v>
      </c>
      <c r="F192" s="174">
        <v>72</v>
      </c>
      <c r="G192" s="175"/>
      <c r="H192" s="175"/>
      <c r="I192" s="175"/>
      <c r="J192" s="175"/>
      <c r="K192" s="175"/>
      <c r="L192" s="175"/>
      <c r="M192" s="174"/>
    </row>
    <row r="193" spans="1:13" s="2" customFormat="1" ht="21" customHeight="1">
      <c r="A193" s="193">
        <v>177</v>
      </c>
      <c r="B193" s="194" t="s">
        <v>1501</v>
      </c>
      <c r="C193" s="195" t="s">
        <v>1397</v>
      </c>
      <c r="D193" s="195" t="s">
        <v>1398</v>
      </c>
      <c r="E193" s="195" t="s">
        <v>295</v>
      </c>
      <c r="F193" s="196">
        <v>72</v>
      </c>
      <c r="G193" s="197"/>
      <c r="H193" s="197"/>
      <c r="I193" s="197"/>
      <c r="J193" s="197"/>
      <c r="K193" s="197"/>
      <c r="L193" s="175"/>
      <c r="M193" s="196">
        <v>0.02448</v>
      </c>
    </row>
    <row r="194" spans="1:13" s="2" customFormat="1" ht="12" customHeight="1">
      <c r="A194" s="172">
        <v>178</v>
      </c>
      <c r="B194" s="192" t="s">
        <v>1119</v>
      </c>
      <c r="C194" s="173" t="s">
        <v>1399</v>
      </c>
      <c r="D194" s="173" t="s">
        <v>1400</v>
      </c>
      <c r="E194" s="173" t="s">
        <v>295</v>
      </c>
      <c r="F194" s="174">
        <v>210</v>
      </c>
      <c r="G194" s="175"/>
      <c r="H194" s="175"/>
      <c r="I194" s="175"/>
      <c r="J194" s="175"/>
      <c r="K194" s="175"/>
      <c r="L194" s="175"/>
      <c r="M194" s="174"/>
    </row>
    <row r="195" spans="1:13" s="2" customFormat="1" ht="21" customHeight="1">
      <c r="A195" s="193">
        <v>179</v>
      </c>
      <c r="B195" s="194" t="s">
        <v>1501</v>
      </c>
      <c r="C195" s="195" t="s">
        <v>1401</v>
      </c>
      <c r="D195" s="195" t="s">
        <v>1402</v>
      </c>
      <c r="E195" s="195" t="s">
        <v>295</v>
      </c>
      <c r="F195" s="196">
        <v>210</v>
      </c>
      <c r="G195" s="197"/>
      <c r="H195" s="197"/>
      <c r="I195" s="197"/>
      <c r="J195" s="197"/>
      <c r="K195" s="197"/>
      <c r="L195" s="175"/>
      <c r="M195" s="196">
        <v>1.365</v>
      </c>
    </row>
    <row r="196" spans="1:13" s="2" customFormat="1" ht="12" customHeight="1">
      <c r="A196" s="172">
        <v>180</v>
      </c>
      <c r="B196" s="192" t="s">
        <v>1119</v>
      </c>
      <c r="C196" s="173" t="s">
        <v>1403</v>
      </c>
      <c r="D196" s="173" t="s">
        <v>1404</v>
      </c>
      <c r="E196" s="173" t="s">
        <v>295</v>
      </c>
      <c r="F196" s="174">
        <v>82</v>
      </c>
      <c r="G196" s="175"/>
      <c r="H196" s="175"/>
      <c r="I196" s="175"/>
      <c r="J196" s="175"/>
      <c r="K196" s="175"/>
      <c r="L196" s="175"/>
      <c r="M196" s="174"/>
    </row>
    <row r="197" spans="1:13" s="2" customFormat="1" ht="21" customHeight="1">
      <c r="A197" s="193">
        <v>181</v>
      </c>
      <c r="B197" s="194" t="s">
        <v>1501</v>
      </c>
      <c r="C197" s="195" t="s">
        <v>1405</v>
      </c>
      <c r="D197" s="195" t="s">
        <v>1406</v>
      </c>
      <c r="E197" s="195" t="s">
        <v>295</v>
      </c>
      <c r="F197" s="196">
        <v>82</v>
      </c>
      <c r="G197" s="197"/>
      <c r="H197" s="197"/>
      <c r="I197" s="197"/>
      <c r="J197" s="197"/>
      <c r="K197" s="197"/>
      <c r="L197" s="175"/>
      <c r="M197" s="196">
        <v>0.1435</v>
      </c>
    </row>
    <row r="198" spans="1:13" s="2" customFormat="1" ht="12" customHeight="1">
      <c r="A198" s="172">
        <v>182</v>
      </c>
      <c r="B198" s="192" t="s">
        <v>1119</v>
      </c>
      <c r="C198" s="173" t="s">
        <v>1407</v>
      </c>
      <c r="D198" s="173" t="s">
        <v>1408</v>
      </c>
      <c r="E198" s="173" t="s">
        <v>295</v>
      </c>
      <c r="F198" s="174">
        <v>8</v>
      </c>
      <c r="G198" s="175"/>
      <c r="H198" s="175"/>
      <c r="I198" s="175"/>
      <c r="J198" s="175"/>
      <c r="K198" s="175"/>
      <c r="L198" s="175"/>
      <c r="M198" s="174"/>
    </row>
    <row r="199" spans="1:13" s="2" customFormat="1" ht="12" customHeight="1">
      <c r="A199" s="193">
        <v>183</v>
      </c>
      <c r="B199" s="194" t="s">
        <v>1503</v>
      </c>
      <c r="C199" s="195" t="s">
        <v>1409</v>
      </c>
      <c r="D199" s="195" t="s">
        <v>1410</v>
      </c>
      <c r="E199" s="195" t="s">
        <v>295</v>
      </c>
      <c r="F199" s="196">
        <v>8</v>
      </c>
      <c r="G199" s="197"/>
      <c r="H199" s="197"/>
      <c r="I199" s="197"/>
      <c r="J199" s="197"/>
      <c r="K199" s="197"/>
      <c r="L199" s="175"/>
      <c r="M199" s="196">
        <v>0.116</v>
      </c>
    </row>
    <row r="200" spans="1:13" s="2" customFormat="1" ht="12" customHeight="1">
      <c r="A200" s="172">
        <v>184</v>
      </c>
      <c r="B200" s="192" t="s">
        <v>1119</v>
      </c>
      <c r="C200" s="173" t="s">
        <v>1411</v>
      </c>
      <c r="D200" s="173" t="s">
        <v>1412</v>
      </c>
      <c r="E200" s="173" t="s">
        <v>295</v>
      </c>
      <c r="F200" s="174">
        <v>1</v>
      </c>
      <c r="G200" s="175"/>
      <c r="H200" s="175"/>
      <c r="I200" s="175"/>
      <c r="J200" s="175"/>
      <c r="K200" s="175"/>
      <c r="L200" s="175"/>
      <c r="M200" s="174"/>
    </row>
    <row r="201" spans="1:13" s="2" customFormat="1" ht="12" customHeight="1">
      <c r="A201" s="193">
        <v>185</v>
      </c>
      <c r="B201" s="194" t="s">
        <v>1496</v>
      </c>
      <c r="C201" s="195" t="s">
        <v>1413</v>
      </c>
      <c r="D201" s="195" t="s">
        <v>1414</v>
      </c>
      <c r="E201" s="195" t="s">
        <v>295</v>
      </c>
      <c r="F201" s="196">
        <v>1</v>
      </c>
      <c r="G201" s="197"/>
      <c r="H201" s="197"/>
      <c r="I201" s="197"/>
      <c r="J201" s="197"/>
      <c r="K201" s="197"/>
      <c r="L201" s="175"/>
      <c r="M201" s="196"/>
    </row>
    <row r="202" spans="1:13" s="2" customFormat="1" ht="21" customHeight="1">
      <c r="A202" s="172">
        <v>186</v>
      </c>
      <c r="B202" s="192" t="s">
        <v>1119</v>
      </c>
      <c r="C202" s="173" t="s">
        <v>1415</v>
      </c>
      <c r="D202" s="173" t="s">
        <v>1416</v>
      </c>
      <c r="E202" s="173" t="s">
        <v>249</v>
      </c>
      <c r="F202" s="174">
        <v>30</v>
      </c>
      <c r="G202" s="175"/>
      <c r="H202" s="175"/>
      <c r="I202" s="175"/>
      <c r="J202" s="175"/>
      <c r="K202" s="175"/>
      <c r="L202" s="175"/>
      <c r="M202" s="174"/>
    </row>
    <row r="203" spans="1:13" s="2" customFormat="1" ht="21" customHeight="1">
      <c r="A203" s="193">
        <v>187</v>
      </c>
      <c r="B203" s="194" t="s">
        <v>1120</v>
      </c>
      <c r="C203" s="195" t="s">
        <v>1417</v>
      </c>
      <c r="D203" s="195" t="s">
        <v>1418</v>
      </c>
      <c r="E203" s="195" t="s">
        <v>295</v>
      </c>
      <c r="F203" s="196">
        <v>12</v>
      </c>
      <c r="G203" s="197"/>
      <c r="H203" s="197"/>
      <c r="I203" s="197"/>
      <c r="J203" s="197"/>
      <c r="K203" s="197"/>
      <c r="L203" s="175"/>
      <c r="M203" s="196"/>
    </row>
    <row r="204" spans="1:13" s="2" customFormat="1" ht="12" customHeight="1">
      <c r="A204" s="193">
        <v>188</v>
      </c>
      <c r="B204" s="194" t="s">
        <v>1120</v>
      </c>
      <c r="C204" s="195" t="s">
        <v>1419</v>
      </c>
      <c r="D204" s="195" t="s">
        <v>1420</v>
      </c>
      <c r="E204" s="195" t="s">
        <v>295</v>
      </c>
      <c r="F204" s="196">
        <v>6</v>
      </c>
      <c r="G204" s="197"/>
      <c r="H204" s="197"/>
      <c r="I204" s="197"/>
      <c r="J204" s="197"/>
      <c r="K204" s="197"/>
      <c r="L204" s="175"/>
      <c r="M204" s="196"/>
    </row>
    <row r="205" spans="1:13" s="2" customFormat="1" ht="12" customHeight="1">
      <c r="A205" s="172">
        <v>189</v>
      </c>
      <c r="B205" s="192" t="s">
        <v>1119</v>
      </c>
      <c r="C205" s="173" t="s">
        <v>1421</v>
      </c>
      <c r="D205" s="173" t="s">
        <v>1422</v>
      </c>
      <c r="E205" s="173" t="s">
        <v>295</v>
      </c>
      <c r="F205" s="174">
        <v>12</v>
      </c>
      <c r="G205" s="175"/>
      <c r="H205" s="175"/>
      <c r="I205" s="175"/>
      <c r="J205" s="175"/>
      <c r="K205" s="175"/>
      <c r="L205" s="175"/>
      <c r="M205" s="174"/>
    </row>
    <row r="206" spans="1:13" s="2" customFormat="1" ht="21" customHeight="1">
      <c r="A206" s="172">
        <v>190</v>
      </c>
      <c r="B206" s="192" t="s">
        <v>1119</v>
      </c>
      <c r="C206" s="173" t="s">
        <v>1423</v>
      </c>
      <c r="D206" s="173" t="s">
        <v>1424</v>
      </c>
      <c r="E206" s="173" t="s">
        <v>1425</v>
      </c>
      <c r="F206" s="174">
        <v>32</v>
      </c>
      <c r="G206" s="175"/>
      <c r="H206" s="175"/>
      <c r="I206" s="175"/>
      <c r="J206" s="175"/>
      <c r="K206" s="175"/>
      <c r="L206" s="175"/>
      <c r="M206" s="174"/>
    </row>
    <row r="207" spans="1:13" s="2" customFormat="1" ht="21" customHeight="1">
      <c r="A207" s="193">
        <v>191</v>
      </c>
      <c r="B207" s="194" t="s">
        <v>1504</v>
      </c>
      <c r="C207" s="195" t="s">
        <v>1426</v>
      </c>
      <c r="D207" s="195" t="s">
        <v>1427</v>
      </c>
      <c r="E207" s="195" t="s">
        <v>295</v>
      </c>
      <c r="F207" s="196">
        <v>1</v>
      </c>
      <c r="G207" s="197"/>
      <c r="H207" s="197"/>
      <c r="I207" s="197"/>
      <c r="J207" s="197"/>
      <c r="K207" s="197"/>
      <c r="L207" s="175"/>
      <c r="M207" s="196">
        <v>9E-05</v>
      </c>
    </row>
    <row r="208" spans="1:13" s="2" customFormat="1" ht="12" customHeight="1">
      <c r="A208" s="193">
        <v>192</v>
      </c>
      <c r="B208" s="194" t="s">
        <v>1504</v>
      </c>
      <c r="C208" s="195" t="s">
        <v>1428</v>
      </c>
      <c r="D208" s="195" t="s">
        <v>1429</v>
      </c>
      <c r="E208" s="195" t="s">
        <v>295</v>
      </c>
      <c r="F208" s="196">
        <v>1</v>
      </c>
      <c r="G208" s="197"/>
      <c r="H208" s="197"/>
      <c r="I208" s="197"/>
      <c r="J208" s="197"/>
      <c r="K208" s="197"/>
      <c r="L208" s="175"/>
      <c r="M208" s="196"/>
    </row>
    <row r="209" spans="1:13" s="2" customFormat="1" ht="12" customHeight="1">
      <c r="A209" s="193">
        <v>193</v>
      </c>
      <c r="B209" s="194" t="s">
        <v>1504</v>
      </c>
      <c r="C209" s="195" t="s">
        <v>1430</v>
      </c>
      <c r="D209" s="195" t="s">
        <v>1431</v>
      </c>
      <c r="E209" s="195" t="s">
        <v>295</v>
      </c>
      <c r="F209" s="196">
        <v>1</v>
      </c>
      <c r="G209" s="197"/>
      <c r="H209" s="197"/>
      <c r="I209" s="197"/>
      <c r="J209" s="197"/>
      <c r="K209" s="197"/>
      <c r="L209" s="175"/>
      <c r="M209" s="196"/>
    </row>
    <row r="210" spans="1:13" s="2" customFormat="1" ht="12" customHeight="1">
      <c r="A210" s="193">
        <v>194</v>
      </c>
      <c r="B210" s="194" t="s">
        <v>1504</v>
      </c>
      <c r="C210" s="195" t="s">
        <v>1432</v>
      </c>
      <c r="D210" s="195" t="s">
        <v>1433</v>
      </c>
      <c r="E210" s="195" t="s">
        <v>295</v>
      </c>
      <c r="F210" s="196">
        <v>1</v>
      </c>
      <c r="G210" s="197"/>
      <c r="H210" s="197"/>
      <c r="I210" s="197"/>
      <c r="J210" s="197"/>
      <c r="K210" s="197"/>
      <c r="L210" s="175"/>
      <c r="M210" s="196"/>
    </row>
    <row r="211" spans="1:13" s="2" customFormat="1" ht="21" customHeight="1">
      <c r="A211" s="193">
        <v>195</v>
      </c>
      <c r="B211" s="194" t="s">
        <v>1504</v>
      </c>
      <c r="C211" s="195" t="s">
        <v>1434</v>
      </c>
      <c r="D211" s="195" t="s">
        <v>1435</v>
      </c>
      <c r="E211" s="195" t="s">
        <v>295</v>
      </c>
      <c r="F211" s="196">
        <v>1</v>
      </c>
      <c r="G211" s="197"/>
      <c r="H211" s="197"/>
      <c r="I211" s="197"/>
      <c r="J211" s="197"/>
      <c r="K211" s="197"/>
      <c r="L211" s="175"/>
      <c r="M211" s="196"/>
    </row>
    <row r="212" spans="1:13" s="2" customFormat="1" ht="12" customHeight="1">
      <c r="A212" s="193">
        <v>196</v>
      </c>
      <c r="B212" s="194" t="s">
        <v>1504</v>
      </c>
      <c r="C212" s="195" t="s">
        <v>1436</v>
      </c>
      <c r="D212" s="195" t="s">
        <v>1437</v>
      </c>
      <c r="E212" s="195" t="s">
        <v>295</v>
      </c>
      <c r="F212" s="196">
        <v>1</v>
      </c>
      <c r="G212" s="197"/>
      <c r="H212" s="197"/>
      <c r="I212" s="197"/>
      <c r="J212" s="197"/>
      <c r="K212" s="197"/>
      <c r="L212" s="175"/>
      <c r="M212" s="196"/>
    </row>
    <row r="213" spans="1:13" s="2" customFormat="1" ht="21" customHeight="1">
      <c r="A213" s="193">
        <v>197</v>
      </c>
      <c r="B213" s="194" t="s">
        <v>1504</v>
      </c>
      <c r="C213" s="195" t="s">
        <v>1438</v>
      </c>
      <c r="D213" s="195" t="s">
        <v>1439</v>
      </c>
      <c r="E213" s="195" t="s">
        <v>295</v>
      </c>
      <c r="F213" s="196">
        <v>1</v>
      </c>
      <c r="G213" s="197"/>
      <c r="H213" s="197"/>
      <c r="I213" s="197"/>
      <c r="J213" s="197"/>
      <c r="K213" s="197"/>
      <c r="L213" s="175"/>
      <c r="M213" s="196"/>
    </row>
    <row r="214" spans="1:13" s="2" customFormat="1" ht="12" customHeight="1">
      <c r="A214" s="193">
        <v>198</v>
      </c>
      <c r="B214" s="194" t="s">
        <v>1504</v>
      </c>
      <c r="C214" s="195" t="s">
        <v>1440</v>
      </c>
      <c r="D214" s="195" t="s">
        <v>1441</v>
      </c>
      <c r="E214" s="195" t="s">
        <v>1442</v>
      </c>
      <c r="F214" s="196">
        <v>1</v>
      </c>
      <c r="G214" s="197"/>
      <c r="H214" s="197"/>
      <c r="I214" s="197"/>
      <c r="J214" s="197"/>
      <c r="K214" s="197"/>
      <c r="L214" s="175"/>
      <c r="M214" s="196"/>
    </row>
    <row r="215" spans="1:13" s="2" customFormat="1" ht="12" customHeight="1">
      <c r="A215" s="193">
        <v>199</v>
      </c>
      <c r="B215" s="194" t="s">
        <v>1504</v>
      </c>
      <c r="C215" s="195" t="s">
        <v>1443</v>
      </c>
      <c r="D215" s="195" t="s">
        <v>1444</v>
      </c>
      <c r="E215" s="195" t="s">
        <v>1445</v>
      </c>
      <c r="F215" s="196">
        <v>25</v>
      </c>
      <c r="G215" s="197"/>
      <c r="H215" s="197"/>
      <c r="I215" s="197"/>
      <c r="J215" s="197"/>
      <c r="K215" s="197"/>
      <c r="L215" s="175"/>
      <c r="M215" s="196"/>
    </row>
    <row r="216" spans="1:13" s="2" customFormat="1" ht="12" customHeight="1">
      <c r="A216" s="193">
        <v>200</v>
      </c>
      <c r="B216" s="194" t="s">
        <v>1504</v>
      </c>
      <c r="C216" s="195" t="s">
        <v>1446</v>
      </c>
      <c r="D216" s="195" t="s">
        <v>1447</v>
      </c>
      <c r="E216" s="195" t="s">
        <v>1445</v>
      </c>
      <c r="F216" s="196">
        <v>25</v>
      </c>
      <c r="G216" s="197"/>
      <c r="H216" s="197"/>
      <c r="I216" s="197"/>
      <c r="J216" s="197"/>
      <c r="K216" s="197"/>
      <c r="L216" s="175"/>
      <c r="M216" s="196"/>
    </row>
    <row r="217" spans="1:13" s="2" customFormat="1" ht="21" customHeight="1">
      <c r="A217" s="193">
        <v>201</v>
      </c>
      <c r="B217" s="194" t="s">
        <v>1504</v>
      </c>
      <c r="C217" s="195" t="s">
        <v>1448</v>
      </c>
      <c r="D217" s="195" t="s">
        <v>1449</v>
      </c>
      <c r="E217" s="195" t="s">
        <v>295</v>
      </c>
      <c r="F217" s="196">
        <v>1</v>
      </c>
      <c r="G217" s="197"/>
      <c r="H217" s="197"/>
      <c r="I217" s="197"/>
      <c r="J217" s="197"/>
      <c r="K217" s="197"/>
      <c r="L217" s="175"/>
      <c r="M217" s="196"/>
    </row>
    <row r="218" spans="1:13" s="2" customFormat="1" ht="12" customHeight="1">
      <c r="A218" s="193">
        <v>202</v>
      </c>
      <c r="B218" s="194" t="s">
        <v>1504</v>
      </c>
      <c r="C218" s="195" t="s">
        <v>1450</v>
      </c>
      <c r="D218" s="195" t="s">
        <v>1451</v>
      </c>
      <c r="E218" s="195" t="s">
        <v>295</v>
      </c>
      <c r="F218" s="196">
        <v>2</v>
      </c>
      <c r="G218" s="197"/>
      <c r="H218" s="197"/>
      <c r="I218" s="197"/>
      <c r="J218" s="197"/>
      <c r="K218" s="197"/>
      <c r="L218" s="175"/>
      <c r="M218" s="196"/>
    </row>
    <row r="219" spans="1:13" s="2" customFormat="1" ht="12" customHeight="1">
      <c r="A219" s="193">
        <v>203</v>
      </c>
      <c r="B219" s="194" t="s">
        <v>1504</v>
      </c>
      <c r="C219" s="195" t="s">
        <v>1452</v>
      </c>
      <c r="D219" s="195" t="s">
        <v>1453</v>
      </c>
      <c r="E219" s="195" t="s">
        <v>1445</v>
      </c>
      <c r="F219" s="196">
        <v>25</v>
      </c>
      <c r="G219" s="197"/>
      <c r="H219" s="197"/>
      <c r="I219" s="197"/>
      <c r="J219" s="197"/>
      <c r="K219" s="197"/>
      <c r="L219" s="175"/>
      <c r="M219" s="196"/>
    </row>
    <row r="220" spans="1:13" s="2" customFormat="1" ht="21" customHeight="1">
      <c r="A220" s="172">
        <v>204</v>
      </c>
      <c r="B220" s="192" t="s">
        <v>1119</v>
      </c>
      <c r="C220" s="173" t="s">
        <v>1454</v>
      </c>
      <c r="D220" s="173" t="s">
        <v>1455</v>
      </c>
      <c r="E220" s="173" t="s">
        <v>1425</v>
      </c>
      <c r="F220" s="174">
        <v>4</v>
      </c>
      <c r="G220" s="175"/>
      <c r="H220" s="175"/>
      <c r="I220" s="175"/>
      <c r="J220" s="175"/>
      <c r="K220" s="175"/>
      <c r="L220" s="175"/>
      <c r="M220" s="174"/>
    </row>
    <row r="221" spans="1:13" s="2" customFormat="1" ht="12" customHeight="1">
      <c r="A221" s="172">
        <v>205</v>
      </c>
      <c r="B221" s="192" t="s">
        <v>1119</v>
      </c>
      <c r="C221" s="173" t="s">
        <v>1456</v>
      </c>
      <c r="D221" s="173" t="s">
        <v>1457</v>
      </c>
      <c r="E221" s="173" t="s">
        <v>249</v>
      </c>
      <c r="F221" s="174">
        <v>40</v>
      </c>
      <c r="G221" s="175"/>
      <c r="H221" s="175"/>
      <c r="I221" s="175"/>
      <c r="J221" s="175"/>
      <c r="K221" s="175"/>
      <c r="L221" s="175"/>
      <c r="M221" s="174"/>
    </row>
    <row r="222" spans="1:13" s="2" customFormat="1" ht="12" customHeight="1">
      <c r="A222" s="193">
        <v>206</v>
      </c>
      <c r="B222" s="194" t="s">
        <v>1496</v>
      </c>
      <c r="C222" s="195" t="s">
        <v>1458</v>
      </c>
      <c r="D222" s="195" t="s">
        <v>1459</v>
      </c>
      <c r="E222" s="195" t="s">
        <v>249</v>
      </c>
      <c r="F222" s="196">
        <v>40</v>
      </c>
      <c r="G222" s="197"/>
      <c r="H222" s="197"/>
      <c r="I222" s="197"/>
      <c r="J222" s="197"/>
      <c r="K222" s="197"/>
      <c r="L222" s="175"/>
      <c r="M222" s="196">
        <v>0.0028</v>
      </c>
    </row>
    <row r="223" spans="1:13" s="2" customFormat="1" ht="12" customHeight="1">
      <c r="A223" s="172">
        <v>207</v>
      </c>
      <c r="B223" s="192" t="s">
        <v>1119</v>
      </c>
      <c r="C223" s="173" t="s">
        <v>1460</v>
      </c>
      <c r="D223" s="173" t="s">
        <v>1461</v>
      </c>
      <c r="E223" s="173" t="s">
        <v>249</v>
      </c>
      <c r="F223" s="174">
        <v>360</v>
      </c>
      <c r="G223" s="175"/>
      <c r="H223" s="175"/>
      <c r="I223" s="175"/>
      <c r="J223" s="175"/>
      <c r="K223" s="175"/>
      <c r="L223" s="175"/>
      <c r="M223" s="174"/>
    </row>
    <row r="224" spans="1:13" s="2" customFormat="1" ht="12" customHeight="1">
      <c r="A224" s="193">
        <v>208</v>
      </c>
      <c r="B224" s="194" t="s">
        <v>1496</v>
      </c>
      <c r="C224" s="195" t="s">
        <v>1462</v>
      </c>
      <c r="D224" s="195" t="s">
        <v>1463</v>
      </c>
      <c r="E224" s="195" t="s">
        <v>249</v>
      </c>
      <c r="F224" s="196">
        <v>360</v>
      </c>
      <c r="G224" s="197"/>
      <c r="H224" s="197"/>
      <c r="I224" s="197"/>
      <c r="J224" s="197"/>
      <c r="K224" s="197"/>
      <c r="L224" s="175"/>
      <c r="M224" s="196">
        <v>0.0432</v>
      </c>
    </row>
    <row r="225" spans="1:13" s="2" customFormat="1" ht="12" customHeight="1">
      <c r="A225" s="172">
        <v>209</v>
      </c>
      <c r="B225" s="192" t="s">
        <v>1119</v>
      </c>
      <c r="C225" s="173" t="s">
        <v>1464</v>
      </c>
      <c r="D225" s="173" t="s">
        <v>1465</v>
      </c>
      <c r="E225" s="173" t="s">
        <v>249</v>
      </c>
      <c r="F225" s="174">
        <v>2540</v>
      </c>
      <c r="G225" s="175"/>
      <c r="H225" s="175"/>
      <c r="I225" s="175"/>
      <c r="J225" s="175"/>
      <c r="K225" s="175"/>
      <c r="L225" s="175"/>
      <c r="M225" s="174"/>
    </row>
    <row r="226" spans="1:13" s="2" customFormat="1" ht="12" customHeight="1">
      <c r="A226" s="193">
        <v>210</v>
      </c>
      <c r="B226" s="194" t="s">
        <v>1496</v>
      </c>
      <c r="C226" s="195" t="s">
        <v>1466</v>
      </c>
      <c r="D226" s="195" t="s">
        <v>1467</v>
      </c>
      <c r="E226" s="195" t="s">
        <v>249</v>
      </c>
      <c r="F226" s="196">
        <v>810</v>
      </c>
      <c r="G226" s="197"/>
      <c r="H226" s="197"/>
      <c r="I226" s="197"/>
      <c r="J226" s="197"/>
      <c r="K226" s="197"/>
      <c r="L226" s="175"/>
      <c r="M226" s="196">
        <v>0.1134</v>
      </c>
    </row>
    <row r="227" spans="1:13" s="2" customFormat="1" ht="12" customHeight="1">
      <c r="A227" s="193">
        <v>211</v>
      </c>
      <c r="B227" s="194" t="s">
        <v>1496</v>
      </c>
      <c r="C227" s="195" t="s">
        <v>1468</v>
      </c>
      <c r="D227" s="195" t="s">
        <v>1469</v>
      </c>
      <c r="E227" s="195" t="s">
        <v>249</v>
      </c>
      <c r="F227" s="196">
        <v>1730</v>
      </c>
      <c r="G227" s="197"/>
      <c r="H227" s="197"/>
      <c r="I227" s="197"/>
      <c r="J227" s="197"/>
      <c r="K227" s="197"/>
      <c r="L227" s="175"/>
      <c r="M227" s="196">
        <v>0.2422</v>
      </c>
    </row>
    <row r="228" spans="1:13" s="2" customFormat="1" ht="12" customHeight="1">
      <c r="A228" s="172">
        <v>212</v>
      </c>
      <c r="B228" s="192" t="s">
        <v>1119</v>
      </c>
      <c r="C228" s="173" t="s">
        <v>1470</v>
      </c>
      <c r="D228" s="173" t="s">
        <v>1471</v>
      </c>
      <c r="E228" s="173" t="s">
        <v>249</v>
      </c>
      <c r="F228" s="174">
        <v>1820</v>
      </c>
      <c r="G228" s="175"/>
      <c r="H228" s="175"/>
      <c r="I228" s="175"/>
      <c r="J228" s="175"/>
      <c r="K228" s="175"/>
      <c r="L228" s="175"/>
      <c r="M228" s="174"/>
    </row>
    <row r="229" spans="1:13" s="2" customFormat="1" ht="12" customHeight="1">
      <c r="A229" s="193">
        <v>213</v>
      </c>
      <c r="B229" s="194" t="s">
        <v>1496</v>
      </c>
      <c r="C229" s="195" t="s">
        <v>1472</v>
      </c>
      <c r="D229" s="195" t="s">
        <v>1473</v>
      </c>
      <c r="E229" s="195" t="s">
        <v>249</v>
      </c>
      <c r="F229" s="196">
        <v>1820</v>
      </c>
      <c r="G229" s="197"/>
      <c r="H229" s="197"/>
      <c r="I229" s="197"/>
      <c r="J229" s="197"/>
      <c r="K229" s="197"/>
      <c r="L229" s="175"/>
      <c r="M229" s="196">
        <v>0.3458</v>
      </c>
    </row>
    <row r="230" spans="1:13" s="2" customFormat="1" ht="12" customHeight="1">
      <c r="A230" s="172">
        <v>214</v>
      </c>
      <c r="B230" s="192" t="s">
        <v>1119</v>
      </c>
      <c r="C230" s="173" t="s">
        <v>1474</v>
      </c>
      <c r="D230" s="173" t="s">
        <v>1475</v>
      </c>
      <c r="E230" s="173" t="s">
        <v>249</v>
      </c>
      <c r="F230" s="174">
        <v>360</v>
      </c>
      <c r="G230" s="175"/>
      <c r="H230" s="175"/>
      <c r="I230" s="175"/>
      <c r="J230" s="175"/>
      <c r="K230" s="175"/>
      <c r="L230" s="175"/>
      <c r="M230" s="174"/>
    </row>
    <row r="231" spans="1:13" s="2" customFormat="1" ht="12" customHeight="1">
      <c r="A231" s="193">
        <v>215</v>
      </c>
      <c r="B231" s="194" t="s">
        <v>1496</v>
      </c>
      <c r="C231" s="195" t="s">
        <v>1476</v>
      </c>
      <c r="D231" s="195" t="s">
        <v>1477</v>
      </c>
      <c r="E231" s="195" t="s">
        <v>249</v>
      </c>
      <c r="F231" s="196">
        <v>360</v>
      </c>
      <c r="G231" s="197"/>
      <c r="H231" s="197"/>
      <c r="I231" s="197"/>
      <c r="J231" s="197"/>
      <c r="K231" s="197"/>
      <c r="L231" s="175"/>
      <c r="M231" s="196">
        <v>0.0576</v>
      </c>
    </row>
    <row r="232" spans="1:13" s="2" customFormat="1" ht="12" customHeight="1">
      <c r="A232" s="172">
        <v>216</v>
      </c>
      <c r="B232" s="192" t="s">
        <v>1119</v>
      </c>
      <c r="C232" s="173" t="s">
        <v>1478</v>
      </c>
      <c r="D232" s="173" t="s">
        <v>1479</v>
      </c>
      <c r="E232" s="173" t="s">
        <v>249</v>
      </c>
      <c r="F232" s="174">
        <v>50</v>
      </c>
      <c r="G232" s="175"/>
      <c r="H232" s="175"/>
      <c r="I232" s="175"/>
      <c r="J232" s="175"/>
      <c r="K232" s="175"/>
      <c r="L232" s="175"/>
      <c r="M232" s="174"/>
    </row>
    <row r="233" spans="1:13" s="2" customFormat="1" ht="12" customHeight="1">
      <c r="A233" s="193">
        <v>217</v>
      </c>
      <c r="B233" s="194" t="s">
        <v>1496</v>
      </c>
      <c r="C233" s="195" t="s">
        <v>1480</v>
      </c>
      <c r="D233" s="195" t="s">
        <v>1481</v>
      </c>
      <c r="E233" s="195" t="s">
        <v>249</v>
      </c>
      <c r="F233" s="196">
        <v>50</v>
      </c>
      <c r="G233" s="197"/>
      <c r="H233" s="197"/>
      <c r="I233" s="197"/>
      <c r="J233" s="197"/>
      <c r="K233" s="197"/>
      <c r="L233" s="175"/>
      <c r="M233" s="196">
        <v>0.019</v>
      </c>
    </row>
    <row r="234" spans="1:13" s="2" customFormat="1" ht="12" customHeight="1">
      <c r="A234" s="172">
        <v>218</v>
      </c>
      <c r="B234" s="192" t="s">
        <v>1119</v>
      </c>
      <c r="C234" s="173" t="s">
        <v>1482</v>
      </c>
      <c r="D234" s="173" t="s">
        <v>1483</v>
      </c>
      <c r="E234" s="173" t="s">
        <v>249</v>
      </c>
      <c r="F234" s="174">
        <v>60</v>
      </c>
      <c r="G234" s="175"/>
      <c r="H234" s="175"/>
      <c r="I234" s="175"/>
      <c r="J234" s="175"/>
      <c r="K234" s="175"/>
      <c r="L234" s="175"/>
      <c r="M234" s="174"/>
    </row>
    <row r="235" spans="1:13" s="2" customFormat="1" ht="12" customHeight="1">
      <c r="A235" s="193">
        <v>219</v>
      </c>
      <c r="B235" s="194" t="s">
        <v>1496</v>
      </c>
      <c r="C235" s="195" t="s">
        <v>1484</v>
      </c>
      <c r="D235" s="195" t="s">
        <v>1485</v>
      </c>
      <c r="E235" s="195" t="s">
        <v>249</v>
      </c>
      <c r="F235" s="196">
        <v>60</v>
      </c>
      <c r="G235" s="197"/>
      <c r="H235" s="197"/>
      <c r="I235" s="197"/>
      <c r="J235" s="197"/>
      <c r="K235" s="197"/>
      <c r="L235" s="175"/>
      <c r="M235" s="196">
        <v>0.0288</v>
      </c>
    </row>
    <row r="236" spans="1:13" s="2" customFormat="1" ht="27.75" customHeight="1">
      <c r="A236" s="168"/>
      <c r="B236" s="191"/>
      <c r="C236" s="169" t="s">
        <v>181</v>
      </c>
      <c r="D236" s="169" t="s">
        <v>182</v>
      </c>
      <c r="E236" s="169"/>
      <c r="F236" s="170"/>
      <c r="G236" s="171"/>
      <c r="H236" s="171"/>
      <c r="I236" s="171"/>
      <c r="J236" s="171"/>
      <c r="K236" s="171"/>
      <c r="L236" s="171"/>
      <c r="M236" s="170">
        <v>0.005</v>
      </c>
    </row>
    <row r="237" spans="1:13" s="2" customFormat="1" ht="21" customHeight="1">
      <c r="A237" s="172">
        <v>220</v>
      </c>
      <c r="B237" s="192" t="s">
        <v>1505</v>
      </c>
      <c r="C237" s="173" t="s">
        <v>1486</v>
      </c>
      <c r="D237" s="173" t="s">
        <v>1487</v>
      </c>
      <c r="E237" s="173" t="s">
        <v>249</v>
      </c>
      <c r="F237" s="174">
        <v>30</v>
      </c>
      <c r="G237" s="175"/>
      <c r="H237" s="175"/>
      <c r="I237" s="175"/>
      <c r="J237" s="175"/>
      <c r="K237" s="175"/>
      <c r="L237" s="175"/>
      <c r="M237" s="174"/>
    </row>
    <row r="238" spans="1:13" s="2" customFormat="1" ht="12" customHeight="1">
      <c r="A238" s="193">
        <v>221</v>
      </c>
      <c r="B238" s="194" t="s">
        <v>1496</v>
      </c>
      <c r="C238" s="195" t="s">
        <v>1488</v>
      </c>
      <c r="D238" s="195" t="s">
        <v>1489</v>
      </c>
      <c r="E238" s="195" t="s">
        <v>249</v>
      </c>
      <c r="F238" s="196">
        <v>30</v>
      </c>
      <c r="G238" s="197"/>
      <c r="H238" s="197"/>
      <c r="I238" s="197"/>
      <c r="J238" s="197"/>
      <c r="K238" s="197"/>
      <c r="L238" s="175"/>
      <c r="M238" s="196"/>
    </row>
    <row r="239" spans="1:13" s="2" customFormat="1" ht="21" customHeight="1">
      <c r="A239" s="172">
        <v>222</v>
      </c>
      <c r="B239" s="192" t="s">
        <v>1505</v>
      </c>
      <c r="C239" s="173" t="s">
        <v>1490</v>
      </c>
      <c r="D239" s="173" t="s">
        <v>1491</v>
      </c>
      <c r="E239" s="173" t="s">
        <v>295</v>
      </c>
      <c r="F239" s="174">
        <v>1</v>
      </c>
      <c r="G239" s="175"/>
      <c r="H239" s="175"/>
      <c r="I239" s="175"/>
      <c r="J239" s="197"/>
      <c r="K239" s="175"/>
      <c r="L239" s="175"/>
      <c r="M239" s="174"/>
    </row>
    <row r="240" spans="1:13" s="2" customFormat="1" ht="12" customHeight="1">
      <c r="A240" s="193">
        <v>223</v>
      </c>
      <c r="B240" s="194" t="s">
        <v>1506</v>
      </c>
      <c r="C240" s="195" t="s">
        <v>1492</v>
      </c>
      <c r="D240" s="195" t="s">
        <v>1493</v>
      </c>
      <c r="E240" s="195" t="s">
        <v>295</v>
      </c>
      <c r="F240" s="196">
        <v>1</v>
      </c>
      <c r="G240" s="197"/>
      <c r="H240" s="197"/>
      <c r="I240" s="197"/>
      <c r="J240" s="197"/>
      <c r="K240" s="197"/>
      <c r="L240" s="175"/>
      <c r="M240" s="196">
        <v>0.004</v>
      </c>
    </row>
    <row r="241" spans="1:13" s="2" customFormat="1" ht="12" customHeight="1">
      <c r="A241" s="193">
        <v>224</v>
      </c>
      <c r="B241" s="194" t="s">
        <v>1506</v>
      </c>
      <c r="C241" s="195" t="s">
        <v>1494</v>
      </c>
      <c r="D241" s="195" t="s">
        <v>1495</v>
      </c>
      <c r="E241" s="195" t="s">
        <v>295</v>
      </c>
      <c r="F241" s="196">
        <v>1</v>
      </c>
      <c r="G241" s="197"/>
      <c r="H241" s="197"/>
      <c r="I241" s="197"/>
      <c r="J241" s="197"/>
      <c r="K241" s="197"/>
      <c r="L241" s="175"/>
      <c r="M241" s="196">
        <v>0.001</v>
      </c>
    </row>
    <row r="242" spans="1:13" s="2" customFormat="1" ht="30" customHeight="1">
      <c r="A242" s="176"/>
      <c r="B242" s="150"/>
      <c r="C242" s="151"/>
      <c r="D242" s="151" t="s">
        <v>145</v>
      </c>
      <c r="E242" s="151"/>
      <c r="F242" s="153"/>
      <c r="G242" s="152"/>
      <c r="H242" s="152"/>
      <c r="I242" s="152"/>
      <c r="J242" s="152"/>
      <c r="K242" s="152"/>
      <c r="L242" s="152"/>
      <c r="M242" s="153">
        <v>3.22108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1923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406" t="s">
        <v>192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181779.37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99FF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1926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396" t="s">
        <v>1507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28325.44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99FF"/>
  </sheetPr>
  <dimension ref="A1:G20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0.66015625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376" t="s">
        <v>1927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106</v>
      </c>
      <c r="B4" s="203" t="s">
        <v>1507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1932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6" t="s">
        <v>112</v>
      </c>
      <c r="C10" s="136" t="s">
        <v>113</v>
      </c>
      <c r="D10" s="136" t="s">
        <v>51</v>
      </c>
      <c r="E10" s="136" t="s">
        <v>114</v>
      </c>
      <c r="F10" s="136" t="s">
        <v>115</v>
      </c>
      <c r="G10" s="136" t="s">
        <v>116</v>
      </c>
    </row>
    <row r="11" spans="1:7" s="2" customFormat="1" ht="12.75" customHeight="1" hidden="1">
      <c r="A11" s="136" t="s">
        <v>43</v>
      </c>
      <c r="B11" s="136" t="s">
        <v>50</v>
      </c>
      <c r="C11" s="154" t="s">
        <v>56</v>
      </c>
      <c r="D11" s="154" t="s">
        <v>62</v>
      </c>
      <c r="E11" s="154" t="s">
        <v>66</v>
      </c>
      <c r="F11" s="154" t="s">
        <v>70</v>
      </c>
      <c r="G11" s="154" t="s">
        <v>73</v>
      </c>
    </row>
    <row r="12" spans="1:7" s="2" customFormat="1" ht="3.75" customHeight="1">
      <c r="A12" s="140"/>
      <c r="B12" s="140"/>
      <c r="C12" s="135"/>
      <c r="D12" s="135"/>
      <c r="E12" s="135"/>
      <c r="F12" s="135"/>
      <c r="G12" s="135"/>
    </row>
    <row r="13" spans="1:7" s="2" customFormat="1" ht="30" customHeight="1">
      <c r="A13" s="142" t="s">
        <v>57</v>
      </c>
      <c r="B13" s="143" t="s">
        <v>124</v>
      </c>
      <c r="C13" s="144"/>
      <c r="D13" s="144"/>
      <c r="E13" s="144"/>
      <c r="F13" s="145">
        <f>SUM(F14:F18)</f>
        <v>4.3301022</v>
      </c>
      <c r="G13" s="145">
        <f>SUM(G14:G18)</f>
        <v>9.55692</v>
      </c>
    </row>
    <row r="14" spans="1:7" s="2" customFormat="1" ht="27.75" customHeight="1">
      <c r="A14" s="146" t="s">
        <v>153</v>
      </c>
      <c r="B14" s="147" t="s">
        <v>154</v>
      </c>
      <c r="C14" s="148"/>
      <c r="D14" s="148"/>
      <c r="E14" s="162"/>
      <c r="F14" s="149">
        <v>0.0015222</v>
      </c>
      <c r="G14" s="149">
        <v>0</v>
      </c>
    </row>
    <row r="15" spans="1:7" s="2" customFormat="1" ht="27.75" customHeight="1">
      <c r="A15" s="146" t="s">
        <v>159</v>
      </c>
      <c r="B15" s="147" t="s">
        <v>160</v>
      </c>
      <c r="C15" s="148"/>
      <c r="D15" s="148"/>
      <c r="E15" s="162"/>
      <c r="F15" s="149">
        <v>0.85558</v>
      </c>
      <c r="G15" s="149">
        <v>0.57548</v>
      </c>
    </row>
    <row r="16" spans="1:7" s="2" customFormat="1" ht="27.75" customHeight="1">
      <c r="A16" s="146" t="s">
        <v>161</v>
      </c>
      <c r="B16" s="147" t="s">
        <v>162</v>
      </c>
      <c r="C16" s="148"/>
      <c r="D16" s="148"/>
      <c r="E16" s="162"/>
      <c r="F16" s="149">
        <v>0.09834</v>
      </c>
      <c r="G16" s="149">
        <v>0.1084</v>
      </c>
    </row>
    <row r="17" spans="1:7" s="2" customFormat="1" ht="27.75" customHeight="1">
      <c r="A17" s="146" t="s">
        <v>163</v>
      </c>
      <c r="B17" s="147" t="s">
        <v>164</v>
      </c>
      <c r="C17" s="148"/>
      <c r="D17" s="148"/>
      <c r="E17" s="162"/>
      <c r="F17" s="149">
        <v>3.32208</v>
      </c>
      <c r="G17" s="149">
        <v>8.87304</v>
      </c>
    </row>
    <row r="18" spans="1:7" s="2" customFormat="1" ht="27.75" customHeight="1">
      <c r="A18" s="146" t="s">
        <v>141</v>
      </c>
      <c r="B18" s="147" t="s">
        <v>142</v>
      </c>
      <c r="C18" s="148"/>
      <c r="D18" s="148"/>
      <c r="E18" s="162"/>
      <c r="F18" s="149">
        <v>0.05258</v>
      </c>
      <c r="G18" s="149">
        <v>0</v>
      </c>
    </row>
    <row r="19" spans="1:7" s="2" customFormat="1" ht="30" customHeight="1">
      <c r="A19" s="142" t="s">
        <v>80</v>
      </c>
      <c r="B19" s="143" t="s">
        <v>187</v>
      </c>
      <c r="C19" s="144"/>
      <c r="D19" s="144"/>
      <c r="E19" s="144"/>
      <c r="F19" s="145">
        <v>0</v>
      </c>
      <c r="G19" s="145">
        <v>0</v>
      </c>
    </row>
    <row r="20" spans="1:7" s="2" customFormat="1" ht="30" customHeight="1">
      <c r="A20" s="150"/>
      <c r="B20" s="151" t="s">
        <v>145</v>
      </c>
      <c r="C20" s="152"/>
      <c r="D20" s="152"/>
      <c r="E20" s="152"/>
      <c r="F20" s="153">
        <f>SUM(F13,F19)</f>
        <v>4.3301022</v>
      </c>
      <c r="G20" s="153">
        <f>SUM(G13,G19)</f>
        <v>9.55692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M75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11" t="s">
        <v>193</v>
      </c>
      <c r="B1" s="412"/>
      <c r="C1" s="412"/>
      <c r="D1" s="412"/>
      <c r="E1" s="412"/>
      <c r="F1" s="412"/>
      <c r="G1" s="413"/>
      <c r="H1" s="413"/>
      <c r="I1" s="412"/>
      <c r="J1" s="413"/>
      <c r="K1" s="413"/>
      <c r="L1" s="412"/>
      <c r="M1" s="412"/>
    </row>
    <row r="2" spans="1:13" s="2" customFormat="1" ht="12" customHeight="1">
      <c r="A2" s="200" t="s">
        <v>105</v>
      </c>
      <c r="B2" s="201"/>
      <c r="C2" s="201"/>
      <c r="D2" s="201"/>
      <c r="E2" s="201"/>
      <c r="F2" s="201"/>
      <c r="G2" s="202"/>
      <c r="H2" s="202"/>
      <c r="I2" s="201"/>
      <c r="J2" s="202"/>
      <c r="K2" s="202"/>
      <c r="L2" s="201"/>
      <c r="M2" s="201"/>
    </row>
    <row r="3" spans="1:13" s="2" customFormat="1" ht="12" customHeight="1">
      <c r="A3" s="200" t="s">
        <v>1924</v>
      </c>
      <c r="B3" s="201"/>
      <c r="C3" s="201"/>
      <c r="D3" s="201"/>
      <c r="E3" s="201"/>
      <c r="F3" s="201"/>
      <c r="G3" s="202"/>
      <c r="H3" s="202"/>
      <c r="I3" s="201"/>
      <c r="J3" s="202"/>
      <c r="K3" s="202"/>
      <c r="L3" s="201"/>
      <c r="M3" s="201"/>
    </row>
    <row r="4" spans="1:13" s="2" customFormat="1" ht="12.75" customHeight="1">
      <c r="A4" s="204" t="s">
        <v>106</v>
      </c>
      <c r="B4" s="200" t="s">
        <v>1507</v>
      </c>
      <c r="C4" s="203"/>
      <c r="D4" s="204"/>
      <c r="E4" s="201"/>
      <c r="F4" s="201"/>
      <c r="G4" s="202"/>
      <c r="H4" s="202"/>
      <c r="I4" s="201"/>
      <c r="J4" s="202"/>
      <c r="K4" s="202"/>
      <c r="L4" s="201"/>
      <c r="M4" s="201"/>
    </row>
    <row r="5" spans="1:13" s="2" customFormat="1" ht="6" customHeight="1">
      <c r="A5" s="205"/>
      <c r="B5" s="206"/>
      <c r="C5" s="207"/>
      <c r="D5" s="207"/>
      <c r="E5" s="207"/>
      <c r="F5" s="208"/>
      <c r="G5" s="209"/>
      <c r="H5" s="209"/>
      <c r="I5" s="210"/>
      <c r="J5" s="209"/>
      <c r="K5" s="209"/>
      <c r="L5" s="210"/>
      <c r="M5" s="208"/>
    </row>
    <row r="6" spans="1:13" s="2" customFormat="1" ht="12.75" customHeight="1">
      <c r="A6" s="414" t="s">
        <v>107</v>
      </c>
      <c r="B6" s="415"/>
      <c r="C6" s="415"/>
      <c r="D6" s="415"/>
      <c r="E6" s="207"/>
      <c r="F6" s="208"/>
      <c r="G6" s="209"/>
      <c r="H6" s="209"/>
      <c r="I6" s="210"/>
      <c r="J6" s="209"/>
      <c r="K6" s="209"/>
      <c r="L6" s="210"/>
      <c r="M6" s="208"/>
    </row>
    <row r="7" spans="1:13" s="2" customFormat="1" ht="12.75" customHeight="1">
      <c r="A7" s="414" t="s">
        <v>194</v>
      </c>
      <c r="B7" s="415"/>
      <c r="C7" s="415"/>
      <c r="D7" s="415"/>
      <c r="E7" s="207"/>
      <c r="F7" s="208"/>
      <c r="G7" s="209"/>
      <c r="H7" s="209"/>
      <c r="I7" s="414" t="s">
        <v>109</v>
      </c>
      <c r="J7" s="416"/>
      <c r="K7" s="416"/>
      <c r="L7" s="417"/>
      <c r="M7" s="208"/>
    </row>
    <row r="8" spans="1:13" s="2" customFormat="1" ht="12.75" customHeight="1">
      <c r="A8" s="414" t="s">
        <v>1902</v>
      </c>
      <c r="B8" s="414"/>
      <c r="C8" s="414"/>
      <c r="D8" s="414"/>
      <c r="E8" s="201"/>
      <c r="F8" s="201"/>
      <c r="G8" s="202"/>
      <c r="H8" s="202"/>
      <c r="I8" s="201" t="s">
        <v>1931</v>
      </c>
      <c r="J8" s="202"/>
      <c r="K8" s="202"/>
      <c r="L8" s="201"/>
      <c r="M8" s="201"/>
    </row>
    <row r="9" spans="1:13" s="2" customFormat="1" ht="6" customHeight="1">
      <c r="A9" s="201"/>
      <c r="B9" s="201"/>
      <c r="C9" s="201"/>
      <c r="D9" s="201"/>
      <c r="E9" s="201"/>
      <c r="F9" s="201"/>
      <c r="G9" s="202"/>
      <c r="H9" s="202"/>
      <c r="I9" s="201"/>
      <c r="J9" s="202"/>
      <c r="K9" s="202"/>
      <c r="L9" s="201"/>
      <c r="M9" s="201"/>
    </row>
    <row r="10" spans="1:13" s="2" customFormat="1" ht="24" customHeight="1">
      <c r="A10" s="211" t="s">
        <v>195</v>
      </c>
      <c r="B10" s="211" t="s">
        <v>285</v>
      </c>
      <c r="C10" s="211" t="s">
        <v>196</v>
      </c>
      <c r="D10" s="211" t="s">
        <v>112</v>
      </c>
      <c r="E10" s="211" t="s">
        <v>197</v>
      </c>
      <c r="F10" s="211" t="s">
        <v>198</v>
      </c>
      <c r="G10" s="212" t="s">
        <v>1903</v>
      </c>
      <c r="H10" s="212" t="s">
        <v>1904</v>
      </c>
      <c r="I10" s="211" t="s">
        <v>199</v>
      </c>
      <c r="J10" s="212" t="s">
        <v>1905</v>
      </c>
      <c r="K10" s="212" t="s">
        <v>1906</v>
      </c>
      <c r="L10" s="211" t="s">
        <v>114</v>
      </c>
      <c r="M10" s="211" t="s">
        <v>115</v>
      </c>
    </row>
    <row r="11" spans="1:13" s="2" customFormat="1" ht="12.75" customHeight="1" hidden="1">
      <c r="A11" s="211" t="s">
        <v>43</v>
      </c>
      <c r="B11" s="211" t="s">
        <v>50</v>
      </c>
      <c r="C11" s="211" t="s">
        <v>56</v>
      </c>
      <c r="D11" s="211" t="s">
        <v>62</v>
      </c>
      <c r="E11" s="211" t="s">
        <v>66</v>
      </c>
      <c r="F11" s="211" t="s">
        <v>70</v>
      </c>
      <c r="G11" s="212" t="s">
        <v>73</v>
      </c>
      <c r="H11" s="212" t="s">
        <v>46</v>
      </c>
      <c r="I11" s="211" t="s">
        <v>52</v>
      </c>
      <c r="J11" s="212" t="s">
        <v>58</v>
      </c>
      <c r="K11" s="212" t="s">
        <v>63</v>
      </c>
      <c r="L11" s="211" t="s">
        <v>75</v>
      </c>
      <c r="M11" s="211" t="s">
        <v>48</v>
      </c>
    </row>
    <row r="12" spans="1:13" s="2" customFormat="1" ht="3.75" customHeight="1">
      <c r="A12" s="213"/>
      <c r="B12" s="213"/>
      <c r="C12" s="213"/>
      <c r="D12" s="213"/>
      <c r="E12" s="213"/>
      <c r="F12" s="213"/>
      <c r="G12" s="202"/>
      <c r="H12" s="202"/>
      <c r="I12" s="213"/>
      <c r="J12" s="202"/>
      <c r="K12" s="202"/>
      <c r="L12" s="213"/>
      <c r="M12" s="213"/>
    </row>
    <row r="13" spans="1:13" s="2" customFormat="1" ht="30" customHeight="1">
      <c r="A13" s="214"/>
      <c r="B13" s="215"/>
      <c r="C13" s="216" t="s">
        <v>57</v>
      </c>
      <c r="D13" s="216" t="s">
        <v>124</v>
      </c>
      <c r="E13" s="216"/>
      <c r="F13" s="217"/>
      <c r="G13" s="218"/>
      <c r="H13" s="218"/>
      <c r="I13" s="218"/>
      <c r="J13" s="218"/>
      <c r="K13" s="218"/>
      <c r="L13" s="218"/>
      <c r="M13" s="217">
        <v>4.3301022</v>
      </c>
    </row>
    <row r="14" spans="1:13" s="2" customFormat="1" ht="27.75" customHeight="1">
      <c r="A14" s="219"/>
      <c r="B14" s="220"/>
      <c r="C14" s="221" t="s">
        <v>153</v>
      </c>
      <c r="D14" s="221" t="s">
        <v>154</v>
      </c>
      <c r="E14" s="221"/>
      <c r="F14" s="222"/>
      <c r="G14" s="223"/>
      <c r="H14" s="223"/>
      <c r="I14" s="223"/>
      <c r="J14" s="223"/>
      <c r="K14" s="223"/>
      <c r="L14" s="223"/>
      <c r="M14" s="222">
        <v>0.0015222</v>
      </c>
    </row>
    <row r="15" spans="1:13" s="2" customFormat="1" ht="12" customHeight="1">
      <c r="A15" s="224">
        <v>1</v>
      </c>
      <c r="B15" s="225" t="s">
        <v>153</v>
      </c>
      <c r="C15" s="226" t="s">
        <v>1508</v>
      </c>
      <c r="D15" s="226" t="s">
        <v>1509</v>
      </c>
      <c r="E15" s="226" t="s">
        <v>249</v>
      </c>
      <c r="F15" s="227">
        <v>45</v>
      </c>
      <c r="G15" s="228"/>
      <c r="H15" s="228"/>
      <c r="I15" s="228"/>
      <c r="J15" s="228"/>
      <c r="K15" s="228"/>
      <c r="L15" s="228"/>
      <c r="M15" s="227">
        <v>0.0009</v>
      </c>
    </row>
    <row r="16" spans="1:13" s="2" customFormat="1" ht="12" customHeight="1">
      <c r="A16" s="229">
        <v>2</v>
      </c>
      <c r="B16" s="230" t="s">
        <v>318</v>
      </c>
      <c r="C16" s="231" t="s">
        <v>1510</v>
      </c>
      <c r="D16" s="231" t="s">
        <v>1511</v>
      </c>
      <c r="E16" s="231" t="s">
        <v>249</v>
      </c>
      <c r="F16" s="232">
        <v>37.74</v>
      </c>
      <c r="G16" s="233"/>
      <c r="H16" s="233"/>
      <c r="I16" s="233"/>
      <c r="J16" s="228"/>
      <c r="K16" s="233"/>
      <c r="L16" s="228"/>
      <c r="M16" s="232">
        <v>0.0003774</v>
      </c>
    </row>
    <row r="17" spans="1:13" s="2" customFormat="1" ht="12" customHeight="1">
      <c r="A17" s="229">
        <v>3</v>
      </c>
      <c r="B17" s="230" t="s">
        <v>318</v>
      </c>
      <c r="C17" s="231" t="s">
        <v>1512</v>
      </c>
      <c r="D17" s="231" t="s">
        <v>1513</v>
      </c>
      <c r="E17" s="231" t="s">
        <v>249</v>
      </c>
      <c r="F17" s="232">
        <v>8.16</v>
      </c>
      <c r="G17" s="233"/>
      <c r="H17" s="233"/>
      <c r="I17" s="233"/>
      <c r="J17" s="228"/>
      <c r="K17" s="233"/>
      <c r="L17" s="228"/>
      <c r="M17" s="232">
        <v>0.0002448</v>
      </c>
    </row>
    <row r="18" spans="1:13" s="2" customFormat="1" ht="27.75" customHeight="1">
      <c r="A18" s="219"/>
      <c r="B18" s="220"/>
      <c r="C18" s="221" t="s">
        <v>159</v>
      </c>
      <c r="D18" s="221" t="s">
        <v>160</v>
      </c>
      <c r="E18" s="221"/>
      <c r="F18" s="222"/>
      <c r="G18" s="223"/>
      <c r="H18" s="223"/>
      <c r="I18" s="223"/>
      <c r="J18" s="223"/>
      <c r="K18" s="223"/>
      <c r="L18" s="223"/>
      <c r="M18" s="222">
        <v>0.85558</v>
      </c>
    </row>
    <row r="19" spans="1:13" s="2" customFormat="1" ht="12" customHeight="1">
      <c r="A19" s="224">
        <v>4</v>
      </c>
      <c r="B19" s="225" t="s">
        <v>157</v>
      </c>
      <c r="C19" s="226" t="s">
        <v>1514</v>
      </c>
      <c r="D19" s="226" t="s">
        <v>1515</v>
      </c>
      <c r="E19" s="226" t="s">
        <v>249</v>
      </c>
      <c r="F19" s="227">
        <v>460</v>
      </c>
      <c r="G19" s="228"/>
      <c r="H19" s="228"/>
      <c r="I19" s="228"/>
      <c r="J19" s="228"/>
      <c r="K19" s="228"/>
      <c r="L19" s="228"/>
      <c r="M19" s="227">
        <v>0.0046</v>
      </c>
    </row>
    <row r="20" spans="1:13" s="2" customFormat="1" ht="21" customHeight="1">
      <c r="A20" s="224">
        <v>5</v>
      </c>
      <c r="B20" s="225" t="s">
        <v>157</v>
      </c>
      <c r="C20" s="226" t="s">
        <v>1516</v>
      </c>
      <c r="D20" s="226" t="s">
        <v>1517</v>
      </c>
      <c r="E20" s="226" t="s">
        <v>249</v>
      </c>
      <c r="F20" s="227">
        <v>20</v>
      </c>
      <c r="G20" s="228"/>
      <c r="H20" s="228"/>
      <c r="I20" s="228"/>
      <c r="J20" s="228"/>
      <c r="K20" s="228"/>
      <c r="L20" s="228"/>
      <c r="M20" s="227">
        <v>0.0004</v>
      </c>
    </row>
    <row r="21" spans="1:13" s="2" customFormat="1" ht="21" customHeight="1">
      <c r="A21" s="224">
        <v>6</v>
      </c>
      <c r="B21" s="225" t="s">
        <v>157</v>
      </c>
      <c r="C21" s="226" t="s">
        <v>1518</v>
      </c>
      <c r="D21" s="226" t="s">
        <v>1519</v>
      </c>
      <c r="E21" s="226" t="s">
        <v>249</v>
      </c>
      <c r="F21" s="227">
        <v>6</v>
      </c>
      <c r="G21" s="228"/>
      <c r="H21" s="228"/>
      <c r="I21" s="228"/>
      <c r="J21" s="228"/>
      <c r="K21" s="228"/>
      <c r="L21" s="228"/>
      <c r="M21" s="227">
        <v>0.00054</v>
      </c>
    </row>
    <row r="22" spans="1:13" s="2" customFormat="1" ht="21" customHeight="1">
      <c r="A22" s="224">
        <v>7</v>
      </c>
      <c r="B22" s="225" t="s">
        <v>157</v>
      </c>
      <c r="C22" s="226" t="s">
        <v>1520</v>
      </c>
      <c r="D22" s="226" t="s">
        <v>1521</v>
      </c>
      <c r="E22" s="226" t="s">
        <v>249</v>
      </c>
      <c r="F22" s="227">
        <v>470</v>
      </c>
      <c r="G22" s="228"/>
      <c r="H22" s="228"/>
      <c r="I22" s="228"/>
      <c r="J22" s="228"/>
      <c r="K22" s="228"/>
      <c r="L22" s="228"/>
      <c r="M22" s="227">
        <v>0.7144</v>
      </c>
    </row>
    <row r="23" spans="1:13" s="2" customFormat="1" ht="21" customHeight="1">
      <c r="A23" s="224">
        <v>8</v>
      </c>
      <c r="B23" s="225" t="s">
        <v>157</v>
      </c>
      <c r="C23" s="226" t="s">
        <v>1522</v>
      </c>
      <c r="D23" s="226" t="s">
        <v>1523</v>
      </c>
      <c r="E23" s="226" t="s">
        <v>249</v>
      </c>
      <c r="F23" s="227">
        <v>8</v>
      </c>
      <c r="G23" s="228"/>
      <c r="H23" s="228"/>
      <c r="I23" s="228"/>
      <c r="J23" s="228"/>
      <c r="K23" s="228"/>
      <c r="L23" s="228"/>
      <c r="M23" s="227">
        <v>0.01552</v>
      </c>
    </row>
    <row r="24" spans="1:13" s="2" customFormat="1" ht="12" customHeight="1">
      <c r="A24" s="224">
        <v>9</v>
      </c>
      <c r="B24" s="225" t="s">
        <v>157</v>
      </c>
      <c r="C24" s="226" t="s">
        <v>1524</v>
      </c>
      <c r="D24" s="226" t="s">
        <v>1525</v>
      </c>
      <c r="E24" s="226" t="s">
        <v>295</v>
      </c>
      <c r="F24" s="227">
        <v>244</v>
      </c>
      <c r="G24" s="228"/>
      <c r="H24" s="228"/>
      <c r="I24" s="228"/>
      <c r="J24" s="228"/>
      <c r="K24" s="228"/>
      <c r="L24" s="228"/>
      <c r="M24" s="227">
        <v>0.11712</v>
      </c>
    </row>
    <row r="25" spans="1:13" s="2" customFormat="1" ht="12" customHeight="1">
      <c r="A25" s="224">
        <v>10</v>
      </c>
      <c r="B25" s="225" t="s">
        <v>157</v>
      </c>
      <c r="C25" s="226" t="s">
        <v>1526</v>
      </c>
      <c r="D25" s="226" t="s">
        <v>1527</v>
      </c>
      <c r="E25" s="226" t="s">
        <v>249</v>
      </c>
      <c r="F25" s="227">
        <v>478</v>
      </c>
      <c r="G25" s="228"/>
      <c r="H25" s="228"/>
      <c r="I25" s="228"/>
      <c r="J25" s="228"/>
      <c r="K25" s="228"/>
      <c r="L25" s="228"/>
      <c r="M25" s="227"/>
    </row>
    <row r="26" spans="1:13" s="2" customFormat="1" ht="21" customHeight="1">
      <c r="A26" s="224">
        <v>11</v>
      </c>
      <c r="B26" s="225" t="s">
        <v>157</v>
      </c>
      <c r="C26" s="226" t="s">
        <v>1528</v>
      </c>
      <c r="D26" s="226" t="s">
        <v>1529</v>
      </c>
      <c r="E26" s="226" t="s">
        <v>295</v>
      </c>
      <c r="F26" s="227">
        <v>10</v>
      </c>
      <c r="G26" s="228"/>
      <c r="H26" s="228"/>
      <c r="I26" s="228"/>
      <c r="J26" s="228"/>
      <c r="K26" s="228"/>
      <c r="L26" s="228"/>
      <c r="M26" s="227">
        <v>0.003</v>
      </c>
    </row>
    <row r="27" spans="1:13" s="2" customFormat="1" ht="12" customHeight="1">
      <c r="A27" s="224">
        <v>12</v>
      </c>
      <c r="B27" s="225" t="s">
        <v>157</v>
      </c>
      <c r="C27" s="226" t="s">
        <v>1530</v>
      </c>
      <c r="D27" s="226" t="s">
        <v>1531</v>
      </c>
      <c r="E27" s="226" t="s">
        <v>264</v>
      </c>
      <c r="F27" s="227">
        <v>0.86</v>
      </c>
      <c r="G27" s="228"/>
      <c r="H27" s="228"/>
      <c r="I27" s="228"/>
      <c r="J27" s="228"/>
      <c r="K27" s="228"/>
      <c r="L27" s="228"/>
      <c r="M27" s="227"/>
    </row>
    <row r="28" spans="1:13" s="2" customFormat="1" ht="27.75" customHeight="1">
      <c r="A28" s="219"/>
      <c r="B28" s="220"/>
      <c r="C28" s="221" t="s">
        <v>161</v>
      </c>
      <c r="D28" s="221" t="s">
        <v>162</v>
      </c>
      <c r="E28" s="221"/>
      <c r="F28" s="222"/>
      <c r="G28" s="223"/>
      <c r="H28" s="223"/>
      <c r="I28" s="223"/>
      <c r="J28" s="223"/>
      <c r="K28" s="223"/>
      <c r="L28" s="223"/>
      <c r="M28" s="222">
        <v>0.09834</v>
      </c>
    </row>
    <row r="29" spans="1:13" s="2" customFormat="1" ht="12" customHeight="1">
      <c r="A29" s="224">
        <v>13</v>
      </c>
      <c r="B29" s="225" t="s">
        <v>157</v>
      </c>
      <c r="C29" s="226" t="s">
        <v>1532</v>
      </c>
      <c r="D29" s="226" t="s">
        <v>1533</v>
      </c>
      <c r="E29" s="226" t="s">
        <v>295</v>
      </c>
      <c r="F29" s="227">
        <v>236</v>
      </c>
      <c r="G29" s="228"/>
      <c r="H29" s="228"/>
      <c r="I29" s="228"/>
      <c r="J29" s="228"/>
      <c r="K29" s="228"/>
      <c r="L29" s="228"/>
      <c r="M29" s="227">
        <v>0.02124</v>
      </c>
    </row>
    <row r="30" spans="1:13" s="2" customFormat="1" ht="12" customHeight="1">
      <c r="A30" s="224">
        <v>14</v>
      </c>
      <c r="B30" s="225" t="s">
        <v>157</v>
      </c>
      <c r="C30" s="226" t="s">
        <v>1534</v>
      </c>
      <c r="D30" s="226" t="s">
        <v>1535</v>
      </c>
      <c r="E30" s="226" t="s">
        <v>295</v>
      </c>
      <c r="F30" s="227">
        <v>2</v>
      </c>
      <c r="G30" s="228"/>
      <c r="H30" s="228"/>
      <c r="I30" s="228"/>
      <c r="J30" s="228"/>
      <c r="K30" s="228"/>
      <c r="L30" s="228"/>
      <c r="M30" s="227">
        <v>0.00024</v>
      </c>
    </row>
    <row r="31" spans="1:13" s="2" customFormat="1" ht="12" customHeight="1">
      <c r="A31" s="224">
        <v>15</v>
      </c>
      <c r="B31" s="225" t="s">
        <v>157</v>
      </c>
      <c r="C31" s="226" t="s">
        <v>1536</v>
      </c>
      <c r="D31" s="226" t="s">
        <v>1537</v>
      </c>
      <c r="E31" s="226" t="s">
        <v>295</v>
      </c>
      <c r="F31" s="227">
        <v>244</v>
      </c>
      <c r="G31" s="228"/>
      <c r="H31" s="228"/>
      <c r="I31" s="228"/>
      <c r="J31" s="228"/>
      <c r="K31" s="228"/>
      <c r="L31" s="228"/>
      <c r="M31" s="227">
        <v>0.00488</v>
      </c>
    </row>
    <row r="32" spans="1:13" s="2" customFormat="1" ht="21" customHeight="1">
      <c r="A32" s="229">
        <v>16</v>
      </c>
      <c r="B32" s="230" t="s">
        <v>1617</v>
      </c>
      <c r="C32" s="231" t="s">
        <v>1538</v>
      </c>
      <c r="D32" s="231" t="s">
        <v>1539</v>
      </c>
      <c r="E32" s="231" t="s">
        <v>295</v>
      </c>
      <c r="F32" s="232">
        <v>122</v>
      </c>
      <c r="G32" s="233"/>
      <c r="H32" s="233"/>
      <c r="I32" s="233"/>
      <c r="J32" s="228"/>
      <c r="K32" s="233"/>
      <c r="L32" s="228"/>
      <c r="M32" s="232">
        <v>0.0244</v>
      </c>
    </row>
    <row r="33" spans="1:13" s="2" customFormat="1" ht="12" customHeight="1">
      <c r="A33" s="229">
        <v>17</v>
      </c>
      <c r="B33" s="230" t="s">
        <v>1617</v>
      </c>
      <c r="C33" s="231" t="s">
        <v>1540</v>
      </c>
      <c r="D33" s="231" t="s">
        <v>1541</v>
      </c>
      <c r="E33" s="231" t="s">
        <v>295</v>
      </c>
      <c r="F33" s="232">
        <v>122</v>
      </c>
      <c r="G33" s="233"/>
      <c r="H33" s="233"/>
      <c r="I33" s="233"/>
      <c r="J33" s="228"/>
      <c r="K33" s="233"/>
      <c r="L33" s="228"/>
      <c r="M33" s="232">
        <v>0.0244</v>
      </c>
    </row>
    <row r="34" spans="1:13" s="2" customFormat="1" ht="12" customHeight="1">
      <c r="A34" s="224">
        <v>18</v>
      </c>
      <c r="B34" s="225" t="s">
        <v>157</v>
      </c>
      <c r="C34" s="226" t="s">
        <v>1542</v>
      </c>
      <c r="D34" s="226" t="s">
        <v>1543</v>
      </c>
      <c r="E34" s="226" t="s">
        <v>295</v>
      </c>
      <c r="F34" s="227">
        <v>122</v>
      </c>
      <c r="G34" s="228"/>
      <c r="H34" s="228"/>
      <c r="I34" s="228"/>
      <c r="J34" s="228"/>
      <c r="K34" s="228"/>
      <c r="L34" s="228"/>
      <c r="M34" s="227">
        <v>0.0061</v>
      </c>
    </row>
    <row r="35" spans="1:13" s="2" customFormat="1" ht="21" customHeight="1">
      <c r="A35" s="224">
        <v>19</v>
      </c>
      <c r="B35" s="225" t="s">
        <v>157</v>
      </c>
      <c r="C35" s="226" t="s">
        <v>1544</v>
      </c>
      <c r="D35" s="226" t="s">
        <v>1545</v>
      </c>
      <c r="E35" s="226" t="s">
        <v>740</v>
      </c>
      <c r="F35" s="227">
        <v>122</v>
      </c>
      <c r="G35" s="228"/>
      <c r="H35" s="228"/>
      <c r="I35" s="228"/>
      <c r="J35" s="228"/>
      <c r="K35" s="228"/>
      <c r="L35" s="228"/>
      <c r="M35" s="227"/>
    </row>
    <row r="36" spans="1:13" s="2" customFormat="1" ht="12" customHeight="1">
      <c r="A36" s="229">
        <v>20</v>
      </c>
      <c r="B36" s="230" t="s">
        <v>1618</v>
      </c>
      <c r="C36" s="231" t="s">
        <v>1546</v>
      </c>
      <c r="D36" s="231" t="s">
        <v>1547</v>
      </c>
      <c r="E36" s="231" t="s">
        <v>295</v>
      </c>
      <c r="F36" s="232">
        <v>122</v>
      </c>
      <c r="G36" s="233"/>
      <c r="H36" s="233"/>
      <c r="I36" s="233"/>
      <c r="J36" s="233"/>
      <c r="K36" s="233"/>
      <c r="L36" s="228"/>
      <c r="M36" s="232">
        <v>0.01708</v>
      </c>
    </row>
    <row r="37" spans="1:13" s="2" customFormat="1" ht="12" customHeight="1">
      <c r="A37" s="224">
        <v>21</v>
      </c>
      <c r="B37" s="225" t="s">
        <v>157</v>
      </c>
      <c r="C37" s="226" t="s">
        <v>1548</v>
      </c>
      <c r="D37" s="226" t="s">
        <v>1549</v>
      </c>
      <c r="E37" s="226" t="s">
        <v>264</v>
      </c>
      <c r="F37" s="227">
        <v>0.1</v>
      </c>
      <c r="G37" s="228"/>
      <c r="H37" s="228"/>
      <c r="I37" s="228"/>
      <c r="J37" s="228"/>
      <c r="K37" s="228"/>
      <c r="L37" s="228"/>
      <c r="M37" s="227"/>
    </row>
    <row r="38" spans="1:13" s="2" customFormat="1" ht="27.75" customHeight="1">
      <c r="A38" s="219"/>
      <c r="B38" s="220"/>
      <c r="C38" s="221" t="s">
        <v>163</v>
      </c>
      <c r="D38" s="221" t="s">
        <v>164</v>
      </c>
      <c r="E38" s="221"/>
      <c r="F38" s="222"/>
      <c r="G38" s="223"/>
      <c r="H38" s="223"/>
      <c r="I38" s="223"/>
      <c r="J38" s="223"/>
      <c r="K38" s="223"/>
      <c r="L38" s="223"/>
      <c r="M38" s="222">
        <v>3.32208</v>
      </c>
    </row>
    <row r="39" spans="1:13" s="2" customFormat="1" ht="12" customHeight="1">
      <c r="A39" s="224">
        <v>22</v>
      </c>
      <c r="B39" s="225" t="s">
        <v>157</v>
      </c>
      <c r="C39" s="226" t="s">
        <v>1550</v>
      </c>
      <c r="D39" s="226" t="s">
        <v>1551</v>
      </c>
      <c r="E39" s="226" t="s">
        <v>202</v>
      </c>
      <c r="F39" s="227">
        <v>372</v>
      </c>
      <c r="G39" s="228"/>
      <c r="H39" s="228"/>
      <c r="I39" s="228"/>
      <c r="J39" s="228"/>
      <c r="K39" s="228"/>
      <c r="L39" s="228"/>
      <c r="M39" s="227"/>
    </row>
    <row r="40" spans="1:13" s="2" customFormat="1" ht="21" customHeight="1">
      <c r="A40" s="224">
        <v>23</v>
      </c>
      <c r="B40" s="225" t="s">
        <v>157</v>
      </c>
      <c r="C40" s="226" t="s">
        <v>1552</v>
      </c>
      <c r="D40" s="226" t="s">
        <v>1553</v>
      </c>
      <c r="E40" s="226" t="s">
        <v>295</v>
      </c>
      <c r="F40" s="227">
        <v>4</v>
      </c>
      <c r="G40" s="228"/>
      <c r="H40" s="228"/>
      <c r="I40" s="228"/>
      <c r="J40" s="228"/>
      <c r="K40" s="228"/>
      <c r="L40" s="228"/>
      <c r="M40" s="227"/>
    </row>
    <row r="41" spans="1:13" s="2" customFormat="1" ht="12" customHeight="1">
      <c r="A41" s="224">
        <v>24</v>
      </c>
      <c r="B41" s="225" t="s">
        <v>157</v>
      </c>
      <c r="C41" s="226" t="s">
        <v>1554</v>
      </c>
      <c r="D41" s="226" t="s">
        <v>1555</v>
      </c>
      <c r="E41" s="226" t="s">
        <v>295</v>
      </c>
      <c r="F41" s="227">
        <v>113</v>
      </c>
      <c r="G41" s="228"/>
      <c r="H41" s="228"/>
      <c r="I41" s="228"/>
      <c r="J41" s="228"/>
      <c r="K41" s="228"/>
      <c r="L41" s="228"/>
      <c r="M41" s="227"/>
    </row>
    <row r="42" spans="1:13" s="2" customFormat="1" ht="12" customHeight="1">
      <c r="A42" s="224">
        <v>25</v>
      </c>
      <c r="B42" s="225" t="s">
        <v>157</v>
      </c>
      <c r="C42" s="226" t="s">
        <v>1556</v>
      </c>
      <c r="D42" s="226" t="s">
        <v>1557</v>
      </c>
      <c r="E42" s="226" t="s">
        <v>295</v>
      </c>
      <c r="F42" s="227">
        <v>4</v>
      </c>
      <c r="G42" s="228"/>
      <c r="H42" s="228"/>
      <c r="I42" s="228"/>
      <c r="J42" s="228"/>
      <c r="K42" s="228"/>
      <c r="L42" s="228"/>
      <c r="M42" s="227"/>
    </row>
    <row r="43" spans="1:13" s="2" customFormat="1" ht="21" customHeight="1">
      <c r="A43" s="229">
        <v>26</v>
      </c>
      <c r="B43" s="230" t="s">
        <v>1617</v>
      </c>
      <c r="C43" s="231" t="s">
        <v>1558</v>
      </c>
      <c r="D43" s="231" t="s">
        <v>1559</v>
      </c>
      <c r="E43" s="231" t="s">
        <v>295</v>
      </c>
      <c r="F43" s="232">
        <v>3</v>
      </c>
      <c r="G43" s="233"/>
      <c r="H43" s="233"/>
      <c r="I43" s="233"/>
      <c r="J43" s="233"/>
      <c r="K43" s="233"/>
      <c r="L43" s="228"/>
      <c r="M43" s="232">
        <v>0.024</v>
      </c>
    </row>
    <row r="44" spans="1:13" s="2" customFormat="1" ht="21" customHeight="1">
      <c r="A44" s="229">
        <v>27</v>
      </c>
      <c r="B44" s="230" t="s">
        <v>1617</v>
      </c>
      <c r="C44" s="231" t="s">
        <v>1560</v>
      </c>
      <c r="D44" s="231" t="s">
        <v>1561</v>
      </c>
      <c r="E44" s="231" t="s">
        <v>295</v>
      </c>
      <c r="F44" s="232">
        <v>1</v>
      </c>
      <c r="G44" s="233"/>
      <c r="H44" s="233"/>
      <c r="I44" s="233"/>
      <c r="J44" s="233"/>
      <c r="K44" s="233"/>
      <c r="L44" s="228"/>
      <c r="M44" s="232">
        <v>0.01</v>
      </c>
    </row>
    <row r="45" spans="1:13" s="2" customFormat="1" ht="12" customHeight="1">
      <c r="A45" s="224">
        <v>28</v>
      </c>
      <c r="B45" s="225" t="s">
        <v>157</v>
      </c>
      <c r="C45" s="226" t="s">
        <v>1562</v>
      </c>
      <c r="D45" s="226" t="s">
        <v>1563</v>
      </c>
      <c r="E45" s="226" t="s">
        <v>295</v>
      </c>
      <c r="F45" s="227">
        <v>99</v>
      </c>
      <c r="G45" s="228"/>
      <c r="H45" s="228"/>
      <c r="I45" s="228"/>
      <c r="J45" s="228"/>
      <c r="K45" s="228"/>
      <c r="L45" s="228"/>
      <c r="M45" s="227"/>
    </row>
    <row r="46" spans="1:13" s="2" customFormat="1" ht="21" customHeight="1">
      <c r="A46" s="229">
        <v>29</v>
      </c>
      <c r="B46" s="230" t="s">
        <v>1617</v>
      </c>
      <c r="C46" s="231" t="s">
        <v>1564</v>
      </c>
      <c r="D46" s="231" t="s">
        <v>1565</v>
      </c>
      <c r="E46" s="231" t="s">
        <v>295</v>
      </c>
      <c r="F46" s="232">
        <v>8</v>
      </c>
      <c r="G46" s="233"/>
      <c r="H46" s="233"/>
      <c r="I46" s="233"/>
      <c r="J46" s="233"/>
      <c r="K46" s="233"/>
      <c r="L46" s="228"/>
      <c r="M46" s="232">
        <v>0.104</v>
      </c>
    </row>
    <row r="47" spans="1:13" s="2" customFormat="1" ht="21" customHeight="1">
      <c r="A47" s="229">
        <v>30</v>
      </c>
      <c r="B47" s="230" t="s">
        <v>1617</v>
      </c>
      <c r="C47" s="231" t="s">
        <v>1566</v>
      </c>
      <c r="D47" s="231" t="s">
        <v>1567</v>
      </c>
      <c r="E47" s="231" t="s">
        <v>295</v>
      </c>
      <c r="F47" s="232">
        <v>3</v>
      </c>
      <c r="G47" s="233"/>
      <c r="H47" s="233"/>
      <c r="I47" s="233"/>
      <c r="J47" s="233"/>
      <c r="K47" s="233"/>
      <c r="L47" s="228"/>
      <c r="M47" s="232">
        <v>0.045</v>
      </c>
    </row>
    <row r="48" spans="1:13" s="2" customFormat="1" ht="21" customHeight="1">
      <c r="A48" s="229">
        <v>31</v>
      </c>
      <c r="B48" s="230" t="s">
        <v>1617</v>
      </c>
      <c r="C48" s="231" t="s">
        <v>1568</v>
      </c>
      <c r="D48" s="231" t="s">
        <v>1569</v>
      </c>
      <c r="E48" s="231" t="s">
        <v>295</v>
      </c>
      <c r="F48" s="232">
        <v>2</v>
      </c>
      <c r="G48" s="233"/>
      <c r="H48" s="233"/>
      <c r="I48" s="233"/>
      <c r="J48" s="233"/>
      <c r="K48" s="233"/>
      <c r="L48" s="228"/>
      <c r="M48" s="232">
        <v>0.034</v>
      </c>
    </row>
    <row r="49" spans="1:13" s="2" customFormat="1" ht="21" customHeight="1">
      <c r="A49" s="229">
        <v>32</v>
      </c>
      <c r="B49" s="230" t="s">
        <v>1617</v>
      </c>
      <c r="C49" s="231" t="s">
        <v>1570</v>
      </c>
      <c r="D49" s="231" t="s">
        <v>1571</v>
      </c>
      <c r="E49" s="231" t="s">
        <v>295</v>
      </c>
      <c r="F49" s="232">
        <v>1</v>
      </c>
      <c r="G49" s="233"/>
      <c r="H49" s="233"/>
      <c r="I49" s="233"/>
      <c r="J49" s="233"/>
      <c r="K49" s="233"/>
      <c r="L49" s="228"/>
      <c r="M49" s="232">
        <v>0.021</v>
      </c>
    </row>
    <row r="50" spans="1:13" s="2" customFormat="1" ht="21" customHeight="1">
      <c r="A50" s="229">
        <v>33</v>
      </c>
      <c r="B50" s="230" t="s">
        <v>1617</v>
      </c>
      <c r="C50" s="231" t="s">
        <v>1572</v>
      </c>
      <c r="D50" s="231" t="s">
        <v>1573</v>
      </c>
      <c r="E50" s="231" t="s">
        <v>295</v>
      </c>
      <c r="F50" s="232">
        <v>4</v>
      </c>
      <c r="G50" s="233"/>
      <c r="H50" s="233"/>
      <c r="I50" s="233"/>
      <c r="J50" s="233"/>
      <c r="K50" s="233"/>
      <c r="L50" s="228"/>
      <c r="M50" s="232">
        <v>0.068</v>
      </c>
    </row>
    <row r="51" spans="1:13" s="2" customFormat="1" ht="21" customHeight="1">
      <c r="A51" s="229">
        <v>34</v>
      </c>
      <c r="B51" s="230" t="s">
        <v>1617</v>
      </c>
      <c r="C51" s="231" t="s">
        <v>1574</v>
      </c>
      <c r="D51" s="231" t="s">
        <v>1575</v>
      </c>
      <c r="E51" s="231" t="s">
        <v>295</v>
      </c>
      <c r="F51" s="232">
        <v>1</v>
      </c>
      <c r="G51" s="233"/>
      <c r="H51" s="233"/>
      <c r="I51" s="233"/>
      <c r="J51" s="233"/>
      <c r="K51" s="233"/>
      <c r="L51" s="228"/>
      <c r="M51" s="232">
        <v>0.02</v>
      </c>
    </row>
    <row r="52" spans="1:13" s="2" customFormat="1" ht="21" customHeight="1">
      <c r="A52" s="229">
        <v>35</v>
      </c>
      <c r="B52" s="230" t="s">
        <v>1617</v>
      </c>
      <c r="C52" s="231" t="s">
        <v>1576</v>
      </c>
      <c r="D52" s="231" t="s">
        <v>1577</v>
      </c>
      <c r="E52" s="231" t="s">
        <v>295</v>
      </c>
      <c r="F52" s="232">
        <v>18</v>
      </c>
      <c r="G52" s="233"/>
      <c r="H52" s="233"/>
      <c r="I52" s="233"/>
      <c r="J52" s="233"/>
      <c r="K52" s="233"/>
      <c r="L52" s="228"/>
      <c r="M52" s="232">
        <v>0.396</v>
      </c>
    </row>
    <row r="53" spans="1:13" s="2" customFormat="1" ht="21" customHeight="1">
      <c r="A53" s="229">
        <v>36</v>
      </c>
      <c r="B53" s="230" t="s">
        <v>1617</v>
      </c>
      <c r="C53" s="231" t="s">
        <v>1578</v>
      </c>
      <c r="D53" s="231" t="s">
        <v>1579</v>
      </c>
      <c r="E53" s="231" t="s">
        <v>295</v>
      </c>
      <c r="F53" s="232">
        <v>39</v>
      </c>
      <c r="G53" s="233"/>
      <c r="H53" s="233"/>
      <c r="I53" s="233"/>
      <c r="J53" s="233"/>
      <c r="K53" s="233"/>
      <c r="L53" s="228"/>
      <c r="M53" s="232">
        <v>1.053</v>
      </c>
    </row>
    <row r="54" spans="1:13" s="2" customFormat="1" ht="21" customHeight="1">
      <c r="A54" s="229">
        <v>37</v>
      </c>
      <c r="B54" s="230" t="s">
        <v>1617</v>
      </c>
      <c r="C54" s="231" t="s">
        <v>1580</v>
      </c>
      <c r="D54" s="231" t="s">
        <v>1581</v>
      </c>
      <c r="E54" s="231" t="s">
        <v>295</v>
      </c>
      <c r="F54" s="232">
        <v>23</v>
      </c>
      <c r="G54" s="233"/>
      <c r="H54" s="233"/>
      <c r="I54" s="233"/>
      <c r="J54" s="233"/>
      <c r="K54" s="233"/>
      <c r="L54" s="228"/>
      <c r="M54" s="232">
        <v>0.736</v>
      </c>
    </row>
    <row r="55" spans="1:13" s="2" customFormat="1" ht="12" customHeight="1">
      <c r="A55" s="224">
        <v>38</v>
      </c>
      <c r="B55" s="225" t="s">
        <v>157</v>
      </c>
      <c r="C55" s="226" t="s">
        <v>1582</v>
      </c>
      <c r="D55" s="226" t="s">
        <v>1583</v>
      </c>
      <c r="E55" s="226" t="s">
        <v>295</v>
      </c>
      <c r="F55" s="227">
        <v>19</v>
      </c>
      <c r="G55" s="228"/>
      <c r="H55" s="228"/>
      <c r="I55" s="228"/>
      <c r="J55" s="228"/>
      <c r="K55" s="228"/>
      <c r="L55" s="228"/>
      <c r="M55" s="227"/>
    </row>
    <row r="56" spans="1:13" s="2" customFormat="1" ht="21" customHeight="1">
      <c r="A56" s="229">
        <v>39</v>
      </c>
      <c r="B56" s="230" t="s">
        <v>1617</v>
      </c>
      <c r="C56" s="231" t="s">
        <v>1584</v>
      </c>
      <c r="D56" s="231" t="s">
        <v>1585</v>
      </c>
      <c r="E56" s="231" t="s">
        <v>295</v>
      </c>
      <c r="F56" s="232">
        <v>12</v>
      </c>
      <c r="G56" s="233"/>
      <c r="H56" s="233"/>
      <c r="I56" s="233"/>
      <c r="J56" s="233"/>
      <c r="K56" s="233"/>
      <c r="L56" s="228"/>
      <c r="M56" s="232">
        <v>0.444</v>
      </c>
    </row>
    <row r="57" spans="1:13" s="2" customFormat="1" ht="21" customHeight="1">
      <c r="A57" s="229">
        <v>40</v>
      </c>
      <c r="B57" s="230" t="s">
        <v>1617</v>
      </c>
      <c r="C57" s="231" t="s">
        <v>1586</v>
      </c>
      <c r="D57" s="231" t="s">
        <v>1587</v>
      </c>
      <c r="E57" s="231" t="s">
        <v>295</v>
      </c>
      <c r="F57" s="232">
        <v>2</v>
      </c>
      <c r="G57" s="233"/>
      <c r="H57" s="233"/>
      <c r="I57" s="233"/>
      <c r="J57" s="233"/>
      <c r="K57" s="233"/>
      <c r="L57" s="228"/>
      <c r="M57" s="232">
        <v>0.084</v>
      </c>
    </row>
    <row r="58" spans="1:13" s="2" customFormat="1" ht="21" customHeight="1">
      <c r="A58" s="229">
        <v>41</v>
      </c>
      <c r="B58" s="230" t="s">
        <v>1617</v>
      </c>
      <c r="C58" s="231" t="s">
        <v>1588</v>
      </c>
      <c r="D58" s="231" t="s">
        <v>1589</v>
      </c>
      <c r="E58" s="231" t="s">
        <v>295</v>
      </c>
      <c r="F58" s="232">
        <v>2</v>
      </c>
      <c r="G58" s="233"/>
      <c r="H58" s="233"/>
      <c r="I58" s="233"/>
      <c r="J58" s="233"/>
      <c r="K58" s="233"/>
      <c r="L58" s="228"/>
      <c r="M58" s="232">
        <v>0.09</v>
      </c>
    </row>
    <row r="59" spans="1:13" s="2" customFormat="1" ht="21" customHeight="1">
      <c r="A59" s="229">
        <v>42</v>
      </c>
      <c r="B59" s="230" t="s">
        <v>1617</v>
      </c>
      <c r="C59" s="231" t="s">
        <v>1590</v>
      </c>
      <c r="D59" s="231" t="s">
        <v>1591</v>
      </c>
      <c r="E59" s="231" t="s">
        <v>295</v>
      </c>
      <c r="F59" s="232">
        <v>3</v>
      </c>
      <c r="G59" s="233"/>
      <c r="H59" s="233"/>
      <c r="I59" s="233"/>
      <c r="J59" s="233"/>
      <c r="K59" s="233"/>
      <c r="L59" s="228"/>
      <c r="M59" s="232">
        <v>0.159</v>
      </c>
    </row>
    <row r="60" spans="1:13" s="2" customFormat="1" ht="12" customHeight="1">
      <c r="A60" s="224">
        <v>43</v>
      </c>
      <c r="B60" s="225" t="s">
        <v>157</v>
      </c>
      <c r="C60" s="226" t="s">
        <v>1592</v>
      </c>
      <c r="D60" s="226" t="s">
        <v>1593</v>
      </c>
      <c r="E60" s="226" t="s">
        <v>295</v>
      </c>
      <c r="F60" s="227">
        <v>122</v>
      </c>
      <c r="G60" s="228"/>
      <c r="H60" s="228"/>
      <c r="I60" s="228"/>
      <c r="J60" s="233"/>
      <c r="K60" s="228"/>
      <c r="L60" s="228"/>
      <c r="M60" s="227">
        <v>0.00976</v>
      </c>
    </row>
    <row r="61" spans="1:13" s="2" customFormat="1" ht="12" customHeight="1">
      <c r="A61" s="224">
        <v>44</v>
      </c>
      <c r="B61" s="225" t="s">
        <v>157</v>
      </c>
      <c r="C61" s="226" t="s">
        <v>1594</v>
      </c>
      <c r="D61" s="226" t="s">
        <v>1595</v>
      </c>
      <c r="E61" s="226" t="s">
        <v>295</v>
      </c>
      <c r="F61" s="227">
        <v>122</v>
      </c>
      <c r="G61" s="228"/>
      <c r="H61" s="228"/>
      <c r="I61" s="228"/>
      <c r="J61" s="233"/>
      <c r="K61" s="228"/>
      <c r="L61" s="228"/>
      <c r="M61" s="227">
        <v>0.00976</v>
      </c>
    </row>
    <row r="62" spans="1:13" s="2" customFormat="1" ht="12" customHeight="1">
      <c r="A62" s="224">
        <v>45</v>
      </c>
      <c r="B62" s="225" t="s">
        <v>157</v>
      </c>
      <c r="C62" s="226" t="s">
        <v>1596</v>
      </c>
      <c r="D62" s="226" t="s">
        <v>1597</v>
      </c>
      <c r="E62" s="226" t="s">
        <v>1598</v>
      </c>
      <c r="F62" s="227">
        <v>122</v>
      </c>
      <c r="G62" s="228"/>
      <c r="H62" s="228"/>
      <c r="I62" s="228"/>
      <c r="J62" s="233"/>
      <c r="K62" s="228"/>
      <c r="L62" s="228"/>
      <c r="M62" s="227">
        <v>0.00976</v>
      </c>
    </row>
    <row r="63" spans="1:13" s="2" customFormat="1" ht="12" customHeight="1">
      <c r="A63" s="224">
        <v>46</v>
      </c>
      <c r="B63" s="225" t="s">
        <v>157</v>
      </c>
      <c r="C63" s="226" t="s">
        <v>1599</v>
      </c>
      <c r="D63" s="226" t="s">
        <v>1600</v>
      </c>
      <c r="E63" s="226" t="s">
        <v>492</v>
      </c>
      <c r="F63" s="227">
        <v>1.5</v>
      </c>
      <c r="G63" s="228"/>
      <c r="H63" s="228"/>
      <c r="I63" s="228"/>
      <c r="J63" s="228"/>
      <c r="K63" s="228"/>
      <c r="L63" s="228"/>
      <c r="M63" s="227"/>
    </row>
    <row r="64" spans="1:13" s="2" customFormat="1" ht="21" customHeight="1">
      <c r="A64" s="224">
        <v>47</v>
      </c>
      <c r="B64" s="225" t="s">
        <v>157</v>
      </c>
      <c r="C64" s="226" t="s">
        <v>1601</v>
      </c>
      <c r="D64" s="226" t="s">
        <v>1602</v>
      </c>
      <c r="E64" s="226" t="s">
        <v>202</v>
      </c>
      <c r="F64" s="227">
        <v>138.36</v>
      </c>
      <c r="G64" s="228"/>
      <c r="H64" s="228"/>
      <c r="I64" s="228"/>
      <c r="J64" s="228"/>
      <c r="K64" s="228"/>
      <c r="L64" s="228"/>
      <c r="M64" s="227"/>
    </row>
    <row r="65" spans="1:13" s="2" customFormat="1" ht="21" customHeight="1">
      <c r="A65" s="224">
        <v>48</v>
      </c>
      <c r="B65" s="225" t="s">
        <v>157</v>
      </c>
      <c r="C65" s="226" t="s">
        <v>1603</v>
      </c>
      <c r="D65" s="226" t="s">
        <v>1604</v>
      </c>
      <c r="E65" s="226" t="s">
        <v>295</v>
      </c>
      <c r="F65" s="227">
        <v>480</v>
      </c>
      <c r="G65" s="228"/>
      <c r="H65" s="228"/>
      <c r="I65" s="228"/>
      <c r="J65" s="228"/>
      <c r="K65" s="228"/>
      <c r="L65" s="228"/>
      <c r="M65" s="227">
        <v>0.0048</v>
      </c>
    </row>
    <row r="66" spans="1:13" s="2" customFormat="1" ht="12" customHeight="1">
      <c r="A66" s="224">
        <v>49</v>
      </c>
      <c r="B66" s="225" t="s">
        <v>157</v>
      </c>
      <c r="C66" s="226" t="s">
        <v>1605</v>
      </c>
      <c r="D66" s="226" t="s">
        <v>1606</v>
      </c>
      <c r="E66" s="226" t="s">
        <v>202</v>
      </c>
      <c r="F66" s="227">
        <v>372</v>
      </c>
      <c r="G66" s="228"/>
      <c r="H66" s="228"/>
      <c r="I66" s="228"/>
      <c r="J66" s="228"/>
      <c r="K66" s="228"/>
      <c r="L66" s="228"/>
      <c r="M66" s="227"/>
    </row>
    <row r="67" spans="1:13" s="2" customFormat="1" ht="12" customHeight="1">
      <c r="A67" s="224">
        <v>50</v>
      </c>
      <c r="B67" s="225" t="s">
        <v>157</v>
      </c>
      <c r="C67" s="226" t="s">
        <v>1607</v>
      </c>
      <c r="D67" s="226" t="s">
        <v>1608</v>
      </c>
      <c r="E67" s="226" t="s">
        <v>264</v>
      </c>
      <c r="F67" s="227">
        <v>3.32</v>
      </c>
      <c r="G67" s="228"/>
      <c r="H67" s="228"/>
      <c r="I67" s="228"/>
      <c r="J67" s="228"/>
      <c r="K67" s="228"/>
      <c r="L67" s="228"/>
      <c r="M67" s="227"/>
    </row>
    <row r="68" spans="1:13" s="2" customFormat="1" ht="27.75" customHeight="1">
      <c r="A68" s="219"/>
      <c r="B68" s="220"/>
      <c r="C68" s="221" t="s">
        <v>141</v>
      </c>
      <c r="D68" s="221" t="s">
        <v>142</v>
      </c>
      <c r="E68" s="221"/>
      <c r="F68" s="222"/>
      <c r="G68" s="223"/>
      <c r="H68" s="223"/>
      <c r="I68" s="223"/>
      <c r="J68" s="223"/>
      <c r="K68" s="223"/>
      <c r="L68" s="223"/>
      <c r="M68" s="222">
        <v>0.05258</v>
      </c>
    </row>
    <row r="69" spans="1:13" s="2" customFormat="1" ht="21" customHeight="1">
      <c r="A69" s="224">
        <v>51</v>
      </c>
      <c r="B69" s="225" t="s">
        <v>141</v>
      </c>
      <c r="C69" s="226" t="s">
        <v>980</v>
      </c>
      <c r="D69" s="226" t="s">
        <v>1609</v>
      </c>
      <c r="E69" s="226" t="s">
        <v>249</v>
      </c>
      <c r="F69" s="227">
        <v>478</v>
      </c>
      <c r="G69" s="228"/>
      <c r="H69" s="228"/>
      <c r="I69" s="228"/>
      <c r="J69" s="228"/>
      <c r="K69" s="228"/>
      <c r="L69" s="228"/>
      <c r="M69" s="227">
        <v>0.04302</v>
      </c>
    </row>
    <row r="70" spans="1:13" s="2" customFormat="1" ht="21" customHeight="1">
      <c r="A70" s="224">
        <v>52</v>
      </c>
      <c r="B70" s="225" t="s">
        <v>141</v>
      </c>
      <c r="C70" s="226" t="s">
        <v>984</v>
      </c>
      <c r="D70" s="226" t="s">
        <v>1610</v>
      </c>
      <c r="E70" s="226" t="s">
        <v>249</v>
      </c>
      <c r="F70" s="227">
        <v>478</v>
      </c>
      <c r="G70" s="228"/>
      <c r="H70" s="228"/>
      <c r="I70" s="228"/>
      <c r="J70" s="228"/>
      <c r="K70" s="228"/>
      <c r="L70" s="228"/>
      <c r="M70" s="227">
        <v>0.00956</v>
      </c>
    </row>
    <row r="71" spans="1:13" s="2" customFormat="1" ht="30" customHeight="1">
      <c r="A71" s="214"/>
      <c r="B71" s="215"/>
      <c r="C71" s="216" t="s">
        <v>80</v>
      </c>
      <c r="D71" s="216" t="s">
        <v>187</v>
      </c>
      <c r="E71" s="216"/>
      <c r="F71" s="217"/>
      <c r="G71" s="218"/>
      <c r="H71" s="218"/>
      <c r="I71" s="218"/>
      <c r="J71" s="218"/>
      <c r="K71" s="218"/>
      <c r="L71" s="218"/>
      <c r="M71" s="217"/>
    </row>
    <row r="72" spans="1:13" s="2" customFormat="1" ht="21" customHeight="1">
      <c r="A72" s="224">
        <v>53</v>
      </c>
      <c r="B72" s="225" t="s">
        <v>80</v>
      </c>
      <c r="C72" s="226" t="s">
        <v>1611</v>
      </c>
      <c r="D72" s="226" t="s">
        <v>1612</v>
      </c>
      <c r="E72" s="226" t="s">
        <v>1010</v>
      </c>
      <c r="F72" s="227">
        <v>24</v>
      </c>
      <c r="G72" s="228"/>
      <c r="H72" s="228"/>
      <c r="I72" s="228"/>
      <c r="J72" s="228"/>
      <c r="K72" s="228"/>
      <c r="L72" s="228"/>
      <c r="M72" s="227"/>
    </row>
    <row r="73" spans="1:13" s="2" customFormat="1" ht="12" customHeight="1">
      <c r="A73" s="224">
        <v>54</v>
      </c>
      <c r="B73" s="225" t="s">
        <v>80</v>
      </c>
      <c r="C73" s="226" t="s">
        <v>1613</v>
      </c>
      <c r="D73" s="226" t="s">
        <v>1614</v>
      </c>
      <c r="E73" s="226" t="s">
        <v>1010</v>
      </c>
      <c r="F73" s="227">
        <v>12</v>
      </c>
      <c r="G73" s="228"/>
      <c r="H73" s="228"/>
      <c r="I73" s="228"/>
      <c r="J73" s="228"/>
      <c r="K73" s="228"/>
      <c r="L73" s="228"/>
      <c r="M73" s="227"/>
    </row>
    <row r="74" spans="1:13" s="2" customFormat="1" ht="12" customHeight="1">
      <c r="A74" s="224">
        <v>55</v>
      </c>
      <c r="B74" s="225" t="s">
        <v>80</v>
      </c>
      <c r="C74" s="226" t="s">
        <v>1615</v>
      </c>
      <c r="D74" s="226" t="s">
        <v>1616</v>
      </c>
      <c r="E74" s="226" t="s">
        <v>1010</v>
      </c>
      <c r="F74" s="227">
        <v>48</v>
      </c>
      <c r="G74" s="228"/>
      <c r="H74" s="228"/>
      <c r="I74" s="228"/>
      <c r="J74" s="228"/>
      <c r="K74" s="228"/>
      <c r="L74" s="228"/>
      <c r="M74" s="227"/>
    </row>
    <row r="75" spans="1:13" s="2" customFormat="1" ht="30" customHeight="1">
      <c r="A75" s="234"/>
      <c r="B75" s="235"/>
      <c r="C75" s="236"/>
      <c r="D75" s="236" t="s">
        <v>145</v>
      </c>
      <c r="E75" s="236"/>
      <c r="F75" s="237"/>
      <c r="G75" s="238"/>
      <c r="H75" s="238"/>
      <c r="I75" s="238"/>
      <c r="J75" s="238"/>
      <c r="K75" s="238"/>
      <c r="L75" s="238"/>
      <c r="M75" s="237">
        <v>4.3301022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99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1926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396" t="s">
        <v>1619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7809.15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99"/>
  </sheetPr>
  <dimension ref="A1:G16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0.5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376" t="s">
        <v>1927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106</v>
      </c>
      <c r="B4" s="203" t="s">
        <v>1620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1931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6" t="s">
        <v>112</v>
      </c>
      <c r="C10" s="136" t="s">
        <v>113</v>
      </c>
      <c r="D10" s="136" t="s">
        <v>51</v>
      </c>
      <c r="E10" s="136" t="s">
        <v>114</v>
      </c>
      <c r="F10" s="136" t="s">
        <v>115</v>
      </c>
      <c r="G10" s="136" t="s">
        <v>116</v>
      </c>
    </row>
    <row r="11" spans="1:7" s="2" customFormat="1" ht="12.75" customHeight="1" hidden="1">
      <c r="A11" s="136" t="s">
        <v>43</v>
      </c>
      <c r="B11" s="136" t="s">
        <v>50</v>
      </c>
      <c r="C11" s="154" t="s">
        <v>56</v>
      </c>
      <c r="D11" s="154" t="s">
        <v>62</v>
      </c>
      <c r="E11" s="154" t="s">
        <v>66</v>
      </c>
      <c r="F11" s="154" t="s">
        <v>70</v>
      </c>
      <c r="G11" s="154" t="s">
        <v>73</v>
      </c>
    </row>
    <row r="12" spans="1:7" s="2" customFormat="1" ht="3.75" customHeight="1">
      <c r="A12" s="140"/>
      <c r="B12" s="140"/>
      <c r="C12" s="135"/>
      <c r="D12" s="135"/>
      <c r="E12" s="135"/>
      <c r="F12" s="135"/>
      <c r="G12" s="135"/>
    </row>
    <row r="13" spans="1:7" s="2" customFormat="1" ht="30" customHeight="1">
      <c r="A13" s="142" t="s">
        <v>57</v>
      </c>
      <c r="B13" s="143" t="s">
        <v>124</v>
      </c>
      <c r="C13" s="144"/>
      <c r="D13" s="144"/>
      <c r="E13" s="144"/>
      <c r="F13" s="145">
        <f>SUM(F14)</f>
        <v>0.39357</v>
      </c>
      <c r="G13" s="145">
        <f>SUM(G14)</f>
        <v>0</v>
      </c>
    </row>
    <row r="14" spans="1:7" s="2" customFormat="1" ht="27.75" customHeight="1">
      <c r="A14" s="146" t="s">
        <v>171</v>
      </c>
      <c r="B14" s="147" t="s">
        <v>172</v>
      </c>
      <c r="C14" s="148"/>
      <c r="D14" s="148"/>
      <c r="E14" s="162"/>
      <c r="F14" s="149">
        <v>0.39357</v>
      </c>
      <c r="G14" s="149">
        <v>0</v>
      </c>
    </row>
    <row r="15" spans="1:7" s="2" customFormat="1" ht="30" customHeight="1">
      <c r="A15" s="142" t="s">
        <v>80</v>
      </c>
      <c r="B15" s="143" t="s">
        <v>187</v>
      </c>
      <c r="C15" s="155"/>
      <c r="D15" s="155"/>
      <c r="E15" s="155"/>
      <c r="F15" s="156">
        <v>0</v>
      </c>
      <c r="G15" s="156">
        <v>0</v>
      </c>
    </row>
    <row r="16" spans="1:7" s="2" customFormat="1" ht="30" customHeight="1">
      <c r="A16" s="150"/>
      <c r="B16" s="151" t="s">
        <v>145</v>
      </c>
      <c r="C16" s="152"/>
      <c r="D16" s="152"/>
      <c r="E16" s="152"/>
      <c r="F16" s="153">
        <f>SUM(F13,F15)</f>
        <v>0.39357</v>
      </c>
      <c r="G16" s="153">
        <f>SUM(G13,G15)</f>
        <v>0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99"/>
  </sheetPr>
  <dimension ref="A1:M53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11" t="s">
        <v>193</v>
      </c>
      <c r="B1" s="412"/>
      <c r="C1" s="412"/>
      <c r="D1" s="412"/>
      <c r="E1" s="412"/>
      <c r="F1" s="412"/>
      <c r="G1" s="413"/>
      <c r="H1" s="413"/>
      <c r="I1" s="412"/>
      <c r="J1" s="413"/>
      <c r="K1" s="413"/>
      <c r="L1" s="412"/>
      <c r="M1" s="412"/>
    </row>
    <row r="2" spans="1:13" s="2" customFormat="1" ht="12" customHeight="1">
      <c r="A2" s="200" t="s">
        <v>105</v>
      </c>
      <c r="B2" s="201"/>
      <c r="C2" s="201"/>
      <c r="D2" s="201"/>
      <c r="E2" s="201"/>
      <c r="F2" s="201"/>
      <c r="G2" s="202"/>
      <c r="H2" s="202"/>
      <c r="I2" s="201"/>
      <c r="J2" s="202"/>
      <c r="K2" s="202"/>
      <c r="L2" s="201"/>
      <c r="M2" s="201"/>
    </row>
    <row r="3" spans="1:13" s="2" customFormat="1" ht="12" customHeight="1">
      <c r="A3" s="200" t="s">
        <v>1924</v>
      </c>
      <c r="B3" s="201"/>
      <c r="C3" s="201"/>
      <c r="D3" s="201"/>
      <c r="E3" s="201"/>
      <c r="F3" s="201"/>
      <c r="G3" s="202"/>
      <c r="H3" s="202"/>
      <c r="I3" s="201"/>
      <c r="J3" s="202"/>
      <c r="K3" s="202"/>
      <c r="L3" s="201"/>
      <c r="M3" s="201"/>
    </row>
    <row r="4" spans="1:13" s="2" customFormat="1" ht="12.75" customHeight="1">
      <c r="A4" s="204" t="s">
        <v>106</v>
      </c>
      <c r="B4" s="200" t="s">
        <v>1620</v>
      </c>
      <c r="C4" s="204"/>
      <c r="D4" s="204"/>
      <c r="E4" s="201"/>
      <c r="F4" s="201"/>
      <c r="G4" s="202"/>
      <c r="H4" s="202"/>
      <c r="I4" s="201"/>
      <c r="J4" s="202"/>
      <c r="K4" s="202"/>
      <c r="L4" s="201"/>
      <c r="M4" s="201"/>
    </row>
    <row r="5" spans="1:13" s="2" customFormat="1" ht="6" customHeight="1">
      <c r="A5" s="205"/>
      <c r="B5" s="206"/>
      <c r="C5" s="207"/>
      <c r="D5" s="207"/>
      <c r="E5" s="207"/>
      <c r="F5" s="208"/>
      <c r="G5" s="209"/>
      <c r="H5" s="209"/>
      <c r="I5" s="210"/>
      <c r="J5" s="209"/>
      <c r="K5" s="209"/>
      <c r="L5" s="210"/>
      <c r="M5" s="208"/>
    </row>
    <row r="6" spans="1:13" s="2" customFormat="1" ht="12.75" customHeight="1">
      <c r="A6" s="414" t="s">
        <v>107</v>
      </c>
      <c r="B6" s="415"/>
      <c r="C6" s="415"/>
      <c r="D6" s="415"/>
      <c r="E6" s="207"/>
      <c r="F6" s="208"/>
      <c r="G6" s="209"/>
      <c r="H6" s="209"/>
      <c r="I6" s="210"/>
      <c r="J6" s="209"/>
      <c r="K6" s="209"/>
      <c r="L6" s="210"/>
      <c r="M6" s="208"/>
    </row>
    <row r="7" spans="1:13" s="2" customFormat="1" ht="12.75" customHeight="1">
      <c r="A7" s="414" t="s">
        <v>194</v>
      </c>
      <c r="B7" s="415"/>
      <c r="C7" s="415"/>
      <c r="D7" s="415"/>
      <c r="E7" s="207"/>
      <c r="F7" s="208"/>
      <c r="G7" s="209"/>
      <c r="H7" s="209"/>
      <c r="I7" s="414" t="s">
        <v>109</v>
      </c>
      <c r="J7" s="416"/>
      <c r="K7" s="416"/>
      <c r="L7" s="417"/>
      <c r="M7" s="208"/>
    </row>
    <row r="8" spans="1:13" s="2" customFormat="1" ht="12.75" customHeight="1">
      <c r="A8" s="414" t="s">
        <v>1902</v>
      </c>
      <c r="B8" s="414"/>
      <c r="C8" s="414"/>
      <c r="D8" s="414"/>
      <c r="E8" s="201"/>
      <c r="F8" s="201"/>
      <c r="G8" s="202"/>
      <c r="H8" s="202"/>
      <c r="I8" s="201" t="s">
        <v>1931</v>
      </c>
      <c r="J8" s="202"/>
      <c r="K8" s="202"/>
      <c r="L8" s="201"/>
      <c r="M8" s="201"/>
    </row>
    <row r="9" spans="1:13" s="2" customFormat="1" ht="6" customHeight="1">
      <c r="A9" s="201"/>
      <c r="B9" s="201"/>
      <c r="C9" s="201"/>
      <c r="D9" s="201"/>
      <c r="E9" s="201"/>
      <c r="F9" s="201"/>
      <c r="G9" s="202"/>
      <c r="H9" s="202"/>
      <c r="I9" s="201"/>
      <c r="J9" s="202"/>
      <c r="K9" s="202"/>
      <c r="L9" s="201"/>
      <c r="M9" s="201"/>
    </row>
    <row r="10" spans="1:13" s="2" customFormat="1" ht="24" customHeight="1">
      <c r="A10" s="211" t="s">
        <v>195</v>
      </c>
      <c r="B10" s="211" t="s">
        <v>285</v>
      </c>
      <c r="C10" s="211" t="s">
        <v>196</v>
      </c>
      <c r="D10" s="211" t="s">
        <v>112</v>
      </c>
      <c r="E10" s="211" t="s">
        <v>197</v>
      </c>
      <c r="F10" s="211" t="s">
        <v>198</v>
      </c>
      <c r="G10" s="212" t="s">
        <v>1903</v>
      </c>
      <c r="H10" s="212" t="s">
        <v>1904</v>
      </c>
      <c r="I10" s="211" t="s">
        <v>199</v>
      </c>
      <c r="J10" s="212" t="s">
        <v>1905</v>
      </c>
      <c r="K10" s="212" t="s">
        <v>1906</v>
      </c>
      <c r="L10" s="211" t="s">
        <v>114</v>
      </c>
      <c r="M10" s="211" t="s">
        <v>115</v>
      </c>
    </row>
    <row r="11" spans="1:13" s="2" customFormat="1" ht="12.75" customHeight="1" hidden="1">
      <c r="A11" s="211" t="s">
        <v>43</v>
      </c>
      <c r="B11" s="211" t="s">
        <v>50</v>
      </c>
      <c r="C11" s="211" t="s">
        <v>56</v>
      </c>
      <c r="D11" s="211" t="s">
        <v>62</v>
      </c>
      <c r="E11" s="211" t="s">
        <v>66</v>
      </c>
      <c r="F11" s="211" t="s">
        <v>70</v>
      </c>
      <c r="G11" s="212" t="s">
        <v>73</v>
      </c>
      <c r="H11" s="212" t="s">
        <v>46</v>
      </c>
      <c r="I11" s="211" t="s">
        <v>52</v>
      </c>
      <c r="J11" s="212" t="s">
        <v>58</v>
      </c>
      <c r="K11" s="212" t="s">
        <v>63</v>
      </c>
      <c r="L11" s="211" t="s">
        <v>75</v>
      </c>
      <c r="M11" s="211" t="s">
        <v>48</v>
      </c>
    </row>
    <row r="12" spans="1:13" s="2" customFormat="1" ht="3.75" customHeight="1">
      <c r="A12" s="213"/>
      <c r="B12" s="213"/>
      <c r="C12" s="213"/>
      <c r="D12" s="213"/>
      <c r="E12" s="213"/>
      <c r="F12" s="213"/>
      <c r="G12" s="202"/>
      <c r="H12" s="202"/>
      <c r="I12" s="213"/>
      <c r="J12" s="202"/>
      <c r="K12" s="202"/>
      <c r="L12" s="213"/>
      <c r="M12" s="213"/>
    </row>
    <row r="13" spans="1:13" s="2" customFormat="1" ht="30" customHeight="1">
      <c r="A13" s="214"/>
      <c r="B13" s="215"/>
      <c r="C13" s="216" t="s">
        <v>57</v>
      </c>
      <c r="D13" s="216" t="s">
        <v>124</v>
      </c>
      <c r="E13" s="216"/>
      <c r="F13" s="217"/>
      <c r="G13" s="218"/>
      <c r="H13" s="218"/>
      <c r="I13" s="218"/>
      <c r="J13" s="218"/>
      <c r="K13" s="218"/>
      <c r="L13" s="218"/>
      <c r="M13" s="217">
        <v>0.39357</v>
      </c>
    </row>
    <row r="14" spans="1:13" s="2" customFormat="1" ht="27.75" customHeight="1">
      <c r="A14" s="219"/>
      <c r="B14" s="220"/>
      <c r="C14" s="221" t="s">
        <v>171</v>
      </c>
      <c r="D14" s="221" t="s">
        <v>172</v>
      </c>
      <c r="E14" s="221"/>
      <c r="F14" s="222"/>
      <c r="G14" s="223"/>
      <c r="H14" s="223"/>
      <c r="I14" s="223"/>
      <c r="J14" s="223"/>
      <c r="K14" s="223"/>
      <c r="L14" s="223"/>
      <c r="M14" s="222">
        <v>0.39357</v>
      </c>
    </row>
    <row r="15" spans="1:13" s="2" customFormat="1" ht="12" customHeight="1">
      <c r="A15" s="224">
        <v>1</v>
      </c>
      <c r="B15" s="225" t="s">
        <v>171</v>
      </c>
      <c r="C15" s="226" t="s">
        <v>1621</v>
      </c>
      <c r="D15" s="226" t="s">
        <v>1622</v>
      </c>
      <c r="E15" s="226" t="s">
        <v>295</v>
      </c>
      <c r="F15" s="227">
        <v>1</v>
      </c>
      <c r="G15" s="228"/>
      <c r="H15" s="228"/>
      <c r="I15" s="228"/>
      <c r="J15" s="228"/>
      <c r="K15" s="228"/>
      <c r="L15" s="228"/>
      <c r="M15" s="227"/>
    </row>
    <row r="16" spans="1:13" s="2" customFormat="1" ht="21" customHeight="1">
      <c r="A16" s="229">
        <v>2</v>
      </c>
      <c r="B16" s="230" t="s">
        <v>1695</v>
      </c>
      <c r="C16" s="231" t="s">
        <v>1623</v>
      </c>
      <c r="D16" s="231" t="s">
        <v>1624</v>
      </c>
      <c r="E16" s="231" t="s">
        <v>295</v>
      </c>
      <c r="F16" s="232">
        <v>1</v>
      </c>
      <c r="G16" s="233"/>
      <c r="H16" s="233"/>
      <c r="I16" s="233"/>
      <c r="J16" s="233"/>
      <c r="K16" s="233"/>
      <c r="L16" s="228"/>
      <c r="M16" s="232">
        <v>0.065</v>
      </c>
    </row>
    <row r="17" spans="1:13" s="2" customFormat="1" ht="12" customHeight="1">
      <c r="A17" s="224">
        <v>3</v>
      </c>
      <c r="B17" s="225" t="s">
        <v>171</v>
      </c>
      <c r="C17" s="226" t="s">
        <v>1625</v>
      </c>
      <c r="D17" s="226" t="s">
        <v>1626</v>
      </c>
      <c r="E17" s="226" t="s">
        <v>249</v>
      </c>
      <c r="F17" s="227">
        <v>16</v>
      </c>
      <c r="G17" s="228"/>
      <c r="H17" s="228"/>
      <c r="I17" s="228"/>
      <c r="J17" s="228"/>
      <c r="K17" s="228"/>
      <c r="L17" s="228"/>
      <c r="M17" s="227"/>
    </row>
    <row r="18" spans="1:13" s="2" customFormat="1" ht="12" customHeight="1">
      <c r="A18" s="229">
        <v>4</v>
      </c>
      <c r="B18" s="230" t="s">
        <v>1695</v>
      </c>
      <c r="C18" s="231" t="s">
        <v>1627</v>
      </c>
      <c r="D18" s="231" t="s">
        <v>1628</v>
      </c>
      <c r="E18" s="231" t="s">
        <v>249</v>
      </c>
      <c r="F18" s="232">
        <v>16</v>
      </c>
      <c r="G18" s="233"/>
      <c r="H18" s="233"/>
      <c r="I18" s="233"/>
      <c r="J18" s="233"/>
      <c r="K18" s="233"/>
      <c r="L18" s="228"/>
      <c r="M18" s="232">
        <v>0.01808</v>
      </c>
    </row>
    <row r="19" spans="1:13" s="2" customFormat="1" ht="12" customHeight="1">
      <c r="A19" s="224">
        <v>5</v>
      </c>
      <c r="B19" s="225" t="s">
        <v>171</v>
      </c>
      <c r="C19" s="226" t="s">
        <v>1629</v>
      </c>
      <c r="D19" s="226" t="s">
        <v>1630</v>
      </c>
      <c r="E19" s="226" t="s">
        <v>295</v>
      </c>
      <c r="F19" s="227">
        <v>2</v>
      </c>
      <c r="G19" s="228"/>
      <c r="H19" s="228"/>
      <c r="I19" s="228"/>
      <c r="J19" s="228"/>
      <c r="K19" s="228"/>
      <c r="L19" s="228"/>
      <c r="M19" s="227"/>
    </row>
    <row r="20" spans="1:13" s="2" customFormat="1" ht="12" customHeight="1">
      <c r="A20" s="229">
        <v>6</v>
      </c>
      <c r="B20" s="230" t="s">
        <v>1695</v>
      </c>
      <c r="C20" s="231" t="s">
        <v>1631</v>
      </c>
      <c r="D20" s="231" t="s">
        <v>1632</v>
      </c>
      <c r="E20" s="231" t="s">
        <v>295</v>
      </c>
      <c r="F20" s="232">
        <v>2</v>
      </c>
      <c r="G20" s="233"/>
      <c r="H20" s="233"/>
      <c r="I20" s="233"/>
      <c r="J20" s="233"/>
      <c r="K20" s="233"/>
      <c r="L20" s="228"/>
      <c r="M20" s="232">
        <v>0.016</v>
      </c>
    </row>
    <row r="21" spans="1:13" s="2" customFormat="1" ht="12" customHeight="1">
      <c r="A21" s="224">
        <v>7</v>
      </c>
      <c r="B21" s="225" t="s">
        <v>171</v>
      </c>
      <c r="C21" s="226" t="s">
        <v>1633</v>
      </c>
      <c r="D21" s="226" t="s">
        <v>1634</v>
      </c>
      <c r="E21" s="226" t="s">
        <v>295</v>
      </c>
      <c r="F21" s="227">
        <v>1</v>
      </c>
      <c r="G21" s="228"/>
      <c r="H21" s="228"/>
      <c r="I21" s="228"/>
      <c r="J21" s="228"/>
      <c r="K21" s="228"/>
      <c r="L21" s="228"/>
      <c r="M21" s="227"/>
    </row>
    <row r="22" spans="1:13" s="2" customFormat="1" ht="12" customHeight="1">
      <c r="A22" s="229">
        <v>8</v>
      </c>
      <c r="B22" s="230" t="s">
        <v>1695</v>
      </c>
      <c r="C22" s="231" t="s">
        <v>1635</v>
      </c>
      <c r="D22" s="231" t="s">
        <v>1636</v>
      </c>
      <c r="E22" s="231" t="s">
        <v>295</v>
      </c>
      <c r="F22" s="232">
        <v>1</v>
      </c>
      <c r="G22" s="233"/>
      <c r="H22" s="233"/>
      <c r="I22" s="233"/>
      <c r="J22" s="233"/>
      <c r="K22" s="233"/>
      <c r="L22" s="228"/>
      <c r="M22" s="232">
        <v>9E-05</v>
      </c>
    </row>
    <row r="23" spans="1:13" s="2" customFormat="1" ht="12" customHeight="1">
      <c r="A23" s="224">
        <v>9</v>
      </c>
      <c r="B23" s="225" t="s">
        <v>171</v>
      </c>
      <c r="C23" s="226" t="s">
        <v>1637</v>
      </c>
      <c r="D23" s="226" t="s">
        <v>1638</v>
      </c>
      <c r="E23" s="226" t="s">
        <v>295</v>
      </c>
      <c r="F23" s="227">
        <v>5</v>
      </c>
      <c r="G23" s="228"/>
      <c r="H23" s="228"/>
      <c r="I23" s="228"/>
      <c r="J23" s="228"/>
      <c r="K23" s="228"/>
      <c r="L23" s="228"/>
      <c r="M23" s="227"/>
    </row>
    <row r="24" spans="1:13" s="2" customFormat="1" ht="12" customHeight="1">
      <c r="A24" s="229">
        <v>10</v>
      </c>
      <c r="B24" s="230" t="s">
        <v>1695</v>
      </c>
      <c r="C24" s="231" t="s">
        <v>1639</v>
      </c>
      <c r="D24" s="231" t="s">
        <v>1640</v>
      </c>
      <c r="E24" s="231" t="s">
        <v>295</v>
      </c>
      <c r="F24" s="232">
        <v>5</v>
      </c>
      <c r="G24" s="233"/>
      <c r="H24" s="233"/>
      <c r="I24" s="233"/>
      <c r="J24" s="233"/>
      <c r="K24" s="233"/>
      <c r="L24" s="228"/>
      <c r="M24" s="232">
        <v>0.007</v>
      </c>
    </row>
    <row r="25" spans="1:13" s="2" customFormat="1" ht="12" customHeight="1">
      <c r="A25" s="224">
        <v>11</v>
      </c>
      <c r="B25" s="225" t="s">
        <v>171</v>
      </c>
      <c r="C25" s="226" t="s">
        <v>1641</v>
      </c>
      <c r="D25" s="226" t="s">
        <v>1642</v>
      </c>
      <c r="E25" s="226" t="s">
        <v>295</v>
      </c>
      <c r="F25" s="227">
        <v>5</v>
      </c>
      <c r="G25" s="228"/>
      <c r="H25" s="228"/>
      <c r="I25" s="228"/>
      <c r="J25" s="228"/>
      <c r="K25" s="228"/>
      <c r="L25" s="228"/>
      <c r="M25" s="227"/>
    </row>
    <row r="26" spans="1:13" s="2" customFormat="1" ht="12" customHeight="1">
      <c r="A26" s="229">
        <v>12</v>
      </c>
      <c r="B26" s="230" t="s">
        <v>1695</v>
      </c>
      <c r="C26" s="231" t="s">
        <v>1643</v>
      </c>
      <c r="D26" s="231" t="s">
        <v>1644</v>
      </c>
      <c r="E26" s="231" t="s">
        <v>295</v>
      </c>
      <c r="F26" s="232">
        <v>5</v>
      </c>
      <c r="G26" s="233"/>
      <c r="H26" s="233"/>
      <c r="I26" s="233"/>
      <c r="J26" s="233"/>
      <c r="K26" s="233"/>
      <c r="L26" s="228"/>
      <c r="M26" s="232">
        <v>0.00475</v>
      </c>
    </row>
    <row r="27" spans="1:13" s="2" customFormat="1" ht="12" customHeight="1">
      <c r="A27" s="224">
        <v>13</v>
      </c>
      <c r="B27" s="225" t="s">
        <v>171</v>
      </c>
      <c r="C27" s="226" t="s">
        <v>1645</v>
      </c>
      <c r="D27" s="226" t="s">
        <v>1646</v>
      </c>
      <c r="E27" s="226" t="s">
        <v>295</v>
      </c>
      <c r="F27" s="227">
        <v>1</v>
      </c>
      <c r="G27" s="228"/>
      <c r="H27" s="228"/>
      <c r="I27" s="228"/>
      <c r="J27" s="228"/>
      <c r="K27" s="228"/>
      <c r="L27" s="228"/>
      <c r="M27" s="227"/>
    </row>
    <row r="28" spans="1:13" s="2" customFormat="1" ht="12" customHeight="1">
      <c r="A28" s="229">
        <v>14</v>
      </c>
      <c r="B28" s="230" t="s">
        <v>1695</v>
      </c>
      <c r="C28" s="231" t="s">
        <v>1647</v>
      </c>
      <c r="D28" s="231" t="s">
        <v>1648</v>
      </c>
      <c r="E28" s="231" t="s">
        <v>295</v>
      </c>
      <c r="F28" s="232">
        <v>1</v>
      </c>
      <c r="G28" s="233"/>
      <c r="H28" s="233"/>
      <c r="I28" s="233"/>
      <c r="J28" s="233"/>
      <c r="K28" s="233"/>
      <c r="L28" s="228"/>
      <c r="M28" s="232">
        <v>0.00085</v>
      </c>
    </row>
    <row r="29" spans="1:13" s="2" customFormat="1" ht="21" customHeight="1">
      <c r="A29" s="224">
        <v>15</v>
      </c>
      <c r="B29" s="225" t="s">
        <v>171</v>
      </c>
      <c r="C29" s="226" t="s">
        <v>1649</v>
      </c>
      <c r="D29" s="226" t="s">
        <v>1650</v>
      </c>
      <c r="E29" s="226" t="s">
        <v>295</v>
      </c>
      <c r="F29" s="227">
        <v>2</v>
      </c>
      <c r="G29" s="228"/>
      <c r="H29" s="228"/>
      <c r="I29" s="228"/>
      <c r="J29" s="228"/>
      <c r="K29" s="228"/>
      <c r="L29" s="228"/>
      <c r="M29" s="227"/>
    </row>
    <row r="30" spans="1:13" s="2" customFormat="1" ht="21" customHeight="1">
      <c r="A30" s="229">
        <v>16</v>
      </c>
      <c r="B30" s="230" t="s">
        <v>1695</v>
      </c>
      <c r="C30" s="231" t="s">
        <v>1651</v>
      </c>
      <c r="D30" s="231" t="s">
        <v>1652</v>
      </c>
      <c r="E30" s="231" t="s">
        <v>295</v>
      </c>
      <c r="F30" s="232">
        <v>2</v>
      </c>
      <c r="G30" s="233"/>
      <c r="H30" s="233"/>
      <c r="I30" s="233"/>
      <c r="J30" s="233"/>
      <c r="K30" s="233"/>
      <c r="L30" s="228"/>
      <c r="M30" s="232">
        <v>0.02</v>
      </c>
    </row>
    <row r="31" spans="1:13" s="2" customFormat="1" ht="21" customHeight="1">
      <c r="A31" s="224">
        <v>17</v>
      </c>
      <c r="B31" s="225" t="s">
        <v>171</v>
      </c>
      <c r="C31" s="226" t="s">
        <v>1653</v>
      </c>
      <c r="D31" s="226" t="s">
        <v>1654</v>
      </c>
      <c r="E31" s="226" t="s">
        <v>295</v>
      </c>
      <c r="F31" s="227">
        <v>1</v>
      </c>
      <c r="G31" s="228"/>
      <c r="H31" s="228"/>
      <c r="I31" s="228"/>
      <c r="J31" s="228"/>
      <c r="K31" s="228"/>
      <c r="L31" s="228"/>
      <c r="M31" s="227"/>
    </row>
    <row r="32" spans="1:13" s="2" customFormat="1" ht="21" customHeight="1">
      <c r="A32" s="229">
        <v>18</v>
      </c>
      <c r="B32" s="230" t="s">
        <v>1695</v>
      </c>
      <c r="C32" s="231" t="s">
        <v>1655</v>
      </c>
      <c r="D32" s="231" t="s">
        <v>1656</v>
      </c>
      <c r="E32" s="231" t="s">
        <v>295</v>
      </c>
      <c r="F32" s="232">
        <v>1</v>
      </c>
      <c r="G32" s="233"/>
      <c r="H32" s="233"/>
      <c r="I32" s="233"/>
      <c r="J32" s="233"/>
      <c r="K32" s="233"/>
      <c r="L32" s="228"/>
      <c r="M32" s="232">
        <v>0.025</v>
      </c>
    </row>
    <row r="33" spans="1:13" s="2" customFormat="1" ht="12" customHeight="1">
      <c r="A33" s="224">
        <v>19</v>
      </c>
      <c r="B33" s="225" t="s">
        <v>171</v>
      </c>
      <c r="C33" s="226" t="s">
        <v>1657</v>
      </c>
      <c r="D33" s="226" t="s">
        <v>1658</v>
      </c>
      <c r="E33" s="226" t="s">
        <v>249</v>
      </c>
      <c r="F33" s="227">
        <v>30</v>
      </c>
      <c r="G33" s="228"/>
      <c r="H33" s="228"/>
      <c r="I33" s="228"/>
      <c r="J33" s="228"/>
      <c r="K33" s="228"/>
      <c r="L33" s="228"/>
      <c r="M33" s="227"/>
    </row>
    <row r="34" spans="1:13" s="2" customFormat="1" ht="12" customHeight="1">
      <c r="A34" s="229">
        <v>20</v>
      </c>
      <c r="B34" s="230" t="s">
        <v>1695</v>
      </c>
      <c r="C34" s="231" t="s">
        <v>1659</v>
      </c>
      <c r="D34" s="231" t="s">
        <v>1660</v>
      </c>
      <c r="E34" s="231" t="s">
        <v>249</v>
      </c>
      <c r="F34" s="232">
        <v>30</v>
      </c>
      <c r="G34" s="233"/>
      <c r="H34" s="233"/>
      <c r="I34" s="233"/>
      <c r="J34" s="233"/>
      <c r="K34" s="233"/>
      <c r="L34" s="228"/>
      <c r="M34" s="232">
        <v>0.135</v>
      </c>
    </row>
    <row r="35" spans="1:13" s="2" customFormat="1" ht="12" customHeight="1">
      <c r="A35" s="224">
        <v>21</v>
      </c>
      <c r="B35" s="225" t="s">
        <v>171</v>
      </c>
      <c r="C35" s="226" t="s">
        <v>1661</v>
      </c>
      <c r="D35" s="226" t="s">
        <v>1662</v>
      </c>
      <c r="E35" s="226" t="s">
        <v>295</v>
      </c>
      <c r="F35" s="227">
        <v>2</v>
      </c>
      <c r="G35" s="228"/>
      <c r="H35" s="228"/>
      <c r="I35" s="228"/>
      <c r="J35" s="228"/>
      <c r="K35" s="228"/>
      <c r="L35" s="228"/>
      <c r="M35" s="227"/>
    </row>
    <row r="36" spans="1:13" s="2" customFormat="1" ht="12" customHeight="1">
      <c r="A36" s="229">
        <v>22</v>
      </c>
      <c r="B36" s="230" t="s">
        <v>1695</v>
      </c>
      <c r="C36" s="231" t="s">
        <v>1663</v>
      </c>
      <c r="D36" s="231" t="s">
        <v>1664</v>
      </c>
      <c r="E36" s="231" t="s">
        <v>295</v>
      </c>
      <c r="F36" s="232">
        <v>2</v>
      </c>
      <c r="G36" s="233"/>
      <c r="H36" s="233"/>
      <c r="I36" s="233"/>
      <c r="J36" s="233"/>
      <c r="K36" s="233"/>
      <c r="L36" s="228"/>
      <c r="M36" s="232">
        <v>0.0002</v>
      </c>
    </row>
    <row r="37" spans="1:13" s="2" customFormat="1" ht="12" customHeight="1">
      <c r="A37" s="224">
        <v>23</v>
      </c>
      <c r="B37" s="225" t="s">
        <v>171</v>
      </c>
      <c r="C37" s="226" t="s">
        <v>1665</v>
      </c>
      <c r="D37" s="226" t="s">
        <v>1666</v>
      </c>
      <c r="E37" s="226" t="s">
        <v>249</v>
      </c>
      <c r="F37" s="227">
        <v>30</v>
      </c>
      <c r="G37" s="228"/>
      <c r="H37" s="228"/>
      <c r="I37" s="228"/>
      <c r="J37" s="228"/>
      <c r="K37" s="228"/>
      <c r="L37" s="228"/>
      <c r="M37" s="227"/>
    </row>
    <row r="38" spans="1:13" s="2" customFormat="1" ht="12" customHeight="1">
      <c r="A38" s="229">
        <v>24</v>
      </c>
      <c r="B38" s="230" t="s">
        <v>1695</v>
      </c>
      <c r="C38" s="231" t="s">
        <v>1667</v>
      </c>
      <c r="D38" s="231" t="s">
        <v>1668</v>
      </c>
      <c r="E38" s="231" t="s">
        <v>295</v>
      </c>
      <c r="F38" s="232">
        <v>30</v>
      </c>
      <c r="G38" s="233"/>
      <c r="H38" s="233"/>
      <c r="I38" s="233"/>
      <c r="J38" s="233"/>
      <c r="K38" s="233"/>
      <c r="L38" s="228"/>
      <c r="M38" s="232"/>
    </row>
    <row r="39" spans="1:13" s="2" customFormat="1" ht="12" customHeight="1">
      <c r="A39" s="224">
        <v>25</v>
      </c>
      <c r="B39" s="225" t="s">
        <v>171</v>
      </c>
      <c r="C39" s="226" t="s">
        <v>1669</v>
      </c>
      <c r="D39" s="226" t="s">
        <v>1670</v>
      </c>
      <c r="E39" s="226" t="s">
        <v>295</v>
      </c>
      <c r="F39" s="227">
        <v>1</v>
      </c>
      <c r="G39" s="228"/>
      <c r="H39" s="228"/>
      <c r="I39" s="228"/>
      <c r="J39" s="228"/>
      <c r="K39" s="228"/>
      <c r="L39" s="228"/>
      <c r="M39" s="227"/>
    </row>
    <row r="40" spans="1:13" s="2" customFormat="1" ht="12" customHeight="1">
      <c r="A40" s="229">
        <v>26</v>
      </c>
      <c r="B40" s="230" t="s">
        <v>1695</v>
      </c>
      <c r="C40" s="231" t="s">
        <v>1671</v>
      </c>
      <c r="D40" s="231" t="s">
        <v>1672</v>
      </c>
      <c r="E40" s="231" t="s">
        <v>295</v>
      </c>
      <c r="F40" s="232">
        <v>1</v>
      </c>
      <c r="G40" s="233"/>
      <c r="H40" s="233"/>
      <c r="I40" s="233"/>
      <c r="J40" s="233"/>
      <c r="K40" s="233"/>
      <c r="L40" s="228"/>
      <c r="M40" s="232"/>
    </row>
    <row r="41" spans="1:13" s="2" customFormat="1" ht="21" customHeight="1">
      <c r="A41" s="224">
        <v>27</v>
      </c>
      <c r="B41" s="225" t="s">
        <v>171</v>
      </c>
      <c r="C41" s="226" t="s">
        <v>1673</v>
      </c>
      <c r="D41" s="226" t="s">
        <v>1674</v>
      </c>
      <c r="E41" s="226" t="s">
        <v>615</v>
      </c>
      <c r="F41" s="227">
        <v>36</v>
      </c>
      <c r="G41" s="228"/>
      <c r="H41" s="228"/>
      <c r="I41" s="228"/>
      <c r="J41" s="228"/>
      <c r="K41" s="228"/>
      <c r="L41" s="228"/>
      <c r="M41" s="227"/>
    </row>
    <row r="42" spans="1:13" s="2" customFormat="1" ht="21" customHeight="1">
      <c r="A42" s="229">
        <v>28</v>
      </c>
      <c r="B42" s="230" t="s">
        <v>1696</v>
      </c>
      <c r="C42" s="231" t="s">
        <v>1675</v>
      </c>
      <c r="D42" s="231" t="s">
        <v>1676</v>
      </c>
      <c r="E42" s="231" t="s">
        <v>264</v>
      </c>
      <c r="F42" s="232">
        <v>0.04</v>
      </c>
      <c r="G42" s="233"/>
      <c r="H42" s="233"/>
      <c r="I42" s="233"/>
      <c r="J42" s="233"/>
      <c r="K42" s="233"/>
      <c r="L42" s="228"/>
      <c r="M42" s="232">
        <v>0.04</v>
      </c>
    </row>
    <row r="43" spans="1:13" s="2" customFormat="1" ht="21" customHeight="1">
      <c r="A43" s="224">
        <v>29</v>
      </c>
      <c r="B43" s="225" t="s">
        <v>171</v>
      </c>
      <c r="C43" s="226" t="s">
        <v>1677</v>
      </c>
      <c r="D43" s="226" t="s">
        <v>1678</v>
      </c>
      <c r="E43" s="226" t="s">
        <v>615</v>
      </c>
      <c r="F43" s="227">
        <v>36</v>
      </c>
      <c r="G43" s="228"/>
      <c r="H43" s="228"/>
      <c r="I43" s="228"/>
      <c r="J43" s="228"/>
      <c r="K43" s="228"/>
      <c r="L43" s="228"/>
      <c r="M43" s="227"/>
    </row>
    <row r="44" spans="1:13" s="2" customFormat="1" ht="21" customHeight="1">
      <c r="A44" s="229">
        <v>30</v>
      </c>
      <c r="B44" s="230" t="s">
        <v>1696</v>
      </c>
      <c r="C44" s="231" t="s">
        <v>1679</v>
      </c>
      <c r="D44" s="231" t="s">
        <v>1680</v>
      </c>
      <c r="E44" s="231" t="s">
        <v>264</v>
      </c>
      <c r="F44" s="232">
        <v>0.04</v>
      </c>
      <c r="G44" s="233"/>
      <c r="H44" s="233"/>
      <c r="I44" s="233"/>
      <c r="J44" s="233"/>
      <c r="K44" s="233"/>
      <c r="L44" s="228"/>
      <c r="M44" s="232">
        <v>0.04</v>
      </c>
    </row>
    <row r="45" spans="1:13" s="2" customFormat="1" ht="12" customHeight="1">
      <c r="A45" s="224">
        <v>31</v>
      </c>
      <c r="B45" s="225" t="s">
        <v>171</v>
      </c>
      <c r="C45" s="226" t="s">
        <v>1681</v>
      </c>
      <c r="D45" s="226" t="s">
        <v>1682</v>
      </c>
      <c r="E45" s="226" t="s">
        <v>295</v>
      </c>
      <c r="F45" s="227">
        <v>24</v>
      </c>
      <c r="G45" s="228"/>
      <c r="H45" s="228"/>
      <c r="I45" s="228"/>
      <c r="J45" s="228"/>
      <c r="K45" s="228"/>
      <c r="L45" s="228"/>
      <c r="M45" s="227"/>
    </row>
    <row r="46" spans="1:13" s="2" customFormat="1" ht="12" customHeight="1">
      <c r="A46" s="229">
        <v>32</v>
      </c>
      <c r="B46" s="230" t="s">
        <v>1695</v>
      </c>
      <c r="C46" s="231" t="s">
        <v>1683</v>
      </c>
      <c r="D46" s="231" t="s">
        <v>1684</v>
      </c>
      <c r="E46" s="231" t="s">
        <v>295</v>
      </c>
      <c r="F46" s="232">
        <v>24</v>
      </c>
      <c r="G46" s="233"/>
      <c r="H46" s="233"/>
      <c r="I46" s="233"/>
      <c r="J46" s="233"/>
      <c r="K46" s="233"/>
      <c r="L46" s="228"/>
      <c r="M46" s="232">
        <v>0.0216</v>
      </c>
    </row>
    <row r="47" spans="1:13" s="2" customFormat="1" ht="12" customHeight="1">
      <c r="A47" s="224">
        <v>33</v>
      </c>
      <c r="B47" s="225" t="s">
        <v>171</v>
      </c>
      <c r="C47" s="226" t="s">
        <v>1685</v>
      </c>
      <c r="D47" s="226" t="s">
        <v>1686</v>
      </c>
      <c r="E47" s="226" t="s">
        <v>295</v>
      </c>
      <c r="F47" s="227">
        <v>2</v>
      </c>
      <c r="G47" s="228"/>
      <c r="H47" s="228"/>
      <c r="I47" s="228"/>
      <c r="J47" s="228"/>
      <c r="K47" s="228"/>
      <c r="L47" s="228"/>
      <c r="M47" s="227"/>
    </row>
    <row r="48" spans="1:13" s="2" customFormat="1" ht="12" customHeight="1">
      <c r="A48" s="229">
        <v>34</v>
      </c>
      <c r="B48" s="230" t="s">
        <v>1695</v>
      </c>
      <c r="C48" s="231" t="s">
        <v>1687</v>
      </c>
      <c r="D48" s="231" t="s">
        <v>1688</v>
      </c>
      <c r="E48" s="231" t="s">
        <v>295</v>
      </c>
      <c r="F48" s="232">
        <v>2</v>
      </c>
      <c r="G48" s="233"/>
      <c r="H48" s="233"/>
      <c r="I48" s="233"/>
      <c r="J48" s="233"/>
      <c r="K48" s="233"/>
      <c r="L48" s="228"/>
      <c r="M48" s="232"/>
    </row>
    <row r="49" spans="1:13" s="2" customFormat="1" ht="30" customHeight="1">
      <c r="A49" s="214"/>
      <c r="B49" s="215"/>
      <c r="C49" s="216" t="s">
        <v>80</v>
      </c>
      <c r="D49" s="216" t="s">
        <v>187</v>
      </c>
      <c r="E49" s="216"/>
      <c r="F49" s="217"/>
      <c r="G49" s="218"/>
      <c r="H49" s="218"/>
      <c r="I49" s="218"/>
      <c r="J49" s="218"/>
      <c r="K49" s="218"/>
      <c r="L49" s="218"/>
      <c r="M49" s="217"/>
    </row>
    <row r="50" spans="1:13" s="2" customFormat="1" ht="12" customHeight="1">
      <c r="A50" s="224">
        <v>35</v>
      </c>
      <c r="B50" s="225" t="s">
        <v>80</v>
      </c>
      <c r="C50" s="226" t="s">
        <v>1689</v>
      </c>
      <c r="D50" s="226" t="s">
        <v>1690</v>
      </c>
      <c r="E50" s="226" t="s">
        <v>1010</v>
      </c>
      <c r="F50" s="227">
        <v>4</v>
      </c>
      <c r="G50" s="228"/>
      <c r="H50" s="228"/>
      <c r="I50" s="228"/>
      <c r="J50" s="228"/>
      <c r="K50" s="228"/>
      <c r="L50" s="228"/>
      <c r="M50" s="227"/>
    </row>
    <row r="51" spans="1:13" s="2" customFormat="1" ht="12" customHeight="1">
      <c r="A51" s="224">
        <v>36</v>
      </c>
      <c r="B51" s="225" t="s">
        <v>80</v>
      </c>
      <c r="C51" s="226" t="s">
        <v>1691</v>
      </c>
      <c r="D51" s="226" t="s">
        <v>1692</v>
      </c>
      <c r="E51" s="226" t="s">
        <v>1010</v>
      </c>
      <c r="F51" s="227">
        <v>4</v>
      </c>
      <c r="G51" s="228"/>
      <c r="H51" s="228"/>
      <c r="I51" s="228"/>
      <c r="J51" s="228"/>
      <c r="K51" s="228"/>
      <c r="L51" s="228"/>
      <c r="M51" s="227"/>
    </row>
    <row r="52" spans="1:13" s="2" customFormat="1" ht="12" customHeight="1">
      <c r="A52" s="224">
        <v>37</v>
      </c>
      <c r="B52" s="225" t="s">
        <v>80</v>
      </c>
      <c r="C52" s="226" t="s">
        <v>1693</v>
      </c>
      <c r="D52" s="226" t="s">
        <v>1694</v>
      </c>
      <c r="E52" s="226" t="s">
        <v>1010</v>
      </c>
      <c r="F52" s="227">
        <v>2</v>
      </c>
      <c r="G52" s="228"/>
      <c r="H52" s="228"/>
      <c r="I52" s="228"/>
      <c r="J52" s="228"/>
      <c r="K52" s="228"/>
      <c r="L52" s="228"/>
      <c r="M52" s="227"/>
    </row>
    <row r="53" spans="1:13" s="2" customFormat="1" ht="30" customHeight="1">
      <c r="A53" s="234"/>
      <c r="B53" s="235"/>
      <c r="C53" s="236"/>
      <c r="D53" s="236" t="s">
        <v>145</v>
      </c>
      <c r="E53" s="236"/>
      <c r="F53" s="237"/>
      <c r="G53" s="238"/>
      <c r="H53" s="238"/>
      <c r="I53" s="238"/>
      <c r="J53" s="238"/>
      <c r="K53" s="238"/>
      <c r="L53" s="238"/>
      <c r="M53" s="237">
        <v>0.39357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6600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188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1928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/>
      <c r="C7" s="16"/>
      <c r="D7" s="16"/>
      <c r="E7" s="396" t="s">
        <v>189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190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 t="s">
        <v>1698</v>
      </c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11997.14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6600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1928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396" t="s">
        <v>1697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 t="s">
        <v>1698</v>
      </c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9439.67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6600"/>
  </sheetPr>
  <dimension ref="A1:G27"/>
  <sheetViews>
    <sheetView zoomScalePageLayoutView="0" workbookViewId="0" topLeftCell="A1">
      <selection activeCell="D8" sqref="D8"/>
    </sheetView>
  </sheetViews>
  <sheetFormatPr defaultColWidth="9.33203125" defaultRowHeight="9" customHeight="1"/>
  <cols>
    <col min="1" max="1" width="20.33203125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9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376" t="s">
        <v>1929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203" t="s">
        <v>1699</v>
      </c>
      <c r="B4" s="130"/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1931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7" t="s">
        <v>112</v>
      </c>
      <c r="C10" s="138" t="s">
        <v>113</v>
      </c>
      <c r="D10" s="138" t="s">
        <v>51</v>
      </c>
      <c r="E10" s="138" t="s">
        <v>114</v>
      </c>
      <c r="F10" s="138" t="s">
        <v>115</v>
      </c>
      <c r="G10" s="138" t="s">
        <v>116</v>
      </c>
    </row>
    <row r="11" spans="1:7" s="2" customFormat="1" ht="12.75" customHeight="1" hidden="1">
      <c r="A11" s="136" t="s">
        <v>43</v>
      </c>
      <c r="B11" s="137" t="s">
        <v>50</v>
      </c>
      <c r="C11" s="139" t="s">
        <v>56</v>
      </c>
      <c r="D11" s="139" t="s">
        <v>62</v>
      </c>
      <c r="E11" s="139" t="s">
        <v>66</v>
      </c>
      <c r="F11" s="139" t="s">
        <v>70</v>
      </c>
      <c r="G11" s="139" t="s">
        <v>73</v>
      </c>
    </row>
    <row r="12" spans="1:7" s="2" customFormat="1" ht="3.75" customHeight="1">
      <c r="A12" s="140"/>
      <c r="B12" s="140"/>
      <c r="C12" s="141"/>
      <c r="D12" s="141"/>
      <c r="E12" s="141"/>
      <c r="F12" s="141"/>
      <c r="G12" s="141"/>
    </row>
    <row r="13" spans="1:7" s="2" customFormat="1" ht="30" customHeight="1">
      <c r="A13" s="142" t="s">
        <v>44</v>
      </c>
      <c r="B13" s="143" t="s">
        <v>117</v>
      </c>
      <c r="C13" s="144"/>
      <c r="D13" s="144"/>
      <c r="E13" s="144"/>
      <c r="F13" s="145">
        <f>SUM(F14:F18)</f>
        <v>5.527826800000001</v>
      </c>
      <c r="G13" s="145">
        <v>8.04432</v>
      </c>
    </row>
    <row r="14" spans="1:7" s="2" customFormat="1" ht="27.75" customHeight="1">
      <c r="A14" s="146" t="s">
        <v>56</v>
      </c>
      <c r="B14" s="147" t="s">
        <v>118</v>
      </c>
      <c r="C14" s="148"/>
      <c r="D14" s="148"/>
      <c r="E14" s="162"/>
      <c r="F14" s="149">
        <v>1.0848058</v>
      </c>
      <c r="G14" s="149">
        <v>0</v>
      </c>
    </row>
    <row r="15" spans="1:7" s="2" customFormat="1" ht="27.75" customHeight="1">
      <c r="A15" s="146" t="s">
        <v>62</v>
      </c>
      <c r="B15" s="147" t="s">
        <v>119</v>
      </c>
      <c r="C15" s="148"/>
      <c r="D15" s="148"/>
      <c r="E15" s="162"/>
      <c r="F15" s="149">
        <v>0.091368</v>
      </c>
      <c r="G15" s="149">
        <v>0</v>
      </c>
    </row>
    <row r="16" spans="1:7" s="2" customFormat="1" ht="27.75" customHeight="1">
      <c r="A16" s="146" t="s">
        <v>70</v>
      </c>
      <c r="B16" s="147" t="s">
        <v>120</v>
      </c>
      <c r="C16" s="148"/>
      <c r="D16" s="148"/>
      <c r="E16" s="162"/>
      <c r="F16" s="149">
        <v>4.3021776</v>
      </c>
      <c r="G16" s="149">
        <v>0</v>
      </c>
    </row>
    <row r="17" spans="1:7" s="2" customFormat="1" ht="27.75" customHeight="1">
      <c r="A17" s="146" t="s">
        <v>52</v>
      </c>
      <c r="B17" s="147" t="s">
        <v>121</v>
      </c>
      <c r="C17" s="148"/>
      <c r="D17" s="148"/>
      <c r="E17" s="162"/>
      <c r="F17" s="149">
        <v>0.0494754</v>
      </c>
      <c r="G17" s="149">
        <v>8.04432</v>
      </c>
    </row>
    <row r="18" spans="1:7" s="2" customFormat="1" ht="27.75" customHeight="1">
      <c r="A18" s="146" t="s">
        <v>122</v>
      </c>
      <c r="B18" s="147" t="s">
        <v>123</v>
      </c>
      <c r="C18" s="148"/>
      <c r="D18" s="148"/>
      <c r="E18" s="162"/>
      <c r="F18" s="149">
        <v>0</v>
      </c>
      <c r="G18" s="149">
        <v>0</v>
      </c>
    </row>
    <row r="19" spans="1:7" s="2" customFormat="1" ht="30" customHeight="1">
      <c r="A19" s="142" t="s">
        <v>57</v>
      </c>
      <c r="B19" s="143" t="s">
        <v>124</v>
      </c>
      <c r="C19" s="144"/>
      <c r="D19" s="144"/>
      <c r="E19" s="144"/>
      <c r="F19" s="145">
        <f>SUM(F20:F26)</f>
        <v>2.0219114</v>
      </c>
      <c r="G19" s="145">
        <v>0.41091</v>
      </c>
    </row>
    <row r="20" spans="1:7" s="2" customFormat="1" ht="27.75" customHeight="1">
      <c r="A20" s="146" t="s">
        <v>131</v>
      </c>
      <c r="B20" s="147" t="s">
        <v>132</v>
      </c>
      <c r="C20" s="148"/>
      <c r="D20" s="148"/>
      <c r="E20" s="162"/>
      <c r="F20" s="149">
        <v>0.2554808</v>
      </c>
      <c r="G20" s="149">
        <v>0.41091</v>
      </c>
    </row>
    <row r="21" spans="1:7" s="2" customFormat="1" ht="27.75" customHeight="1">
      <c r="A21" s="146" t="s">
        <v>133</v>
      </c>
      <c r="B21" s="147" t="s">
        <v>134</v>
      </c>
      <c r="C21" s="148"/>
      <c r="D21" s="148"/>
      <c r="E21" s="162"/>
      <c r="F21" s="149">
        <v>0.01654</v>
      </c>
      <c r="G21" s="149">
        <v>0</v>
      </c>
    </row>
    <row r="22" spans="1:7" s="2" customFormat="1" ht="27.75" customHeight="1">
      <c r="A22" s="146" t="s">
        <v>135</v>
      </c>
      <c r="B22" s="147" t="s">
        <v>136</v>
      </c>
      <c r="C22" s="148"/>
      <c r="D22" s="148"/>
      <c r="E22" s="162"/>
      <c r="F22" s="149">
        <v>0.5697556</v>
      </c>
      <c r="G22" s="149">
        <v>0</v>
      </c>
    </row>
    <row r="23" spans="1:7" s="2" customFormat="1" ht="27.75" customHeight="1">
      <c r="A23" s="146" t="s">
        <v>137</v>
      </c>
      <c r="B23" s="147" t="s">
        <v>138</v>
      </c>
      <c r="C23" s="148"/>
      <c r="D23" s="148"/>
      <c r="E23" s="162"/>
      <c r="F23" s="149">
        <v>0.063543</v>
      </c>
      <c r="G23" s="149">
        <v>0</v>
      </c>
    </row>
    <row r="24" spans="1:7" s="2" customFormat="1" ht="27.75" customHeight="1">
      <c r="A24" s="146" t="s">
        <v>139</v>
      </c>
      <c r="B24" s="147" t="s">
        <v>140</v>
      </c>
      <c r="C24" s="148"/>
      <c r="D24" s="148"/>
      <c r="E24" s="162"/>
      <c r="F24" s="149">
        <v>1.0737292</v>
      </c>
      <c r="G24" s="149">
        <v>0</v>
      </c>
    </row>
    <row r="25" spans="1:7" s="2" customFormat="1" ht="27.75" customHeight="1">
      <c r="A25" s="146" t="s">
        <v>141</v>
      </c>
      <c r="B25" s="147" t="s">
        <v>142</v>
      </c>
      <c r="C25" s="148"/>
      <c r="D25" s="148"/>
      <c r="E25" s="162"/>
      <c r="F25" s="149">
        <v>0.024336</v>
      </c>
      <c r="G25" s="149">
        <v>0</v>
      </c>
    </row>
    <row r="26" spans="1:7" s="2" customFormat="1" ht="27.75" customHeight="1">
      <c r="A26" s="146" t="s">
        <v>143</v>
      </c>
      <c r="B26" s="147" t="s">
        <v>144</v>
      </c>
      <c r="C26" s="148"/>
      <c r="D26" s="148"/>
      <c r="E26" s="162"/>
      <c r="F26" s="149">
        <v>0.0185268</v>
      </c>
      <c r="G26" s="149">
        <v>0</v>
      </c>
    </row>
    <row r="27" spans="1:7" s="2" customFormat="1" ht="30" customHeight="1">
      <c r="A27" s="150"/>
      <c r="B27" s="151" t="s">
        <v>145</v>
      </c>
      <c r="C27" s="152"/>
      <c r="D27" s="152"/>
      <c r="E27" s="152"/>
      <c r="F27" s="153">
        <f>SUM(F13,F19)</f>
        <v>7.5497382</v>
      </c>
      <c r="G27" s="153">
        <f>SUM(G13,G19)</f>
        <v>8.45523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6600"/>
  </sheetPr>
  <dimension ref="A1:M102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11" t="s">
        <v>193</v>
      </c>
      <c r="B1" s="412"/>
      <c r="C1" s="412"/>
      <c r="D1" s="412"/>
      <c r="E1" s="412"/>
      <c r="F1" s="412"/>
      <c r="G1" s="413"/>
      <c r="H1" s="413"/>
      <c r="I1" s="412"/>
      <c r="J1" s="413"/>
      <c r="K1" s="413"/>
      <c r="L1" s="412"/>
      <c r="M1" s="412"/>
    </row>
    <row r="2" spans="1:13" s="2" customFormat="1" ht="12" customHeight="1">
      <c r="A2" s="200" t="s">
        <v>105</v>
      </c>
      <c r="B2" s="201"/>
      <c r="C2" s="201"/>
      <c r="D2" s="201"/>
      <c r="E2" s="201"/>
      <c r="F2" s="201"/>
      <c r="G2" s="202"/>
      <c r="H2" s="202"/>
      <c r="I2" s="201"/>
      <c r="J2" s="202"/>
      <c r="K2" s="202"/>
      <c r="L2" s="201"/>
      <c r="M2" s="201"/>
    </row>
    <row r="3" spans="1:13" s="2" customFormat="1" ht="12" customHeight="1">
      <c r="A3" s="200" t="s">
        <v>1930</v>
      </c>
      <c r="B3" s="201"/>
      <c r="C3" s="201"/>
      <c r="D3" s="201"/>
      <c r="E3" s="201"/>
      <c r="F3" s="201"/>
      <c r="G3" s="202"/>
      <c r="H3" s="202"/>
      <c r="I3" s="201"/>
      <c r="J3" s="202"/>
      <c r="K3" s="202"/>
      <c r="L3" s="201"/>
      <c r="M3" s="201"/>
    </row>
    <row r="4" spans="1:13" s="2" customFormat="1" ht="12.75" customHeight="1">
      <c r="A4" s="204" t="s">
        <v>106</v>
      </c>
      <c r="B4" s="200" t="s">
        <v>1697</v>
      </c>
      <c r="C4" s="203"/>
      <c r="D4" s="204"/>
      <c r="E4" s="201"/>
      <c r="F4" s="201"/>
      <c r="G4" s="202"/>
      <c r="H4" s="202"/>
      <c r="I4" s="201"/>
      <c r="J4" s="202"/>
      <c r="K4" s="202"/>
      <c r="L4" s="201"/>
      <c r="M4" s="201"/>
    </row>
    <row r="5" spans="1:13" s="2" customFormat="1" ht="6" customHeight="1">
      <c r="A5" s="205"/>
      <c r="B5" s="206"/>
      <c r="C5" s="207"/>
      <c r="D5" s="207"/>
      <c r="E5" s="207"/>
      <c r="F5" s="208"/>
      <c r="G5" s="209"/>
      <c r="H5" s="209"/>
      <c r="I5" s="210"/>
      <c r="J5" s="209"/>
      <c r="K5" s="209"/>
      <c r="L5" s="210"/>
      <c r="M5" s="208"/>
    </row>
    <row r="6" spans="1:13" s="2" customFormat="1" ht="12.75" customHeight="1">
      <c r="A6" s="414" t="s">
        <v>107</v>
      </c>
      <c r="B6" s="415"/>
      <c r="C6" s="415"/>
      <c r="D6" s="415"/>
      <c r="E6" s="207"/>
      <c r="F6" s="208"/>
      <c r="G6" s="209"/>
      <c r="H6" s="209"/>
      <c r="I6" s="210"/>
      <c r="J6" s="209"/>
      <c r="K6" s="209"/>
      <c r="L6" s="210"/>
      <c r="M6" s="208"/>
    </row>
    <row r="7" spans="1:13" s="2" customFormat="1" ht="12.75" customHeight="1">
      <c r="A7" s="414" t="s">
        <v>194</v>
      </c>
      <c r="B7" s="415"/>
      <c r="C7" s="415"/>
      <c r="D7" s="415"/>
      <c r="E7" s="207"/>
      <c r="F7" s="208"/>
      <c r="G7" s="209"/>
      <c r="H7" s="209"/>
      <c r="I7" s="414" t="s">
        <v>109</v>
      </c>
      <c r="J7" s="416"/>
      <c r="K7" s="416"/>
      <c r="L7" s="417"/>
      <c r="M7" s="208"/>
    </row>
    <row r="8" spans="1:13" s="2" customFormat="1" ht="12.75" customHeight="1">
      <c r="A8" s="414" t="s">
        <v>1902</v>
      </c>
      <c r="B8" s="414"/>
      <c r="C8" s="414"/>
      <c r="D8" s="414"/>
      <c r="E8" s="201"/>
      <c r="F8" s="201"/>
      <c r="G8" s="202"/>
      <c r="H8" s="202"/>
      <c r="I8" s="201" t="s">
        <v>1931</v>
      </c>
      <c r="J8" s="202"/>
      <c r="K8" s="202"/>
      <c r="L8" s="201"/>
      <c r="M8" s="201"/>
    </row>
    <row r="9" spans="1:13" s="2" customFormat="1" ht="6" customHeight="1">
      <c r="A9" s="201"/>
      <c r="B9" s="201"/>
      <c r="C9" s="201"/>
      <c r="D9" s="201"/>
      <c r="E9" s="201"/>
      <c r="F9" s="201"/>
      <c r="G9" s="202"/>
      <c r="H9" s="202"/>
      <c r="I9" s="201"/>
      <c r="J9" s="202"/>
      <c r="K9" s="202"/>
      <c r="L9" s="201"/>
      <c r="M9" s="201"/>
    </row>
    <row r="10" spans="1:13" s="2" customFormat="1" ht="24" customHeight="1">
      <c r="A10" s="211" t="s">
        <v>195</v>
      </c>
      <c r="B10" s="211" t="s">
        <v>285</v>
      </c>
      <c r="C10" s="211" t="s">
        <v>196</v>
      </c>
      <c r="D10" s="211" t="s">
        <v>112</v>
      </c>
      <c r="E10" s="211" t="s">
        <v>197</v>
      </c>
      <c r="F10" s="211" t="s">
        <v>198</v>
      </c>
      <c r="G10" s="212" t="s">
        <v>1903</v>
      </c>
      <c r="H10" s="212" t="s">
        <v>1904</v>
      </c>
      <c r="I10" s="211" t="s">
        <v>199</v>
      </c>
      <c r="J10" s="212" t="s">
        <v>1905</v>
      </c>
      <c r="K10" s="212" t="s">
        <v>1906</v>
      </c>
      <c r="L10" s="211" t="s">
        <v>114</v>
      </c>
      <c r="M10" s="211" t="s">
        <v>115</v>
      </c>
    </row>
    <row r="11" spans="1:13" s="2" customFormat="1" ht="12.75" customHeight="1" hidden="1">
      <c r="A11" s="211" t="s">
        <v>43</v>
      </c>
      <c r="B11" s="211" t="s">
        <v>50</v>
      </c>
      <c r="C11" s="211" t="s">
        <v>56</v>
      </c>
      <c r="D11" s="211" t="s">
        <v>62</v>
      </c>
      <c r="E11" s="211" t="s">
        <v>66</v>
      </c>
      <c r="F11" s="211" t="s">
        <v>70</v>
      </c>
      <c r="G11" s="212" t="s">
        <v>73</v>
      </c>
      <c r="H11" s="212" t="s">
        <v>46</v>
      </c>
      <c r="I11" s="211" t="s">
        <v>52</v>
      </c>
      <c r="J11" s="212" t="s">
        <v>58</v>
      </c>
      <c r="K11" s="212" t="s">
        <v>63</v>
      </c>
      <c r="L11" s="211" t="s">
        <v>75</v>
      </c>
      <c r="M11" s="211" t="s">
        <v>48</v>
      </c>
    </row>
    <row r="12" spans="1:13" s="2" customFormat="1" ht="3.75" customHeight="1">
      <c r="A12" s="213"/>
      <c r="B12" s="213"/>
      <c r="C12" s="213"/>
      <c r="D12" s="213"/>
      <c r="E12" s="213"/>
      <c r="F12" s="213"/>
      <c r="G12" s="202"/>
      <c r="H12" s="202"/>
      <c r="I12" s="213"/>
      <c r="J12" s="202"/>
      <c r="K12" s="202"/>
      <c r="L12" s="213"/>
      <c r="M12" s="213"/>
    </row>
    <row r="13" spans="1:13" s="2" customFormat="1" ht="30" customHeight="1">
      <c r="A13" s="214"/>
      <c r="B13" s="215"/>
      <c r="C13" s="216" t="s">
        <v>44</v>
      </c>
      <c r="D13" s="216" t="s">
        <v>117</v>
      </c>
      <c r="E13" s="216"/>
      <c r="F13" s="217"/>
      <c r="G13" s="218"/>
      <c r="H13" s="218"/>
      <c r="I13" s="218"/>
      <c r="J13" s="218"/>
      <c r="K13" s="218"/>
      <c r="L13" s="218"/>
      <c r="M13" s="217">
        <v>5.5278268</v>
      </c>
    </row>
    <row r="14" spans="1:13" s="2" customFormat="1" ht="27.75" customHeight="1">
      <c r="A14" s="219"/>
      <c r="B14" s="220"/>
      <c r="C14" s="221" t="s">
        <v>56</v>
      </c>
      <c r="D14" s="221" t="s">
        <v>118</v>
      </c>
      <c r="E14" s="221"/>
      <c r="F14" s="222"/>
      <c r="G14" s="223"/>
      <c r="H14" s="223"/>
      <c r="I14" s="223"/>
      <c r="J14" s="223"/>
      <c r="K14" s="223"/>
      <c r="L14" s="223"/>
      <c r="M14" s="222">
        <v>1.0848058</v>
      </c>
    </row>
    <row r="15" spans="1:13" s="2" customFormat="1" ht="21" customHeight="1">
      <c r="A15" s="224">
        <v>1</v>
      </c>
      <c r="B15" s="225" t="s">
        <v>286</v>
      </c>
      <c r="C15" s="226" t="s">
        <v>1700</v>
      </c>
      <c r="D15" s="226" t="s">
        <v>1701</v>
      </c>
      <c r="E15" s="226" t="s">
        <v>202</v>
      </c>
      <c r="F15" s="227">
        <v>10.35</v>
      </c>
      <c r="G15" s="228"/>
      <c r="H15" s="228"/>
      <c r="I15" s="228"/>
      <c r="J15" s="228"/>
      <c r="K15" s="228"/>
      <c r="L15" s="228"/>
      <c r="M15" s="227">
        <v>0.9618255</v>
      </c>
    </row>
    <row r="16" spans="1:13" s="2" customFormat="1" ht="12" customHeight="1">
      <c r="A16" s="224">
        <v>2</v>
      </c>
      <c r="B16" s="225" t="s">
        <v>286</v>
      </c>
      <c r="C16" s="226" t="s">
        <v>1702</v>
      </c>
      <c r="D16" s="226" t="s">
        <v>1703</v>
      </c>
      <c r="E16" s="226" t="s">
        <v>249</v>
      </c>
      <c r="F16" s="227">
        <v>6</v>
      </c>
      <c r="G16" s="228"/>
      <c r="H16" s="228"/>
      <c r="I16" s="228"/>
      <c r="J16" s="228"/>
      <c r="K16" s="228"/>
      <c r="L16" s="228"/>
      <c r="M16" s="227">
        <v>0.00198</v>
      </c>
    </row>
    <row r="17" spans="1:13" s="2" customFormat="1" ht="12" customHeight="1">
      <c r="A17" s="224">
        <v>3</v>
      </c>
      <c r="B17" s="225" t="s">
        <v>286</v>
      </c>
      <c r="C17" s="226" t="s">
        <v>1704</v>
      </c>
      <c r="D17" s="226" t="s">
        <v>1705</v>
      </c>
      <c r="E17" s="226" t="s">
        <v>249</v>
      </c>
      <c r="F17" s="227">
        <v>3.45</v>
      </c>
      <c r="G17" s="228"/>
      <c r="H17" s="228"/>
      <c r="I17" s="228"/>
      <c r="J17" s="228"/>
      <c r="K17" s="228"/>
      <c r="L17" s="228"/>
      <c r="M17" s="227">
        <v>0.0003795</v>
      </c>
    </row>
    <row r="18" spans="1:13" s="2" customFormat="1" ht="21" customHeight="1">
      <c r="A18" s="224">
        <v>4</v>
      </c>
      <c r="B18" s="225" t="s">
        <v>286</v>
      </c>
      <c r="C18" s="226" t="s">
        <v>1706</v>
      </c>
      <c r="D18" s="226" t="s">
        <v>1707</v>
      </c>
      <c r="E18" s="226" t="s">
        <v>202</v>
      </c>
      <c r="F18" s="227">
        <v>1.88</v>
      </c>
      <c r="G18" s="228"/>
      <c r="H18" s="228"/>
      <c r="I18" s="228"/>
      <c r="J18" s="228"/>
      <c r="K18" s="228"/>
      <c r="L18" s="228"/>
      <c r="M18" s="227">
        <v>0.1206208</v>
      </c>
    </row>
    <row r="19" spans="1:13" s="2" customFormat="1" ht="27.75" customHeight="1">
      <c r="A19" s="219"/>
      <c r="B19" s="220"/>
      <c r="C19" s="221" t="s">
        <v>62</v>
      </c>
      <c r="D19" s="221" t="s">
        <v>119</v>
      </c>
      <c r="E19" s="221"/>
      <c r="F19" s="222"/>
      <c r="G19" s="223"/>
      <c r="H19" s="223"/>
      <c r="I19" s="223"/>
      <c r="J19" s="223"/>
      <c r="K19" s="223"/>
      <c r="L19" s="223"/>
      <c r="M19" s="222">
        <v>0.091368</v>
      </c>
    </row>
    <row r="20" spans="1:13" s="2" customFormat="1" ht="21" customHeight="1">
      <c r="A20" s="224">
        <v>5</v>
      </c>
      <c r="B20" s="225" t="s">
        <v>286</v>
      </c>
      <c r="C20" s="226" t="s">
        <v>1708</v>
      </c>
      <c r="D20" s="226" t="s">
        <v>1709</v>
      </c>
      <c r="E20" s="226" t="s">
        <v>264</v>
      </c>
      <c r="F20" s="227">
        <v>0.08</v>
      </c>
      <c r="G20" s="228"/>
      <c r="H20" s="228"/>
      <c r="I20" s="228"/>
      <c r="J20" s="228"/>
      <c r="K20" s="228"/>
      <c r="L20" s="228"/>
      <c r="M20" s="227">
        <v>0.001368</v>
      </c>
    </row>
    <row r="21" spans="1:13" s="2" customFormat="1" ht="21" customHeight="1">
      <c r="A21" s="229">
        <v>6</v>
      </c>
      <c r="B21" s="230" t="s">
        <v>1789</v>
      </c>
      <c r="C21" s="231" t="s">
        <v>1710</v>
      </c>
      <c r="D21" s="231" t="s">
        <v>1711</v>
      </c>
      <c r="E21" s="231" t="s">
        <v>264</v>
      </c>
      <c r="F21" s="232">
        <v>0.09</v>
      </c>
      <c r="G21" s="233"/>
      <c r="H21" s="233"/>
      <c r="I21" s="233"/>
      <c r="J21" s="228"/>
      <c r="K21" s="233"/>
      <c r="L21" s="228"/>
      <c r="M21" s="232">
        <v>0.09</v>
      </c>
    </row>
    <row r="22" spans="1:13" s="2" customFormat="1" ht="27.75" customHeight="1">
      <c r="A22" s="219"/>
      <c r="B22" s="220"/>
      <c r="C22" s="221" t="s">
        <v>70</v>
      </c>
      <c r="D22" s="221" t="s">
        <v>120</v>
      </c>
      <c r="E22" s="221"/>
      <c r="F22" s="222"/>
      <c r="G22" s="223"/>
      <c r="H22" s="223"/>
      <c r="I22" s="223"/>
      <c r="J22" s="223"/>
      <c r="K22" s="223"/>
      <c r="L22" s="223"/>
      <c r="M22" s="222">
        <v>4.3021776</v>
      </c>
    </row>
    <row r="23" spans="1:13" s="2" customFormat="1" ht="30.75" customHeight="1">
      <c r="A23" s="224">
        <v>7</v>
      </c>
      <c r="B23" s="225" t="s">
        <v>287</v>
      </c>
      <c r="C23" s="226" t="s">
        <v>571</v>
      </c>
      <c r="D23" s="226" t="s">
        <v>1712</v>
      </c>
      <c r="E23" s="226" t="s">
        <v>202</v>
      </c>
      <c r="F23" s="227">
        <v>1.52</v>
      </c>
      <c r="G23" s="228"/>
      <c r="H23" s="228"/>
      <c r="I23" s="228"/>
      <c r="J23" s="228"/>
      <c r="K23" s="228"/>
      <c r="L23" s="228"/>
      <c r="M23" s="227">
        <v>0.0191672</v>
      </c>
    </row>
    <row r="24" spans="1:13" s="2" customFormat="1" ht="30.75" customHeight="1">
      <c r="A24" s="224">
        <v>8</v>
      </c>
      <c r="B24" s="225" t="s">
        <v>287</v>
      </c>
      <c r="C24" s="226" t="s">
        <v>1713</v>
      </c>
      <c r="D24" s="226" t="s">
        <v>1714</v>
      </c>
      <c r="E24" s="226" t="s">
        <v>202</v>
      </c>
      <c r="F24" s="227">
        <v>6.55</v>
      </c>
      <c r="G24" s="228"/>
      <c r="H24" s="228"/>
      <c r="I24" s="228"/>
      <c r="J24" s="228"/>
      <c r="K24" s="228"/>
      <c r="L24" s="228"/>
      <c r="M24" s="227">
        <v>0.125236</v>
      </c>
    </row>
    <row r="25" spans="1:13" s="2" customFormat="1" ht="30.75" customHeight="1">
      <c r="A25" s="224">
        <v>9</v>
      </c>
      <c r="B25" s="225" t="s">
        <v>287</v>
      </c>
      <c r="C25" s="226" t="s">
        <v>1715</v>
      </c>
      <c r="D25" s="226" t="s">
        <v>1716</v>
      </c>
      <c r="E25" s="226" t="s">
        <v>202</v>
      </c>
      <c r="F25" s="227">
        <v>7.45</v>
      </c>
      <c r="G25" s="228"/>
      <c r="H25" s="228"/>
      <c r="I25" s="228"/>
      <c r="J25" s="228"/>
      <c r="K25" s="228"/>
      <c r="L25" s="228"/>
      <c r="M25" s="227">
        <v>0.155556</v>
      </c>
    </row>
    <row r="26" spans="1:13" s="2" customFormat="1" ht="21" customHeight="1">
      <c r="A26" s="224">
        <v>10</v>
      </c>
      <c r="B26" s="225" t="s">
        <v>287</v>
      </c>
      <c r="C26" s="226" t="s">
        <v>1717</v>
      </c>
      <c r="D26" s="226" t="s">
        <v>1718</v>
      </c>
      <c r="E26" s="226" t="s">
        <v>202</v>
      </c>
      <c r="F26" s="227">
        <v>18.76</v>
      </c>
      <c r="G26" s="228"/>
      <c r="H26" s="228"/>
      <c r="I26" s="228"/>
      <c r="J26" s="228"/>
      <c r="K26" s="228"/>
      <c r="L26" s="228"/>
      <c r="M26" s="227">
        <v>0.2041088</v>
      </c>
    </row>
    <row r="27" spans="1:13" s="2" customFormat="1" ht="21" customHeight="1">
      <c r="A27" s="224">
        <v>11</v>
      </c>
      <c r="B27" s="225" t="s">
        <v>287</v>
      </c>
      <c r="C27" s="226" t="s">
        <v>575</v>
      </c>
      <c r="D27" s="226" t="s">
        <v>1719</v>
      </c>
      <c r="E27" s="226" t="s">
        <v>202</v>
      </c>
      <c r="F27" s="227">
        <v>18.76</v>
      </c>
      <c r="G27" s="228"/>
      <c r="H27" s="228"/>
      <c r="I27" s="228"/>
      <c r="J27" s="228"/>
      <c r="K27" s="228"/>
      <c r="L27" s="228"/>
      <c r="M27" s="227">
        <v>0.2099244</v>
      </c>
    </row>
    <row r="28" spans="1:13" s="2" customFormat="1" ht="21" customHeight="1">
      <c r="A28" s="224">
        <v>12</v>
      </c>
      <c r="B28" s="225" t="s">
        <v>286</v>
      </c>
      <c r="C28" s="226" t="s">
        <v>1720</v>
      </c>
      <c r="D28" s="226" t="s">
        <v>1721</v>
      </c>
      <c r="E28" s="226" t="s">
        <v>202</v>
      </c>
      <c r="F28" s="227">
        <v>20.7</v>
      </c>
      <c r="G28" s="228"/>
      <c r="H28" s="228"/>
      <c r="I28" s="228"/>
      <c r="J28" s="228"/>
      <c r="K28" s="228"/>
      <c r="L28" s="228"/>
      <c r="M28" s="227">
        <v>0.764865</v>
      </c>
    </row>
    <row r="29" spans="1:13" s="2" customFormat="1" ht="21" customHeight="1">
      <c r="A29" s="224">
        <v>13</v>
      </c>
      <c r="B29" s="225" t="s">
        <v>286</v>
      </c>
      <c r="C29" s="226" t="s">
        <v>579</v>
      </c>
      <c r="D29" s="226" t="s">
        <v>580</v>
      </c>
      <c r="E29" s="226" t="s">
        <v>202</v>
      </c>
      <c r="F29" s="227">
        <v>10.35</v>
      </c>
      <c r="G29" s="228"/>
      <c r="H29" s="228"/>
      <c r="I29" s="228"/>
      <c r="J29" s="228"/>
      <c r="K29" s="228"/>
      <c r="L29" s="228"/>
      <c r="M29" s="227">
        <v>0.414621</v>
      </c>
    </row>
    <row r="30" spans="1:13" s="2" customFormat="1" ht="21" customHeight="1">
      <c r="A30" s="224">
        <v>14</v>
      </c>
      <c r="B30" s="225" t="s">
        <v>286</v>
      </c>
      <c r="C30" s="226" t="s">
        <v>1722</v>
      </c>
      <c r="D30" s="226" t="s">
        <v>1723</v>
      </c>
      <c r="E30" s="226" t="s">
        <v>202</v>
      </c>
      <c r="F30" s="227">
        <v>7.92</v>
      </c>
      <c r="G30" s="228"/>
      <c r="H30" s="228"/>
      <c r="I30" s="228"/>
      <c r="J30" s="228"/>
      <c r="K30" s="228"/>
      <c r="L30" s="228"/>
      <c r="M30" s="227">
        <v>0.8108496</v>
      </c>
    </row>
    <row r="31" spans="1:13" s="2" customFormat="1" ht="12" customHeight="1">
      <c r="A31" s="224">
        <v>15</v>
      </c>
      <c r="B31" s="225" t="s">
        <v>286</v>
      </c>
      <c r="C31" s="226" t="s">
        <v>1724</v>
      </c>
      <c r="D31" s="226" t="s">
        <v>1725</v>
      </c>
      <c r="E31" s="226" t="s">
        <v>202</v>
      </c>
      <c r="F31" s="227">
        <v>27.84</v>
      </c>
      <c r="G31" s="228"/>
      <c r="H31" s="228"/>
      <c r="I31" s="228"/>
      <c r="J31" s="228"/>
      <c r="K31" s="228"/>
      <c r="L31" s="228"/>
      <c r="M31" s="227">
        <v>1.1074752</v>
      </c>
    </row>
    <row r="32" spans="1:13" s="2" customFormat="1" ht="21" customHeight="1">
      <c r="A32" s="224">
        <v>16</v>
      </c>
      <c r="B32" s="225" t="s">
        <v>286</v>
      </c>
      <c r="C32" s="226" t="s">
        <v>1726</v>
      </c>
      <c r="D32" s="226" t="s">
        <v>1727</v>
      </c>
      <c r="E32" s="226" t="s">
        <v>202</v>
      </c>
      <c r="F32" s="227">
        <v>27.84</v>
      </c>
      <c r="G32" s="228"/>
      <c r="H32" s="228"/>
      <c r="I32" s="228"/>
      <c r="J32" s="228"/>
      <c r="K32" s="228"/>
      <c r="L32" s="228"/>
      <c r="M32" s="227">
        <v>0.4359744</v>
      </c>
    </row>
    <row r="33" spans="1:13" s="2" customFormat="1" ht="21" customHeight="1">
      <c r="A33" s="224">
        <v>17</v>
      </c>
      <c r="B33" s="225" t="s">
        <v>286</v>
      </c>
      <c r="C33" s="226" t="s">
        <v>1728</v>
      </c>
      <c r="D33" s="226" t="s">
        <v>1729</v>
      </c>
      <c r="E33" s="226" t="s">
        <v>295</v>
      </c>
      <c r="F33" s="227">
        <v>2</v>
      </c>
      <c r="G33" s="228"/>
      <c r="H33" s="228"/>
      <c r="I33" s="228"/>
      <c r="J33" s="228"/>
      <c r="K33" s="228"/>
      <c r="L33" s="228"/>
      <c r="M33" s="227">
        <v>0.035</v>
      </c>
    </row>
    <row r="34" spans="1:13" s="2" customFormat="1" ht="21" customHeight="1">
      <c r="A34" s="229">
        <v>18</v>
      </c>
      <c r="B34" s="230" t="s">
        <v>470</v>
      </c>
      <c r="C34" s="231" t="s">
        <v>1730</v>
      </c>
      <c r="D34" s="231" t="s">
        <v>1731</v>
      </c>
      <c r="E34" s="231" t="s">
        <v>295</v>
      </c>
      <c r="F34" s="232">
        <v>2</v>
      </c>
      <c r="G34" s="233"/>
      <c r="H34" s="233"/>
      <c r="I34" s="233"/>
      <c r="J34" s="228"/>
      <c r="K34" s="233"/>
      <c r="L34" s="228"/>
      <c r="M34" s="232">
        <v>0.0194</v>
      </c>
    </row>
    <row r="35" spans="1:13" s="2" customFormat="1" ht="27.75" customHeight="1">
      <c r="A35" s="219"/>
      <c r="B35" s="220"/>
      <c r="C35" s="221" t="s">
        <v>52</v>
      </c>
      <c r="D35" s="221" t="s">
        <v>121</v>
      </c>
      <c r="E35" s="221"/>
      <c r="F35" s="222"/>
      <c r="G35" s="223"/>
      <c r="H35" s="223"/>
      <c r="I35" s="223"/>
      <c r="J35" s="223"/>
      <c r="K35" s="223"/>
      <c r="L35" s="223"/>
      <c r="M35" s="222">
        <v>0.0494754</v>
      </c>
    </row>
    <row r="36" spans="1:13" s="2" customFormat="1" ht="21" customHeight="1">
      <c r="A36" s="224">
        <v>19</v>
      </c>
      <c r="B36" s="225" t="s">
        <v>1016</v>
      </c>
      <c r="C36" s="226" t="s">
        <v>1732</v>
      </c>
      <c r="D36" s="226" t="s">
        <v>1733</v>
      </c>
      <c r="E36" s="226" t="s">
        <v>249</v>
      </c>
      <c r="F36" s="227">
        <v>6.9</v>
      </c>
      <c r="G36" s="228"/>
      <c r="H36" s="228"/>
      <c r="I36" s="228"/>
      <c r="J36" s="228"/>
      <c r="K36" s="228"/>
      <c r="L36" s="228"/>
      <c r="M36" s="227">
        <v>6.9E-05</v>
      </c>
    </row>
    <row r="37" spans="1:13" s="2" customFormat="1" ht="21" customHeight="1">
      <c r="A37" s="224">
        <v>20</v>
      </c>
      <c r="B37" s="225" t="s">
        <v>288</v>
      </c>
      <c r="C37" s="226" t="s">
        <v>599</v>
      </c>
      <c r="D37" s="226" t="s">
        <v>600</v>
      </c>
      <c r="E37" s="226" t="s">
        <v>202</v>
      </c>
      <c r="F37" s="227">
        <v>19.2</v>
      </c>
      <c r="G37" s="228"/>
      <c r="H37" s="228"/>
      <c r="I37" s="228"/>
      <c r="J37" s="228"/>
      <c r="K37" s="228"/>
      <c r="L37" s="228"/>
      <c r="M37" s="227">
        <v>0.029376</v>
      </c>
    </row>
    <row r="38" spans="1:13" s="2" customFormat="1" ht="12" customHeight="1">
      <c r="A38" s="224">
        <v>21</v>
      </c>
      <c r="B38" s="225" t="s">
        <v>286</v>
      </c>
      <c r="C38" s="226" t="s">
        <v>609</v>
      </c>
      <c r="D38" s="226" t="s">
        <v>610</v>
      </c>
      <c r="E38" s="226" t="s">
        <v>202</v>
      </c>
      <c r="F38" s="227">
        <v>48.06</v>
      </c>
      <c r="G38" s="228"/>
      <c r="H38" s="228"/>
      <c r="I38" s="228"/>
      <c r="J38" s="228"/>
      <c r="K38" s="228"/>
      <c r="L38" s="228"/>
      <c r="M38" s="227">
        <v>0.002403</v>
      </c>
    </row>
    <row r="39" spans="1:13" s="2" customFormat="1" ht="21" customHeight="1">
      <c r="A39" s="224">
        <v>22</v>
      </c>
      <c r="B39" s="225" t="s">
        <v>286</v>
      </c>
      <c r="C39" s="226" t="s">
        <v>611</v>
      </c>
      <c r="D39" s="226" t="s">
        <v>612</v>
      </c>
      <c r="E39" s="226" t="s">
        <v>295</v>
      </c>
      <c r="F39" s="227">
        <v>1.2</v>
      </c>
      <c r="G39" s="228"/>
      <c r="H39" s="228"/>
      <c r="I39" s="228"/>
      <c r="J39" s="228"/>
      <c r="K39" s="228"/>
      <c r="L39" s="228"/>
      <c r="M39" s="227">
        <v>0.000408</v>
      </c>
    </row>
    <row r="40" spans="1:13" s="2" customFormat="1" ht="12" customHeight="1">
      <c r="A40" s="224">
        <v>23</v>
      </c>
      <c r="B40" s="225" t="s">
        <v>1017</v>
      </c>
      <c r="C40" s="226" t="s">
        <v>613</v>
      </c>
      <c r="D40" s="226" t="s">
        <v>614</v>
      </c>
      <c r="E40" s="226" t="s">
        <v>615</v>
      </c>
      <c r="F40" s="227">
        <v>3.47</v>
      </c>
      <c r="G40" s="228"/>
      <c r="H40" s="228"/>
      <c r="I40" s="228"/>
      <c r="J40" s="228"/>
      <c r="K40" s="228"/>
      <c r="L40" s="228"/>
      <c r="M40" s="227">
        <v>0.0014574</v>
      </c>
    </row>
    <row r="41" spans="1:13" s="2" customFormat="1" ht="21" customHeight="1">
      <c r="A41" s="229">
        <v>24</v>
      </c>
      <c r="B41" s="230" t="s">
        <v>1018</v>
      </c>
      <c r="C41" s="231" t="s">
        <v>616</v>
      </c>
      <c r="D41" s="231" t="s">
        <v>617</v>
      </c>
      <c r="E41" s="231" t="s">
        <v>615</v>
      </c>
      <c r="F41" s="232">
        <v>3.82</v>
      </c>
      <c r="G41" s="233"/>
      <c r="H41" s="233"/>
      <c r="I41" s="233"/>
      <c r="J41" s="228"/>
      <c r="K41" s="233"/>
      <c r="L41" s="228"/>
      <c r="M41" s="232">
        <v>0.01528</v>
      </c>
    </row>
    <row r="42" spans="1:13" s="2" customFormat="1" ht="21" customHeight="1">
      <c r="A42" s="224">
        <v>25</v>
      </c>
      <c r="B42" s="225" t="s">
        <v>289</v>
      </c>
      <c r="C42" s="226" t="s">
        <v>1734</v>
      </c>
      <c r="D42" s="226" t="s">
        <v>1735</v>
      </c>
      <c r="E42" s="226" t="s">
        <v>202</v>
      </c>
      <c r="F42" s="227">
        <v>21.3</v>
      </c>
      <c r="G42" s="228"/>
      <c r="H42" s="228"/>
      <c r="I42" s="228"/>
      <c r="J42" s="228"/>
      <c r="K42" s="228"/>
      <c r="L42" s="228"/>
      <c r="M42" s="227"/>
    </row>
    <row r="43" spans="1:13" s="2" customFormat="1" ht="21" customHeight="1">
      <c r="A43" s="224">
        <v>26</v>
      </c>
      <c r="B43" s="225" t="s">
        <v>289</v>
      </c>
      <c r="C43" s="226" t="s">
        <v>1736</v>
      </c>
      <c r="D43" s="226" t="s">
        <v>1737</v>
      </c>
      <c r="E43" s="226" t="s">
        <v>202</v>
      </c>
      <c r="F43" s="227">
        <v>20.22</v>
      </c>
      <c r="G43" s="228"/>
      <c r="H43" s="228"/>
      <c r="I43" s="228"/>
      <c r="J43" s="228"/>
      <c r="K43" s="228"/>
      <c r="L43" s="228"/>
      <c r="M43" s="227"/>
    </row>
    <row r="44" spans="1:13" s="2" customFormat="1" ht="12" customHeight="1">
      <c r="A44" s="224">
        <v>27</v>
      </c>
      <c r="B44" s="225" t="s">
        <v>289</v>
      </c>
      <c r="C44" s="226" t="s">
        <v>341</v>
      </c>
      <c r="D44" s="226" t="s">
        <v>342</v>
      </c>
      <c r="E44" s="226" t="s">
        <v>295</v>
      </c>
      <c r="F44" s="227">
        <v>5</v>
      </c>
      <c r="G44" s="228"/>
      <c r="H44" s="228"/>
      <c r="I44" s="228"/>
      <c r="J44" s="228"/>
      <c r="K44" s="228"/>
      <c r="L44" s="228"/>
      <c r="M44" s="227"/>
    </row>
    <row r="45" spans="1:13" s="2" customFormat="1" ht="12" customHeight="1">
      <c r="A45" s="224">
        <v>28</v>
      </c>
      <c r="B45" s="225" t="s">
        <v>289</v>
      </c>
      <c r="C45" s="226" t="s">
        <v>361</v>
      </c>
      <c r="D45" s="226" t="s">
        <v>362</v>
      </c>
      <c r="E45" s="226" t="s">
        <v>202</v>
      </c>
      <c r="F45" s="227">
        <v>6.4</v>
      </c>
      <c r="G45" s="228"/>
      <c r="H45" s="228"/>
      <c r="I45" s="228"/>
      <c r="J45" s="228"/>
      <c r="K45" s="228"/>
      <c r="L45" s="228"/>
      <c r="M45" s="227"/>
    </row>
    <row r="46" spans="1:13" s="2" customFormat="1" ht="21" customHeight="1">
      <c r="A46" s="224">
        <v>29</v>
      </c>
      <c r="B46" s="225" t="s">
        <v>289</v>
      </c>
      <c r="C46" s="226" t="s">
        <v>1738</v>
      </c>
      <c r="D46" s="226" t="s">
        <v>1739</v>
      </c>
      <c r="E46" s="226" t="s">
        <v>249</v>
      </c>
      <c r="F46" s="227">
        <v>24.1</v>
      </c>
      <c r="G46" s="228"/>
      <c r="H46" s="228"/>
      <c r="I46" s="228"/>
      <c r="J46" s="228"/>
      <c r="K46" s="228"/>
      <c r="L46" s="228"/>
      <c r="M46" s="227">
        <v>0.000482</v>
      </c>
    </row>
    <row r="47" spans="1:13" s="2" customFormat="1" ht="21" customHeight="1">
      <c r="A47" s="224">
        <v>30</v>
      </c>
      <c r="B47" s="225" t="s">
        <v>289</v>
      </c>
      <c r="C47" s="226" t="s">
        <v>645</v>
      </c>
      <c r="D47" s="226" t="s">
        <v>646</v>
      </c>
      <c r="E47" s="226" t="s">
        <v>202</v>
      </c>
      <c r="F47" s="227">
        <v>42.04</v>
      </c>
      <c r="G47" s="228"/>
      <c r="H47" s="228"/>
      <c r="I47" s="228"/>
      <c r="J47" s="228"/>
      <c r="K47" s="228"/>
      <c r="L47" s="228"/>
      <c r="M47" s="227"/>
    </row>
    <row r="48" spans="1:13" s="2" customFormat="1" ht="12" customHeight="1">
      <c r="A48" s="224">
        <v>31</v>
      </c>
      <c r="B48" s="225" t="s">
        <v>289</v>
      </c>
      <c r="C48" s="226" t="s">
        <v>277</v>
      </c>
      <c r="D48" s="226" t="s">
        <v>278</v>
      </c>
      <c r="E48" s="226" t="s">
        <v>264</v>
      </c>
      <c r="F48" s="227">
        <v>8.46</v>
      </c>
      <c r="G48" s="228"/>
      <c r="H48" s="228"/>
      <c r="I48" s="228"/>
      <c r="J48" s="228"/>
      <c r="K48" s="228"/>
      <c r="L48" s="228"/>
      <c r="M48" s="227"/>
    </row>
    <row r="49" spans="1:13" s="2" customFormat="1" ht="12" customHeight="1">
      <c r="A49" s="224">
        <v>32</v>
      </c>
      <c r="B49" s="225" t="s">
        <v>289</v>
      </c>
      <c r="C49" s="226" t="s">
        <v>279</v>
      </c>
      <c r="D49" s="226" t="s">
        <v>280</v>
      </c>
      <c r="E49" s="226" t="s">
        <v>264</v>
      </c>
      <c r="F49" s="227">
        <v>76.14</v>
      </c>
      <c r="G49" s="228"/>
      <c r="H49" s="228"/>
      <c r="I49" s="228"/>
      <c r="J49" s="228"/>
      <c r="K49" s="228"/>
      <c r="L49" s="228"/>
      <c r="M49" s="227"/>
    </row>
    <row r="50" spans="1:13" s="2" customFormat="1" ht="12" customHeight="1">
      <c r="A50" s="224">
        <v>33</v>
      </c>
      <c r="B50" s="225" t="s">
        <v>289</v>
      </c>
      <c r="C50" s="226" t="s">
        <v>281</v>
      </c>
      <c r="D50" s="226" t="s">
        <v>282</v>
      </c>
      <c r="E50" s="226" t="s">
        <v>264</v>
      </c>
      <c r="F50" s="227">
        <v>8.46</v>
      </c>
      <c r="G50" s="228"/>
      <c r="H50" s="228"/>
      <c r="I50" s="228"/>
      <c r="J50" s="228"/>
      <c r="K50" s="228"/>
      <c r="L50" s="228"/>
      <c r="M50" s="227"/>
    </row>
    <row r="51" spans="1:13" s="2" customFormat="1" ht="21" customHeight="1">
      <c r="A51" s="224">
        <v>34</v>
      </c>
      <c r="B51" s="225" t="s">
        <v>289</v>
      </c>
      <c r="C51" s="226" t="s">
        <v>377</v>
      </c>
      <c r="D51" s="226" t="s">
        <v>378</v>
      </c>
      <c r="E51" s="226" t="s">
        <v>264</v>
      </c>
      <c r="F51" s="227">
        <v>40.2</v>
      </c>
      <c r="G51" s="228"/>
      <c r="H51" s="228"/>
      <c r="I51" s="228"/>
      <c r="J51" s="228"/>
      <c r="K51" s="228"/>
      <c r="L51" s="228"/>
      <c r="M51" s="227"/>
    </row>
    <row r="52" spans="1:13" s="2" customFormat="1" ht="12" customHeight="1">
      <c r="A52" s="224">
        <v>35</v>
      </c>
      <c r="B52" s="225" t="s">
        <v>289</v>
      </c>
      <c r="C52" s="226" t="s">
        <v>379</v>
      </c>
      <c r="D52" s="226" t="s">
        <v>380</v>
      </c>
      <c r="E52" s="226" t="s">
        <v>264</v>
      </c>
      <c r="F52" s="227">
        <v>8.46</v>
      </c>
      <c r="G52" s="228"/>
      <c r="H52" s="228"/>
      <c r="I52" s="228"/>
      <c r="J52" s="228"/>
      <c r="K52" s="228"/>
      <c r="L52" s="228"/>
      <c r="M52" s="227"/>
    </row>
    <row r="53" spans="1:13" s="2" customFormat="1" ht="27.75" customHeight="1">
      <c r="A53" s="219"/>
      <c r="B53" s="220"/>
      <c r="C53" s="221" t="s">
        <v>122</v>
      </c>
      <c r="D53" s="221" t="s">
        <v>123</v>
      </c>
      <c r="E53" s="221"/>
      <c r="F53" s="222"/>
      <c r="G53" s="223"/>
      <c r="H53" s="223"/>
      <c r="I53" s="223"/>
      <c r="J53" s="223"/>
      <c r="K53" s="223"/>
      <c r="L53" s="223"/>
      <c r="M53" s="222"/>
    </row>
    <row r="54" spans="1:13" s="2" customFormat="1" ht="21" customHeight="1">
      <c r="A54" s="224">
        <v>36</v>
      </c>
      <c r="B54" s="225" t="s">
        <v>286</v>
      </c>
      <c r="C54" s="226" t="s">
        <v>283</v>
      </c>
      <c r="D54" s="226" t="s">
        <v>284</v>
      </c>
      <c r="E54" s="226" t="s">
        <v>264</v>
      </c>
      <c r="F54" s="227">
        <v>5.53</v>
      </c>
      <c r="G54" s="228"/>
      <c r="H54" s="228"/>
      <c r="I54" s="228"/>
      <c r="J54" s="228"/>
      <c r="K54" s="228"/>
      <c r="L54" s="228"/>
      <c r="M54" s="227"/>
    </row>
    <row r="55" spans="1:13" s="2" customFormat="1" ht="30" customHeight="1">
      <c r="A55" s="214"/>
      <c r="B55" s="215"/>
      <c r="C55" s="216" t="s">
        <v>57</v>
      </c>
      <c r="D55" s="216" t="s">
        <v>124</v>
      </c>
      <c r="E55" s="216"/>
      <c r="F55" s="217"/>
      <c r="G55" s="218"/>
      <c r="H55" s="218"/>
      <c r="I55" s="218"/>
      <c r="J55" s="218"/>
      <c r="K55" s="218"/>
      <c r="L55" s="218"/>
      <c r="M55" s="217">
        <v>2.0219114</v>
      </c>
    </row>
    <row r="56" spans="1:13" s="2" customFormat="1" ht="27.75" customHeight="1">
      <c r="A56" s="219"/>
      <c r="B56" s="220"/>
      <c r="C56" s="221" t="s">
        <v>131</v>
      </c>
      <c r="D56" s="221" t="s">
        <v>132</v>
      </c>
      <c r="E56" s="221"/>
      <c r="F56" s="222"/>
      <c r="G56" s="223"/>
      <c r="H56" s="223"/>
      <c r="I56" s="223"/>
      <c r="J56" s="223"/>
      <c r="K56" s="223"/>
      <c r="L56" s="223"/>
      <c r="M56" s="222">
        <v>0.2554808</v>
      </c>
    </row>
    <row r="57" spans="1:13" s="2" customFormat="1" ht="12" customHeight="1">
      <c r="A57" s="224">
        <v>37</v>
      </c>
      <c r="B57" s="225" t="s">
        <v>131</v>
      </c>
      <c r="C57" s="226" t="s">
        <v>1740</v>
      </c>
      <c r="D57" s="226" t="s">
        <v>1741</v>
      </c>
      <c r="E57" s="226" t="s">
        <v>202</v>
      </c>
      <c r="F57" s="227">
        <v>29.5</v>
      </c>
      <c r="G57" s="228"/>
      <c r="H57" s="228"/>
      <c r="I57" s="228"/>
      <c r="J57" s="228"/>
      <c r="K57" s="228"/>
      <c r="L57" s="228"/>
      <c r="M57" s="227"/>
    </row>
    <row r="58" spans="1:13" s="2" customFormat="1" ht="21" customHeight="1">
      <c r="A58" s="224">
        <v>38</v>
      </c>
      <c r="B58" s="225" t="s">
        <v>131</v>
      </c>
      <c r="C58" s="226" t="s">
        <v>1742</v>
      </c>
      <c r="D58" s="226" t="s">
        <v>1743</v>
      </c>
      <c r="E58" s="226" t="s">
        <v>202</v>
      </c>
      <c r="F58" s="227">
        <v>29.5</v>
      </c>
      <c r="G58" s="228"/>
      <c r="H58" s="228"/>
      <c r="I58" s="228"/>
      <c r="J58" s="228"/>
      <c r="K58" s="228"/>
      <c r="L58" s="228"/>
      <c r="M58" s="227">
        <v>0.00118</v>
      </c>
    </row>
    <row r="59" spans="1:13" s="2" customFormat="1" ht="12" customHeight="1">
      <c r="A59" s="229">
        <v>39</v>
      </c>
      <c r="B59" s="230" t="s">
        <v>469</v>
      </c>
      <c r="C59" s="231" t="s">
        <v>1744</v>
      </c>
      <c r="D59" s="231" t="s">
        <v>1745</v>
      </c>
      <c r="E59" s="231" t="s">
        <v>202</v>
      </c>
      <c r="F59" s="232">
        <v>30.68</v>
      </c>
      <c r="G59" s="233"/>
      <c r="H59" s="233"/>
      <c r="I59" s="233"/>
      <c r="J59" s="228"/>
      <c r="K59" s="233"/>
      <c r="L59" s="228"/>
      <c r="M59" s="232">
        <v>0.1644448</v>
      </c>
    </row>
    <row r="60" spans="1:13" s="2" customFormat="1" ht="21" customHeight="1">
      <c r="A60" s="224">
        <v>40</v>
      </c>
      <c r="B60" s="225" t="s">
        <v>131</v>
      </c>
      <c r="C60" s="226" t="s">
        <v>1746</v>
      </c>
      <c r="D60" s="226" t="s">
        <v>1747</v>
      </c>
      <c r="E60" s="226" t="s">
        <v>202</v>
      </c>
      <c r="F60" s="227">
        <v>8.7</v>
      </c>
      <c r="G60" s="228"/>
      <c r="H60" s="228"/>
      <c r="I60" s="228"/>
      <c r="J60" s="228"/>
      <c r="K60" s="228"/>
      <c r="L60" s="228"/>
      <c r="M60" s="227">
        <v>0.000348</v>
      </c>
    </row>
    <row r="61" spans="1:13" s="2" customFormat="1" ht="12" customHeight="1">
      <c r="A61" s="229">
        <v>41</v>
      </c>
      <c r="B61" s="230" t="s">
        <v>469</v>
      </c>
      <c r="C61" s="231" t="s">
        <v>1744</v>
      </c>
      <c r="D61" s="231" t="s">
        <v>1745</v>
      </c>
      <c r="E61" s="231" t="s">
        <v>202</v>
      </c>
      <c r="F61" s="232">
        <v>9.05</v>
      </c>
      <c r="G61" s="233"/>
      <c r="H61" s="233"/>
      <c r="I61" s="233"/>
      <c r="J61" s="228"/>
      <c r="K61" s="233"/>
      <c r="L61" s="228"/>
      <c r="M61" s="232">
        <v>0.048508</v>
      </c>
    </row>
    <row r="62" spans="1:13" s="2" customFormat="1" ht="12" customHeight="1">
      <c r="A62" s="224">
        <v>42</v>
      </c>
      <c r="B62" s="225" t="s">
        <v>131</v>
      </c>
      <c r="C62" s="226" t="s">
        <v>1748</v>
      </c>
      <c r="D62" s="226" t="s">
        <v>1749</v>
      </c>
      <c r="E62" s="226" t="s">
        <v>202</v>
      </c>
      <c r="F62" s="227">
        <v>8.7</v>
      </c>
      <c r="G62" s="228"/>
      <c r="H62" s="228"/>
      <c r="I62" s="228"/>
      <c r="J62" s="228"/>
      <c r="K62" s="228"/>
      <c r="L62" s="228"/>
      <c r="M62" s="227"/>
    </row>
    <row r="63" spans="1:13" s="2" customFormat="1" ht="21" customHeight="1">
      <c r="A63" s="224">
        <v>43</v>
      </c>
      <c r="B63" s="225" t="s">
        <v>131</v>
      </c>
      <c r="C63" s="226" t="s">
        <v>1750</v>
      </c>
      <c r="D63" s="226" t="s">
        <v>1751</v>
      </c>
      <c r="E63" s="226" t="s">
        <v>295</v>
      </c>
      <c r="F63" s="227">
        <v>2</v>
      </c>
      <c r="G63" s="228"/>
      <c r="H63" s="228"/>
      <c r="I63" s="228"/>
      <c r="J63" s="228"/>
      <c r="K63" s="228"/>
      <c r="L63" s="228"/>
      <c r="M63" s="227"/>
    </row>
    <row r="64" spans="1:13" s="2" customFormat="1" ht="21" customHeight="1">
      <c r="A64" s="229">
        <v>44</v>
      </c>
      <c r="B64" s="230" t="s">
        <v>469</v>
      </c>
      <c r="C64" s="231" t="s">
        <v>1752</v>
      </c>
      <c r="D64" s="231" t="s">
        <v>1753</v>
      </c>
      <c r="E64" s="231" t="s">
        <v>295</v>
      </c>
      <c r="F64" s="232">
        <v>1</v>
      </c>
      <c r="G64" s="233"/>
      <c r="H64" s="233"/>
      <c r="I64" s="233"/>
      <c r="J64" s="233"/>
      <c r="K64" s="233"/>
      <c r="L64" s="228"/>
      <c r="M64" s="232">
        <v>0.0205</v>
      </c>
    </row>
    <row r="65" spans="1:13" s="2" customFormat="1" ht="21" customHeight="1">
      <c r="A65" s="229">
        <v>45</v>
      </c>
      <c r="B65" s="230" t="s">
        <v>469</v>
      </c>
      <c r="C65" s="231" t="s">
        <v>1754</v>
      </c>
      <c r="D65" s="231" t="s">
        <v>1755</v>
      </c>
      <c r="E65" s="231" t="s">
        <v>295</v>
      </c>
      <c r="F65" s="232">
        <v>1</v>
      </c>
      <c r="G65" s="233"/>
      <c r="H65" s="233"/>
      <c r="I65" s="233"/>
      <c r="J65" s="233"/>
      <c r="K65" s="233"/>
      <c r="L65" s="228"/>
      <c r="M65" s="232">
        <v>0.0205</v>
      </c>
    </row>
    <row r="66" spans="1:13" s="2" customFormat="1" ht="21" customHeight="1">
      <c r="A66" s="224">
        <v>46</v>
      </c>
      <c r="B66" s="225" t="s">
        <v>131</v>
      </c>
      <c r="C66" s="226" t="s">
        <v>451</v>
      </c>
      <c r="D66" s="226" t="s">
        <v>452</v>
      </c>
      <c r="E66" s="226" t="s">
        <v>264</v>
      </c>
      <c r="F66" s="227">
        <v>0.26</v>
      </c>
      <c r="G66" s="228"/>
      <c r="H66" s="228"/>
      <c r="I66" s="228"/>
      <c r="J66" s="228"/>
      <c r="K66" s="228"/>
      <c r="L66" s="228"/>
      <c r="M66" s="227"/>
    </row>
    <row r="67" spans="1:13" s="2" customFormat="1" ht="27.75" customHeight="1">
      <c r="A67" s="219"/>
      <c r="B67" s="220"/>
      <c r="C67" s="221" t="s">
        <v>133</v>
      </c>
      <c r="D67" s="221" t="s">
        <v>134</v>
      </c>
      <c r="E67" s="221"/>
      <c r="F67" s="222"/>
      <c r="G67" s="223"/>
      <c r="H67" s="223"/>
      <c r="I67" s="223"/>
      <c r="J67" s="223"/>
      <c r="K67" s="223"/>
      <c r="L67" s="223"/>
      <c r="M67" s="222">
        <v>0.01654</v>
      </c>
    </row>
    <row r="68" spans="1:13" s="2" customFormat="1" ht="21" customHeight="1">
      <c r="A68" s="224">
        <v>47</v>
      </c>
      <c r="B68" s="225" t="s">
        <v>133</v>
      </c>
      <c r="C68" s="226" t="s">
        <v>1756</v>
      </c>
      <c r="D68" s="226" t="s">
        <v>1757</v>
      </c>
      <c r="E68" s="226" t="s">
        <v>295</v>
      </c>
      <c r="F68" s="227">
        <v>6</v>
      </c>
      <c r="G68" s="228"/>
      <c r="H68" s="228"/>
      <c r="I68" s="228"/>
      <c r="J68" s="228"/>
      <c r="K68" s="228"/>
      <c r="L68" s="228"/>
      <c r="M68" s="227">
        <v>0.00054</v>
      </c>
    </row>
    <row r="69" spans="1:13" s="2" customFormat="1" ht="21" customHeight="1">
      <c r="A69" s="229">
        <v>48</v>
      </c>
      <c r="B69" s="230" t="s">
        <v>1790</v>
      </c>
      <c r="C69" s="231" t="s">
        <v>1758</v>
      </c>
      <c r="D69" s="231" t="s">
        <v>1759</v>
      </c>
      <c r="E69" s="231" t="s">
        <v>295</v>
      </c>
      <c r="F69" s="232">
        <v>2</v>
      </c>
      <c r="G69" s="233"/>
      <c r="H69" s="233"/>
      <c r="I69" s="233"/>
      <c r="J69" s="228"/>
      <c r="K69" s="233"/>
      <c r="L69" s="228"/>
      <c r="M69" s="232">
        <v>0.008</v>
      </c>
    </row>
    <row r="70" spans="1:13" s="2" customFormat="1" ht="21" customHeight="1">
      <c r="A70" s="229">
        <v>49</v>
      </c>
      <c r="B70" s="230" t="s">
        <v>1790</v>
      </c>
      <c r="C70" s="231" t="s">
        <v>1760</v>
      </c>
      <c r="D70" s="231" t="s">
        <v>1761</v>
      </c>
      <c r="E70" s="231" t="s">
        <v>295</v>
      </c>
      <c r="F70" s="232">
        <v>2</v>
      </c>
      <c r="G70" s="233"/>
      <c r="H70" s="233"/>
      <c r="I70" s="233"/>
      <c r="J70" s="228"/>
      <c r="K70" s="233"/>
      <c r="L70" s="228"/>
      <c r="M70" s="232">
        <v>0.004</v>
      </c>
    </row>
    <row r="71" spans="1:13" s="2" customFormat="1" ht="12" customHeight="1">
      <c r="A71" s="229">
        <v>50</v>
      </c>
      <c r="B71" s="230" t="s">
        <v>1790</v>
      </c>
      <c r="C71" s="231" t="s">
        <v>1762</v>
      </c>
      <c r="D71" s="231" t="s">
        <v>1763</v>
      </c>
      <c r="E71" s="231" t="s">
        <v>295</v>
      </c>
      <c r="F71" s="232">
        <v>2</v>
      </c>
      <c r="G71" s="233"/>
      <c r="H71" s="233"/>
      <c r="I71" s="233"/>
      <c r="J71" s="228"/>
      <c r="K71" s="233"/>
      <c r="L71" s="228"/>
      <c r="M71" s="232">
        <v>0.004</v>
      </c>
    </row>
    <row r="72" spans="1:13" s="2" customFormat="1" ht="27.75" customHeight="1">
      <c r="A72" s="219"/>
      <c r="B72" s="220"/>
      <c r="C72" s="221" t="s">
        <v>135</v>
      </c>
      <c r="D72" s="221" t="s">
        <v>136</v>
      </c>
      <c r="E72" s="221"/>
      <c r="F72" s="222"/>
      <c r="G72" s="223"/>
      <c r="H72" s="223"/>
      <c r="I72" s="223"/>
      <c r="J72" s="223"/>
      <c r="K72" s="223"/>
      <c r="L72" s="223"/>
      <c r="M72" s="222">
        <v>0.5697556</v>
      </c>
    </row>
    <row r="73" spans="1:13" s="2" customFormat="1" ht="21" customHeight="1">
      <c r="A73" s="224">
        <v>51</v>
      </c>
      <c r="B73" s="225" t="s">
        <v>135</v>
      </c>
      <c r="C73" s="226" t="s">
        <v>1764</v>
      </c>
      <c r="D73" s="226" t="s">
        <v>1765</v>
      </c>
      <c r="E73" s="226" t="s">
        <v>202</v>
      </c>
      <c r="F73" s="227">
        <v>7.92</v>
      </c>
      <c r="G73" s="228"/>
      <c r="H73" s="228"/>
      <c r="I73" s="228"/>
      <c r="J73" s="228"/>
      <c r="K73" s="228"/>
      <c r="L73" s="228"/>
      <c r="M73" s="227">
        <v>0.0311256</v>
      </c>
    </row>
    <row r="74" spans="1:13" s="2" customFormat="1" ht="21" customHeight="1">
      <c r="A74" s="229">
        <v>52</v>
      </c>
      <c r="B74" s="230" t="s">
        <v>1022</v>
      </c>
      <c r="C74" s="231" t="s">
        <v>1766</v>
      </c>
      <c r="D74" s="231" t="s">
        <v>1767</v>
      </c>
      <c r="E74" s="231" t="s">
        <v>202</v>
      </c>
      <c r="F74" s="232">
        <v>8.72</v>
      </c>
      <c r="G74" s="233"/>
      <c r="H74" s="233"/>
      <c r="I74" s="233"/>
      <c r="J74" s="228"/>
      <c r="K74" s="233"/>
      <c r="L74" s="228"/>
      <c r="M74" s="232">
        <v>0.14824</v>
      </c>
    </row>
    <row r="75" spans="1:13" s="2" customFormat="1" ht="30.75" customHeight="1">
      <c r="A75" s="224">
        <v>53</v>
      </c>
      <c r="B75" s="225" t="s">
        <v>135</v>
      </c>
      <c r="C75" s="226" t="s">
        <v>1768</v>
      </c>
      <c r="D75" s="226" t="s">
        <v>1769</v>
      </c>
      <c r="E75" s="226" t="s">
        <v>202</v>
      </c>
      <c r="F75" s="227">
        <v>12.3</v>
      </c>
      <c r="G75" s="228"/>
      <c r="H75" s="228"/>
      <c r="I75" s="228"/>
      <c r="J75" s="228"/>
      <c r="K75" s="228"/>
      <c r="L75" s="228"/>
      <c r="M75" s="227">
        <v>0.06519</v>
      </c>
    </row>
    <row r="76" spans="1:13" s="2" customFormat="1" ht="21" customHeight="1">
      <c r="A76" s="229">
        <v>54</v>
      </c>
      <c r="B76" s="230" t="s">
        <v>1022</v>
      </c>
      <c r="C76" s="231" t="s">
        <v>1770</v>
      </c>
      <c r="D76" s="231" t="s">
        <v>1771</v>
      </c>
      <c r="E76" s="231" t="s">
        <v>202</v>
      </c>
      <c r="F76" s="232">
        <v>13.55</v>
      </c>
      <c r="G76" s="233"/>
      <c r="H76" s="233"/>
      <c r="I76" s="233"/>
      <c r="J76" s="228"/>
      <c r="K76" s="233"/>
      <c r="L76" s="228"/>
      <c r="M76" s="232">
        <v>0.3252</v>
      </c>
    </row>
    <row r="77" spans="1:13" s="2" customFormat="1" ht="21" customHeight="1">
      <c r="A77" s="224">
        <v>55</v>
      </c>
      <c r="B77" s="225" t="s">
        <v>135</v>
      </c>
      <c r="C77" s="226" t="s">
        <v>1772</v>
      </c>
      <c r="D77" s="226" t="s">
        <v>1773</v>
      </c>
      <c r="E77" s="226" t="s">
        <v>249</v>
      </c>
      <c r="F77" s="227">
        <v>6.9</v>
      </c>
      <c r="G77" s="228"/>
      <c r="H77" s="228"/>
      <c r="I77" s="228"/>
      <c r="J77" s="228"/>
      <c r="K77" s="228"/>
      <c r="L77" s="228"/>
      <c r="M77" s="227"/>
    </row>
    <row r="78" spans="1:13" s="2" customFormat="1" ht="12" customHeight="1">
      <c r="A78" s="224">
        <v>56</v>
      </c>
      <c r="B78" s="225" t="s">
        <v>135</v>
      </c>
      <c r="C78" s="226" t="s">
        <v>1774</v>
      </c>
      <c r="D78" s="226" t="s">
        <v>1775</v>
      </c>
      <c r="E78" s="226" t="s">
        <v>264</v>
      </c>
      <c r="F78" s="227">
        <v>0.57</v>
      </c>
      <c r="G78" s="228"/>
      <c r="H78" s="228"/>
      <c r="I78" s="228"/>
      <c r="J78" s="228"/>
      <c r="K78" s="228"/>
      <c r="L78" s="228"/>
      <c r="M78" s="227"/>
    </row>
    <row r="79" spans="1:13" s="2" customFormat="1" ht="27.75" customHeight="1">
      <c r="A79" s="219"/>
      <c r="B79" s="220"/>
      <c r="C79" s="221" t="s">
        <v>137</v>
      </c>
      <c r="D79" s="221" t="s">
        <v>138</v>
      </c>
      <c r="E79" s="221"/>
      <c r="F79" s="222"/>
      <c r="G79" s="223"/>
      <c r="H79" s="223"/>
      <c r="I79" s="223"/>
      <c r="J79" s="223"/>
      <c r="K79" s="223"/>
      <c r="L79" s="223"/>
      <c r="M79" s="222">
        <v>0.063543</v>
      </c>
    </row>
    <row r="80" spans="1:13" s="2" customFormat="1" ht="21" customHeight="1">
      <c r="A80" s="224">
        <v>57</v>
      </c>
      <c r="B80" s="225" t="s">
        <v>1020</v>
      </c>
      <c r="C80" s="226" t="s">
        <v>947</v>
      </c>
      <c r="D80" s="226" t="s">
        <v>948</v>
      </c>
      <c r="E80" s="226" t="s">
        <v>249</v>
      </c>
      <c r="F80" s="227">
        <v>17.2</v>
      </c>
      <c r="G80" s="228"/>
      <c r="H80" s="228"/>
      <c r="I80" s="228"/>
      <c r="J80" s="228"/>
      <c r="K80" s="228"/>
      <c r="L80" s="228"/>
      <c r="M80" s="227">
        <v>0.000172</v>
      </c>
    </row>
    <row r="81" spans="1:13" s="2" customFormat="1" ht="12" customHeight="1">
      <c r="A81" s="229">
        <v>58</v>
      </c>
      <c r="B81" s="230" t="s">
        <v>1021</v>
      </c>
      <c r="C81" s="231" t="s">
        <v>949</v>
      </c>
      <c r="D81" s="231" t="s">
        <v>950</v>
      </c>
      <c r="E81" s="231" t="s">
        <v>951</v>
      </c>
      <c r="F81" s="232">
        <v>169.65</v>
      </c>
      <c r="G81" s="233"/>
      <c r="H81" s="233"/>
      <c r="I81" s="233"/>
      <c r="J81" s="228"/>
      <c r="K81" s="233"/>
      <c r="L81" s="228"/>
      <c r="M81" s="232"/>
    </row>
    <row r="82" spans="1:13" s="2" customFormat="1" ht="12" customHeight="1">
      <c r="A82" s="224">
        <v>59</v>
      </c>
      <c r="B82" s="225" t="s">
        <v>1020</v>
      </c>
      <c r="C82" s="226" t="s">
        <v>954</v>
      </c>
      <c r="D82" s="226" t="s">
        <v>955</v>
      </c>
      <c r="E82" s="226" t="s">
        <v>202</v>
      </c>
      <c r="F82" s="227">
        <v>29.76</v>
      </c>
      <c r="G82" s="228"/>
      <c r="H82" s="228"/>
      <c r="I82" s="228"/>
      <c r="J82" s="228"/>
      <c r="K82" s="228"/>
      <c r="L82" s="228"/>
      <c r="M82" s="227">
        <v>0.0116064</v>
      </c>
    </row>
    <row r="83" spans="1:13" s="2" customFormat="1" ht="21" customHeight="1">
      <c r="A83" s="229">
        <v>60</v>
      </c>
      <c r="B83" s="230" t="s">
        <v>1021</v>
      </c>
      <c r="C83" s="231" t="s">
        <v>956</v>
      </c>
      <c r="D83" s="231" t="s">
        <v>957</v>
      </c>
      <c r="E83" s="231" t="s">
        <v>202</v>
      </c>
      <c r="F83" s="232">
        <v>32.14</v>
      </c>
      <c r="G83" s="233"/>
      <c r="H83" s="233"/>
      <c r="I83" s="233"/>
      <c r="J83" s="228"/>
      <c r="K83" s="233"/>
      <c r="L83" s="228"/>
      <c r="M83" s="232">
        <v>0.0507812</v>
      </c>
    </row>
    <row r="84" spans="1:13" s="2" customFormat="1" ht="21" customHeight="1">
      <c r="A84" s="224">
        <v>61</v>
      </c>
      <c r="B84" s="225" t="s">
        <v>1020</v>
      </c>
      <c r="C84" s="226" t="s">
        <v>960</v>
      </c>
      <c r="D84" s="226" t="s">
        <v>961</v>
      </c>
      <c r="E84" s="226" t="s">
        <v>249</v>
      </c>
      <c r="F84" s="227">
        <v>32.78</v>
      </c>
      <c r="G84" s="228"/>
      <c r="H84" s="228"/>
      <c r="I84" s="228"/>
      <c r="J84" s="228"/>
      <c r="K84" s="228"/>
      <c r="L84" s="228"/>
      <c r="M84" s="227">
        <v>0.0009834</v>
      </c>
    </row>
    <row r="85" spans="1:13" s="2" customFormat="1" ht="12" customHeight="1">
      <c r="A85" s="224">
        <v>62</v>
      </c>
      <c r="B85" s="225" t="s">
        <v>1020</v>
      </c>
      <c r="C85" s="226" t="s">
        <v>962</v>
      </c>
      <c r="D85" s="226" t="s">
        <v>963</v>
      </c>
      <c r="E85" s="226" t="s">
        <v>264</v>
      </c>
      <c r="F85" s="227">
        <v>0.06</v>
      </c>
      <c r="G85" s="228"/>
      <c r="H85" s="228"/>
      <c r="I85" s="228"/>
      <c r="J85" s="228"/>
      <c r="K85" s="228"/>
      <c r="L85" s="228"/>
      <c r="M85" s="227"/>
    </row>
    <row r="86" spans="1:13" s="2" customFormat="1" ht="27.75" customHeight="1">
      <c r="A86" s="219"/>
      <c r="B86" s="220"/>
      <c r="C86" s="221" t="s">
        <v>139</v>
      </c>
      <c r="D86" s="221" t="s">
        <v>140</v>
      </c>
      <c r="E86" s="221"/>
      <c r="F86" s="222"/>
      <c r="G86" s="223"/>
      <c r="H86" s="223"/>
      <c r="I86" s="223"/>
      <c r="J86" s="223"/>
      <c r="K86" s="223"/>
      <c r="L86" s="223"/>
      <c r="M86" s="222">
        <v>1.0737292</v>
      </c>
    </row>
    <row r="87" spans="1:13" s="2" customFormat="1" ht="21" customHeight="1">
      <c r="A87" s="224">
        <v>63</v>
      </c>
      <c r="B87" s="225" t="s">
        <v>135</v>
      </c>
      <c r="C87" s="226" t="s">
        <v>964</v>
      </c>
      <c r="D87" s="226" t="s">
        <v>1776</v>
      </c>
      <c r="E87" s="226" t="s">
        <v>202</v>
      </c>
      <c r="F87" s="227">
        <v>14.01</v>
      </c>
      <c r="G87" s="228"/>
      <c r="H87" s="228"/>
      <c r="I87" s="228"/>
      <c r="J87" s="228"/>
      <c r="K87" s="228"/>
      <c r="L87" s="228"/>
      <c r="M87" s="227">
        <v>0.0467934</v>
      </c>
    </row>
    <row r="88" spans="1:13" s="2" customFormat="1" ht="21" customHeight="1">
      <c r="A88" s="229">
        <v>64</v>
      </c>
      <c r="B88" s="230" t="s">
        <v>1022</v>
      </c>
      <c r="C88" s="231" t="s">
        <v>966</v>
      </c>
      <c r="D88" s="231" t="s">
        <v>967</v>
      </c>
      <c r="E88" s="231" t="s">
        <v>202</v>
      </c>
      <c r="F88" s="232">
        <v>14.57</v>
      </c>
      <c r="G88" s="233"/>
      <c r="H88" s="233"/>
      <c r="I88" s="233"/>
      <c r="J88" s="228"/>
      <c r="K88" s="233"/>
      <c r="L88" s="228"/>
      <c r="M88" s="232">
        <v>0.152985</v>
      </c>
    </row>
    <row r="89" spans="1:13" s="2" customFormat="1" ht="21" customHeight="1">
      <c r="A89" s="224">
        <v>65</v>
      </c>
      <c r="B89" s="225" t="s">
        <v>135</v>
      </c>
      <c r="C89" s="226" t="s">
        <v>1777</v>
      </c>
      <c r="D89" s="226" t="s">
        <v>1778</v>
      </c>
      <c r="E89" s="226" t="s">
        <v>202</v>
      </c>
      <c r="F89" s="227">
        <v>34.12</v>
      </c>
      <c r="G89" s="228"/>
      <c r="H89" s="228"/>
      <c r="I89" s="228"/>
      <c r="J89" s="228"/>
      <c r="K89" s="228"/>
      <c r="L89" s="228"/>
      <c r="M89" s="227">
        <v>0.1139608</v>
      </c>
    </row>
    <row r="90" spans="1:13" s="2" customFormat="1" ht="12" customHeight="1">
      <c r="A90" s="229">
        <v>66</v>
      </c>
      <c r="B90" s="230" t="s">
        <v>1022</v>
      </c>
      <c r="C90" s="231" t="s">
        <v>1779</v>
      </c>
      <c r="D90" s="231" t="s">
        <v>1780</v>
      </c>
      <c r="E90" s="231" t="s">
        <v>202</v>
      </c>
      <c r="F90" s="232">
        <v>36.19</v>
      </c>
      <c r="G90" s="233"/>
      <c r="H90" s="233"/>
      <c r="I90" s="233"/>
      <c r="J90" s="228"/>
      <c r="K90" s="233"/>
      <c r="L90" s="228"/>
      <c r="M90" s="232">
        <v>0.75999</v>
      </c>
    </row>
    <row r="91" spans="1:13" s="2" customFormat="1" ht="12" customHeight="1">
      <c r="A91" s="224">
        <v>67</v>
      </c>
      <c r="B91" s="225" t="s">
        <v>135</v>
      </c>
      <c r="C91" s="226" t="s">
        <v>968</v>
      </c>
      <c r="D91" s="226" t="s">
        <v>969</v>
      </c>
      <c r="E91" s="226" t="s">
        <v>264</v>
      </c>
      <c r="F91" s="227">
        <v>1.07</v>
      </c>
      <c r="G91" s="228"/>
      <c r="H91" s="228"/>
      <c r="I91" s="228"/>
      <c r="J91" s="228"/>
      <c r="K91" s="228"/>
      <c r="L91" s="228"/>
      <c r="M91" s="227"/>
    </row>
    <row r="92" spans="1:13" s="2" customFormat="1" ht="27.75" customHeight="1">
      <c r="A92" s="219"/>
      <c r="B92" s="220"/>
      <c r="C92" s="221" t="s">
        <v>141</v>
      </c>
      <c r="D92" s="221" t="s">
        <v>142</v>
      </c>
      <c r="E92" s="221"/>
      <c r="F92" s="222"/>
      <c r="G92" s="223"/>
      <c r="H92" s="223"/>
      <c r="I92" s="223"/>
      <c r="J92" s="223"/>
      <c r="K92" s="223"/>
      <c r="L92" s="223"/>
      <c r="M92" s="222">
        <v>0.024336</v>
      </c>
    </row>
    <row r="93" spans="1:13" s="2" customFormat="1" ht="21" customHeight="1">
      <c r="A93" s="224">
        <v>68</v>
      </c>
      <c r="B93" s="225" t="s">
        <v>141</v>
      </c>
      <c r="C93" s="226" t="s">
        <v>972</v>
      </c>
      <c r="D93" s="226" t="s">
        <v>1781</v>
      </c>
      <c r="E93" s="226" t="s">
        <v>202</v>
      </c>
      <c r="F93" s="227">
        <v>9.2</v>
      </c>
      <c r="G93" s="228"/>
      <c r="H93" s="228"/>
      <c r="I93" s="228"/>
      <c r="J93" s="228"/>
      <c r="K93" s="228"/>
      <c r="L93" s="228"/>
      <c r="M93" s="227">
        <v>0.002208</v>
      </c>
    </row>
    <row r="94" spans="1:13" s="2" customFormat="1" ht="21" customHeight="1">
      <c r="A94" s="224">
        <v>69</v>
      </c>
      <c r="B94" s="225" t="s">
        <v>141</v>
      </c>
      <c r="C94" s="226" t="s">
        <v>974</v>
      </c>
      <c r="D94" s="226" t="s">
        <v>1782</v>
      </c>
      <c r="E94" s="226" t="s">
        <v>202</v>
      </c>
      <c r="F94" s="227">
        <v>9.2</v>
      </c>
      <c r="G94" s="228"/>
      <c r="H94" s="228"/>
      <c r="I94" s="228"/>
      <c r="J94" s="228"/>
      <c r="K94" s="228"/>
      <c r="L94" s="228"/>
      <c r="M94" s="227">
        <v>0.000736</v>
      </c>
    </row>
    <row r="95" spans="1:13" s="2" customFormat="1" ht="12" customHeight="1">
      <c r="A95" s="224">
        <v>70</v>
      </c>
      <c r="B95" s="225" t="s">
        <v>141</v>
      </c>
      <c r="C95" s="226" t="s">
        <v>1783</v>
      </c>
      <c r="D95" s="226" t="s">
        <v>1784</v>
      </c>
      <c r="E95" s="226" t="s">
        <v>202</v>
      </c>
      <c r="F95" s="227">
        <v>38.2</v>
      </c>
      <c r="G95" s="228"/>
      <c r="H95" s="228"/>
      <c r="I95" s="228"/>
      <c r="J95" s="228"/>
      <c r="K95" s="228"/>
      <c r="L95" s="228"/>
      <c r="M95" s="227">
        <v>0.004202</v>
      </c>
    </row>
    <row r="96" spans="1:13" s="2" customFormat="1" ht="21" customHeight="1">
      <c r="A96" s="224">
        <v>71</v>
      </c>
      <c r="B96" s="225" t="s">
        <v>141</v>
      </c>
      <c r="C96" s="226" t="s">
        <v>1785</v>
      </c>
      <c r="D96" s="226" t="s">
        <v>1786</v>
      </c>
      <c r="E96" s="226" t="s">
        <v>202</v>
      </c>
      <c r="F96" s="227">
        <v>38.2</v>
      </c>
      <c r="G96" s="228"/>
      <c r="H96" s="228"/>
      <c r="I96" s="228"/>
      <c r="J96" s="228"/>
      <c r="K96" s="228"/>
      <c r="L96" s="228"/>
      <c r="M96" s="227">
        <v>0.004202</v>
      </c>
    </row>
    <row r="97" spans="1:13" s="2" customFormat="1" ht="21" customHeight="1">
      <c r="A97" s="224">
        <v>72</v>
      </c>
      <c r="B97" s="225" t="s">
        <v>141</v>
      </c>
      <c r="C97" s="226" t="s">
        <v>1787</v>
      </c>
      <c r="D97" s="226" t="s">
        <v>1788</v>
      </c>
      <c r="E97" s="226" t="s">
        <v>202</v>
      </c>
      <c r="F97" s="227">
        <v>38.2</v>
      </c>
      <c r="G97" s="228"/>
      <c r="H97" s="228"/>
      <c r="I97" s="228"/>
      <c r="J97" s="228"/>
      <c r="K97" s="228"/>
      <c r="L97" s="228"/>
      <c r="M97" s="227">
        <v>0.012988</v>
      </c>
    </row>
    <row r="98" spans="1:13" s="2" customFormat="1" ht="27.75" customHeight="1">
      <c r="A98" s="219"/>
      <c r="B98" s="220"/>
      <c r="C98" s="221" t="s">
        <v>143</v>
      </c>
      <c r="D98" s="221" t="s">
        <v>144</v>
      </c>
      <c r="E98" s="221"/>
      <c r="F98" s="222"/>
      <c r="G98" s="223"/>
      <c r="H98" s="223"/>
      <c r="I98" s="223"/>
      <c r="J98" s="223"/>
      <c r="K98" s="223"/>
      <c r="L98" s="223"/>
      <c r="M98" s="222">
        <v>0.0185268</v>
      </c>
    </row>
    <row r="99" spans="1:13" s="2" customFormat="1" ht="21" customHeight="1">
      <c r="A99" s="224">
        <v>73</v>
      </c>
      <c r="B99" s="225" t="s">
        <v>143</v>
      </c>
      <c r="C99" s="226" t="s">
        <v>992</v>
      </c>
      <c r="D99" s="226" t="s">
        <v>993</v>
      </c>
      <c r="E99" s="226" t="s">
        <v>202</v>
      </c>
      <c r="F99" s="227">
        <v>20.22</v>
      </c>
      <c r="G99" s="228"/>
      <c r="H99" s="228"/>
      <c r="I99" s="228"/>
      <c r="J99" s="228"/>
      <c r="K99" s="228"/>
      <c r="L99" s="228"/>
      <c r="M99" s="227">
        <v>0.003033</v>
      </c>
    </row>
    <row r="100" spans="1:13" s="2" customFormat="1" ht="21" customHeight="1">
      <c r="A100" s="224">
        <v>74</v>
      </c>
      <c r="B100" s="225" t="s">
        <v>143</v>
      </c>
      <c r="C100" s="226" t="s">
        <v>994</v>
      </c>
      <c r="D100" s="226" t="s">
        <v>995</v>
      </c>
      <c r="E100" s="226" t="s">
        <v>202</v>
      </c>
      <c r="F100" s="227">
        <v>49.98</v>
      </c>
      <c r="G100" s="228"/>
      <c r="H100" s="228"/>
      <c r="I100" s="228"/>
      <c r="J100" s="228"/>
      <c r="K100" s="228"/>
      <c r="L100" s="228"/>
      <c r="M100" s="227">
        <v>0.004998</v>
      </c>
    </row>
    <row r="101" spans="1:13" s="2" customFormat="1" ht="21" customHeight="1">
      <c r="A101" s="224">
        <v>75</v>
      </c>
      <c r="B101" s="225" t="s">
        <v>143</v>
      </c>
      <c r="C101" s="226" t="s">
        <v>459</v>
      </c>
      <c r="D101" s="226" t="s">
        <v>460</v>
      </c>
      <c r="E101" s="226" t="s">
        <v>202</v>
      </c>
      <c r="F101" s="227">
        <v>49.98</v>
      </c>
      <c r="G101" s="228"/>
      <c r="H101" s="228"/>
      <c r="I101" s="228"/>
      <c r="J101" s="228"/>
      <c r="K101" s="228"/>
      <c r="L101" s="228"/>
      <c r="M101" s="227">
        <v>0.0104958</v>
      </c>
    </row>
    <row r="102" spans="1:13" s="2" customFormat="1" ht="30" customHeight="1">
      <c r="A102" s="234"/>
      <c r="B102" s="235"/>
      <c r="C102" s="236"/>
      <c r="D102" s="236" t="s">
        <v>145</v>
      </c>
      <c r="E102" s="236"/>
      <c r="F102" s="237"/>
      <c r="G102" s="238"/>
      <c r="H102" s="238"/>
      <c r="I102" s="238"/>
      <c r="J102" s="238"/>
      <c r="K102" s="238"/>
      <c r="L102" s="238"/>
      <c r="M102" s="237">
        <v>7.5497382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G17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0.66015625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129" t="s">
        <v>1924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106</v>
      </c>
      <c r="B4" s="130" t="s">
        <v>192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1931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6" t="s">
        <v>112</v>
      </c>
      <c r="C10" s="136" t="s">
        <v>113</v>
      </c>
      <c r="D10" s="136" t="s">
        <v>51</v>
      </c>
      <c r="E10" s="136" t="s">
        <v>114</v>
      </c>
      <c r="F10" s="136" t="s">
        <v>115</v>
      </c>
      <c r="G10" s="136" t="s">
        <v>116</v>
      </c>
    </row>
    <row r="11" spans="1:7" s="2" customFormat="1" ht="12.75" customHeight="1" hidden="1">
      <c r="A11" s="136" t="s">
        <v>43</v>
      </c>
      <c r="B11" s="136" t="s">
        <v>50</v>
      </c>
      <c r="C11" s="154" t="s">
        <v>56</v>
      </c>
      <c r="D11" s="154" t="s">
        <v>62</v>
      </c>
      <c r="E11" s="154" t="s">
        <v>66</v>
      </c>
      <c r="F11" s="154" t="s">
        <v>70</v>
      </c>
      <c r="G11" s="154" t="s">
        <v>73</v>
      </c>
    </row>
    <row r="12" spans="1:7" s="2" customFormat="1" ht="3.75" customHeight="1">
      <c r="A12" s="140"/>
      <c r="B12" s="140"/>
      <c r="C12" s="135"/>
      <c r="D12" s="135"/>
      <c r="E12" s="135"/>
      <c r="F12" s="135"/>
      <c r="G12" s="135"/>
    </row>
    <row r="13" spans="1:7" s="2" customFormat="1" ht="30" customHeight="1">
      <c r="A13" s="142" t="s">
        <v>44</v>
      </c>
      <c r="B13" s="143" t="s">
        <v>117</v>
      </c>
      <c r="C13" s="155"/>
      <c r="D13" s="155"/>
      <c r="E13" s="155"/>
      <c r="F13" s="156">
        <f>SUM(F14:F16)</f>
        <v>253.671</v>
      </c>
      <c r="G13" s="156">
        <f>SUM(G14:G16)</f>
        <v>79.009</v>
      </c>
    </row>
    <row r="14" spans="1:7" s="2" customFormat="1" ht="27.75" customHeight="1">
      <c r="A14" s="146" t="s">
        <v>70</v>
      </c>
      <c r="B14" s="157" t="s">
        <v>120</v>
      </c>
      <c r="C14" s="158"/>
      <c r="D14" s="159"/>
      <c r="E14" s="162"/>
      <c r="F14" s="160">
        <v>128.842</v>
      </c>
      <c r="G14" s="161">
        <v>0</v>
      </c>
    </row>
    <row r="15" spans="1:7" s="2" customFormat="1" ht="27.75" customHeight="1">
      <c r="A15" s="146" t="s">
        <v>52</v>
      </c>
      <c r="B15" s="157" t="s">
        <v>121</v>
      </c>
      <c r="C15" s="158"/>
      <c r="D15" s="159"/>
      <c r="E15" s="162"/>
      <c r="F15" s="160">
        <v>124.829</v>
      </c>
      <c r="G15" s="161">
        <v>79.009</v>
      </c>
    </row>
    <row r="16" spans="1:7" s="2" customFormat="1" ht="27.75" customHeight="1">
      <c r="A16" s="146" t="s">
        <v>122</v>
      </c>
      <c r="B16" s="157" t="s">
        <v>123</v>
      </c>
      <c r="C16" s="158"/>
      <c r="D16" s="159"/>
      <c r="E16" s="162"/>
      <c r="F16" s="160">
        <v>0</v>
      </c>
      <c r="G16" s="161">
        <v>0</v>
      </c>
    </row>
    <row r="17" spans="1:7" s="2" customFormat="1" ht="30" customHeight="1">
      <c r="A17" s="150"/>
      <c r="B17" s="151" t="s">
        <v>145</v>
      </c>
      <c r="C17" s="152"/>
      <c r="D17" s="152"/>
      <c r="E17" s="152"/>
      <c r="F17" s="153">
        <f>SUM(F13)</f>
        <v>253.671</v>
      </c>
      <c r="G17" s="153">
        <f>SUM(G13)</f>
        <v>79.009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808000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405" t="s">
        <v>1928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6</v>
      </c>
      <c r="C7" s="16"/>
      <c r="D7" s="16"/>
      <c r="E7" s="396" t="s">
        <v>1791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 t="s">
        <v>1698</v>
      </c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2557.47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808000"/>
  </sheetPr>
  <dimension ref="A1:H19"/>
  <sheetViews>
    <sheetView zoomScalePageLayoutView="0" workbookViewId="0" topLeftCell="A2">
      <selection activeCell="D8" sqref="D8"/>
    </sheetView>
  </sheetViews>
  <sheetFormatPr defaultColWidth="13.33203125" defaultRowHeight="9" customHeight="1"/>
  <cols>
    <col min="1" max="1" width="20.16015625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376" t="s">
        <v>1930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203" t="s">
        <v>1792</v>
      </c>
      <c r="B4" s="130"/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1932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7" t="s">
        <v>112</v>
      </c>
      <c r="C10" s="138" t="s">
        <v>113</v>
      </c>
      <c r="D10" s="138" t="s">
        <v>51</v>
      </c>
      <c r="E10" s="138" t="s">
        <v>114</v>
      </c>
      <c r="F10" s="138" t="s">
        <v>115</v>
      </c>
      <c r="G10" s="138" t="s">
        <v>116</v>
      </c>
    </row>
    <row r="11" spans="1:7" s="2" customFormat="1" ht="12.75" customHeight="1" hidden="1">
      <c r="A11" s="136" t="s">
        <v>43</v>
      </c>
      <c r="B11" s="137" t="s">
        <v>50</v>
      </c>
      <c r="C11" s="139" t="s">
        <v>56</v>
      </c>
      <c r="D11" s="139" t="s">
        <v>62</v>
      </c>
      <c r="E11" s="139" t="s">
        <v>66</v>
      </c>
      <c r="F11" s="139" t="s">
        <v>70</v>
      </c>
      <c r="G11" s="139" t="s">
        <v>73</v>
      </c>
    </row>
    <row r="12" spans="1:7" s="2" customFormat="1" ht="3.75" customHeight="1">
      <c r="A12" s="140"/>
      <c r="B12" s="140"/>
      <c r="C12" s="141"/>
      <c r="D12" s="141"/>
      <c r="E12" s="141"/>
      <c r="F12" s="141"/>
      <c r="G12" s="141"/>
    </row>
    <row r="13" spans="1:8" s="2" customFormat="1" ht="30" customHeight="1">
      <c r="A13" s="142" t="s">
        <v>44</v>
      </c>
      <c r="B13" s="143" t="s">
        <v>117</v>
      </c>
      <c r="C13" s="144"/>
      <c r="D13" s="144"/>
      <c r="E13" s="239"/>
      <c r="F13" s="145">
        <f>SUM(F14)</f>
        <v>0.0006</v>
      </c>
      <c r="G13" s="145">
        <f>SUM(G14)</f>
        <v>0.12735</v>
      </c>
      <c r="H13" s="182"/>
    </row>
    <row r="14" spans="1:7" s="2" customFormat="1" ht="27.75" customHeight="1">
      <c r="A14" s="146" t="s">
        <v>52</v>
      </c>
      <c r="B14" s="147" t="s">
        <v>121</v>
      </c>
      <c r="C14" s="162"/>
      <c r="D14" s="162"/>
      <c r="E14" s="162"/>
      <c r="F14" s="149">
        <v>0.0006</v>
      </c>
      <c r="G14" s="149">
        <v>0.12735</v>
      </c>
    </row>
    <row r="15" spans="1:7" s="2" customFormat="1" ht="30" customHeight="1">
      <c r="A15" s="142" t="s">
        <v>57</v>
      </c>
      <c r="B15" s="143" t="s">
        <v>124</v>
      </c>
      <c r="C15" s="144"/>
      <c r="D15" s="144"/>
      <c r="E15" s="144"/>
      <c r="F15" s="145">
        <f>SUM(F16:F18)</f>
        <v>0.2077352</v>
      </c>
      <c r="G15" s="145">
        <f>SUM(G16:G18)</f>
        <v>0.00424</v>
      </c>
    </row>
    <row r="16" spans="1:7" s="2" customFormat="1" ht="27.75" customHeight="1">
      <c r="A16" s="146" t="s">
        <v>125</v>
      </c>
      <c r="B16" s="147" t="s">
        <v>126</v>
      </c>
      <c r="C16" s="162"/>
      <c r="D16" s="162"/>
      <c r="E16" s="162"/>
      <c r="F16" s="149">
        <v>0.098125</v>
      </c>
      <c r="G16" s="149">
        <v>0.0005</v>
      </c>
    </row>
    <row r="17" spans="1:7" s="2" customFormat="1" ht="27.75" customHeight="1">
      <c r="A17" s="146" t="s">
        <v>127</v>
      </c>
      <c r="B17" s="147" t="s">
        <v>128</v>
      </c>
      <c r="C17" s="162"/>
      <c r="D17" s="162"/>
      <c r="E17" s="162"/>
      <c r="F17" s="149">
        <v>0.0520002</v>
      </c>
      <c r="G17" s="149">
        <v>0.00374</v>
      </c>
    </row>
    <row r="18" spans="1:7" s="2" customFormat="1" ht="27.75" customHeight="1">
      <c r="A18" s="146" t="s">
        <v>129</v>
      </c>
      <c r="B18" s="147" t="s">
        <v>130</v>
      </c>
      <c r="C18" s="162"/>
      <c r="D18" s="162"/>
      <c r="E18" s="162"/>
      <c r="F18" s="149">
        <v>0.05761</v>
      </c>
      <c r="G18" s="149">
        <v>0</v>
      </c>
    </row>
    <row r="19" spans="1:7" s="2" customFormat="1" ht="30" customHeight="1">
      <c r="A19" s="150"/>
      <c r="B19" s="151" t="s">
        <v>145</v>
      </c>
      <c r="C19" s="183"/>
      <c r="D19" s="183"/>
      <c r="E19" s="199"/>
      <c r="F19" s="184">
        <f>SUM(F13,F15)</f>
        <v>0.2083352</v>
      </c>
      <c r="G19" s="184">
        <f>SUM(G13,G15)</f>
        <v>0.13158999999999998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808000"/>
  </sheetPr>
  <dimension ref="A1:M75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42" t="s">
        <v>193</v>
      </c>
      <c r="B1" s="443"/>
      <c r="C1" s="443"/>
      <c r="D1" s="443"/>
      <c r="E1" s="443"/>
      <c r="F1" s="443"/>
      <c r="G1" s="444"/>
      <c r="H1" s="444"/>
      <c r="I1" s="443"/>
      <c r="J1" s="444"/>
      <c r="K1" s="444"/>
      <c r="L1" s="443"/>
      <c r="M1" s="443"/>
    </row>
    <row r="2" spans="1:13" s="2" customFormat="1" ht="12" customHeight="1">
      <c r="A2" s="181" t="s">
        <v>105</v>
      </c>
      <c r="B2" s="163"/>
      <c r="C2" s="163"/>
      <c r="D2" s="163"/>
      <c r="E2" s="163"/>
      <c r="F2" s="163"/>
      <c r="G2" s="185"/>
      <c r="H2" s="185"/>
      <c r="I2" s="163"/>
      <c r="J2" s="185"/>
      <c r="K2" s="185"/>
      <c r="L2" s="163"/>
      <c r="M2" s="163"/>
    </row>
    <row r="3" spans="1:13" s="2" customFormat="1" ht="12" customHeight="1">
      <c r="A3" s="200" t="s">
        <v>1930</v>
      </c>
      <c r="B3" s="163"/>
      <c r="C3" s="163"/>
      <c r="D3" s="163"/>
      <c r="E3" s="163"/>
      <c r="F3" s="163"/>
      <c r="G3" s="185"/>
      <c r="H3" s="185"/>
      <c r="I3" s="163"/>
      <c r="J3" s="185"/>
      <c r="K3" s="185"/>
      <c r="L3" s="163"/>
      <c r="M3" s="163"/>
    </row>
    <row r="4" spans="1:13" s="2" customFormat="1" ht="12.75" customHeight="1">
      <c r="A4" s="204" t="s">
        <v>106</v>
      </c>
      <c r="B4" s="200" t="s">
        <v>1791</v>
      </c>
      <c r="C4" s="130"/>
      <c r="D4" s="186"/>
      <c r="E4" s="163"/>
      <c r="F4" s="163"/>
      <c r="G4" s="185"/>
      <c r="H4" s="185"/>
      <c r="I4" s="163"/>
      <c r="J4" s="185"/>
      <c r="K4" s="185"/>
      <c r="L4" s="163"/>
      <c r="M4" s="163"/>
    </row>
    <row r="5" spans="1:13" s="2" customFormat="1" ht="6" customHeight="1">
      <c r="A5" s="187"/>
      <c r="B5" s="188"/>
      <c r="C5" s="164"/>
      <c r="D5" s="164"/>
      <c r="E5" s="164"/>
      <c r="F5" s="165"/>
      <c r="G5" s="189"/>
      <c r="H5" s="189"/>
      <c r="I5" s="166"/>
      <c r="J5" s="189"/>
      <c r="K5" s="189"/>
      <c r="L5" s="166"/>
      <c r="M5" s="165"/>
    </row>
    <row r="6" spans="1:13" s="2" customFormat="1" ht="12.75" customHeight="1">
      <c r="A6" s="445" t="s">
        <v>107</v>
      </c>
      <c r="B6" s="403"/>
      <c r="C6" s="403"/>
      <c r="D6" s="403"/>
      <c r="E6" s="164"/>
      <c r="F6" s="165"/>
      <c r="G6" s="189"/>
      <c r="H6" s="189"/>
      <c r="I6" s="166"/>
      <c r="J6" s="189"/>
      <c r="K6" s="189"/>
      <c r="L6" s="166"/>
      <c r="M6" s="165"/>
    </row>
    <row r="7" spans="1:13" s="2" customFormat="1" ht="12.75" customHeight="1">
      <c r="A7" s="445" t="s">
        <v>194</v>
      </c>
      <c r="B7" s="403"/>
      <c r="C7" s="403"/>
      <c r="D7" s="403"/>
      <c r="E7" s="164"/>
      <c r="F7" s="165"/>
      <c r="G7" s="189"/>
      <c r="H7" s="189"/>
      <c r="I7" s="445" t="s">
        <v>109</v>
      </c>
      <c r="J7" s="446"/>
      <c r="K7" s="446"/>
      <c r="L7" s="447"/>
      <c r="M7" s="165"/>
    </row>
    <row r="8" spans="1:13" s="2" customFormat="1" ht="12.75" customHeight="1">
      <c r="A8" s="445" t="s">
        <v>1902</v>
      </c>
      <c r="B8" s="445"/>
      <c r="C8" s="445"/>
      <c r="D8" s="445"/>
      <c r="E8" s="163"/>
      <c r="F8" s="163"/>
      <c r="G8" s="185"/>
      <c r="H8" s="185"/>
      <c r="I8" s="163" t="s">
        <v>1931</v>
      </c>
      <c r="J8" s="185"/>
      <c r="K8" s="185"/>
      <c r="L8" s="163"/>
      <c r="M8" s="163"/>
    </row>
    <row r="9" spans="1:13" s="2" customFormat="1" ht="6" customHeight="1">
      <c r="A9" s="163"/>
      <c r="B9" s="163"/>
      <c r="C9" s="163"/>
      <c r="D9" s="163"/>
      <c r="E9" s="163"/>
      <c r="F9" s="163"/>
      <c r="G9" s="185"/>
      <c r="H9" s="185"/>
      <c r="I9" s="163"/>
      <c r="J9" s="185"/>
      <c r="K9" s="185"/>
      <c r="L9" s="163"/>
      <c r="M9" s="163"/>
    </row>
    <row r="10" spans="1:13" s="2" customFormat="1" ht="24" customHeight="1">
      <c r="A10" s="136" t="s">
        <v>195</v>
      </c>
      <c r="B10" s="136" t="s">
        <v>285</v>
      </c>
      <c r="C10" s="136" t="s">
        <v>196</v>
      </c>
      <c r="D10" s="136" t="s">
        <v>112</v>
      </c>
      <c r="E10" s="136" t="s">
        <v>197</v>
      </c>
      <c r="F10" s="136" t="s">
        <v>198</v>
      </c>
      <c r="G10" s="190" t="s">
        <v>1903</v>
      </c>
      <c r="H10" s="190" t="s">
        <v>1904</v>
      </c>
      <c r="I10" s="136" t="s">
        <v>199</v>
      </c>
      <c r="J10" s="190" t="s">
        <v>1905</v>
      </c>
      <c r="K10" s="190" t="s">
        <v>1906</v>
      </c>
      <c r="L10" s="136" t="s">
        <v>114</v>
      </c>
      <c r="M10" s="136" t="s">
        <v>115</v>
      </c>
    </row>
    <row r="11" spans="1:13" s="2" customFormat="1" ht="12.75" customHeight="1" hidden="1">
      <c r="A11" s="136" t="s">
        <v>43</v>
      </c>
      <c r="B11" s="136" t="s">
        <v>50</v>
      </c>
      <c r="C11" s="136" t="s">
        <v>56</v>
      </c>
      <c r="D11" s="136" t="s">
        <v>62</v>
      </c>
      <c r="E11" s="136" t="s">
        <v>66</v>
      </c>
      <c r="F11" s="136" t="s">
        <v>70</v>
      </c>
      <c r="G11" s="190" t="s">
        <v>73</v>
      </c>
      <c r="H11" s="190" t="s">
        <v>46</v>
      </c>
      <c r="I11" s="136" t="s">
        <v>52</v>
      </c>
      <c r="J11" s="190" t="s">
        <v>58</v>
      </c>
      <c r="K11" s="190" t="s">
        <v>63</v>
      </c>
      <c r="L11" s="136" t="s">
        <v>75</v>
      </c>
      <c r="M11" s="136" t="s">
        <v>48</v>
      </c>
    </row>
    <row r="12" spans="1:13" s="2" customFormat="1" ht="3.75" customHeight="1">
      <c r="A12" s="135"/>
      <c r="B12" s="135"/>
      <c r="C12" s="135"/>
      <c r="D12" s="135"/>
      <c r="E12" s="135"/>
      <c r="F12" s="135"/>
      <c r="G12" s="185"/>
      <c r="H12" s="185"/>
      <c r="I12" s="135"/>
      <c r="J12" s="185"/>
      <c r="K12" s="185"/>
      <c r="L12" s="135"/>
      <c r="M12" s="135"/>
    </row>
    <row r="13" spans="1:13" s="2" customFormat="1" ht="30" customHeight="1">
      <c r="A13" s="167"/>
      <c r="B13" s="142"/>
      <c r="C13" s="143" t="s">
        <v>44</v>
      </c>
      <c r="D13" s="143" t="s">
        <v>117</v>
      </c>
      <c r="E13" s="143"/>
      <c r="F13" s="156"/>
      <c r="G13" s="155"/>
      <c r="H13" s="155"/>
      <c r="I13" s="155"/>
      <c r="J13" s="155"/>
      <c r="K13" s="155"/>
      <c r="L13" s="155"/>
      <c r="M13" s="156">
        <v>0.0006</v>
      </c>
    </row>
    <row r="14" spans="1:13" s="2" customFormat="1" ht="27.75" customHeight="1">
      <c r="A14" s="168"/>
      <c r="B14" s="191"/>
      <c r="C14" s="169" t="s">
        <v>52</v>
      </c>
      <c r="D14" s="169" t="s">
        <v>121</v>
      </c>
      <c r="E14" s="169"/>
      <c r="F14" s="170"/>
      <c r="G14" s="171"/>
      <c r="H14" s="171"/>
      <c r="I14" s="171"/>
      <c r="J14" s="171"/>
      <c r="K14" s="171"/>
      <c r="L14" s="171"/>
      <c r="M14" s="170">
        <v>0.0006</v>
      </c>
    </row>
    <row r="15" spans="1:13" s="2" customFormat="1" ht="21" customHeight="1">
      <c r="A15" s="172">
        <v>1</v>
      </c>
      <c r="B15" s="192" t="s">
        <v>289</v>
      </c>
      <c r="C15" s="173" t="s">
        <v>1793</v>
      </c>
      <c r="D15" s="173" t="s">
        <v>1794</v>
      </c>
      <c r="E15" s="173" t="s">
        <v>632</v>
      </c>
      <c r="F15" s="174">
        <v>30</v>
      </c>
      <c r="G15" s="175"/>
      <c r="H15" s="175"/>
      <c r="I15" s="175"/>
      <c r="J15" s="175"/>
      <c r="K15" s="175"/>
      <c r="L15" s="175"/>
      <c r="M15" s="174">
        <v>0.0003</v>
      </c>
    </row>
    <row r="16" spans="1:13" s="2" customFormat="1" ht="21" customHeight="1">
      <c r="A16" s="172">
        <v>2</v>
      </c>
      <c r="B16" s="192" t="s">
        <v>289</v>
      </c>
      <c r="C16" s="173" t="s">
        <v>1795</v>
      </c>
      <c r="D16" s="173" t="s">
        <v>1796</v>
      </c>
      <c r="E16" s="173" t="s">
        <v>632</v>
      </c>
      <c r="F16" s="174">
        <v>30</v>
      </c>
      <c r="G16" s="175"/>
      <c r="H16" s="175"/>
      <c r="I16" s="175"/>
      <c r="J16" s="175"/>
      <c r="K16" s="175"/>
      <c r="L16" s="175"/>
      <c r="M16" s="174">
        <v>0.0003</v>
      </c>
    </row>
    <row r="17" spans="1:13" s="2" customFormat="1" ht="21" customHeight="1">
      <c r="A17" s="172">
        <v>3</v>
      </c>
      <c r="B17" s="192" t="s">
        <v>289</v>
      </c>
      <c r="C17" s="173" t="s">
        <v>1797</v>
      </c>
      <c r="D17" s="173" t="s">
        <v>1798</v>
      </c>
      <c r="E17" s="173" t="s">
        <v>249</v>
      </c>
      <c r="F17" s="174">
        <v>12.75</v>
      </c>
      <c r="G17" s="175"/>
      <c r="H17" s="175"/>
      <c r="I17" s="175"/>
      <c r="J17" s="175"/>
      <c r="K17" s="175"/>
      <c r="L17" s="175"/>
      <c r="M17" s="174"/>
    </row>
    <row r="18" spans="1:13" s="2" customFormat="1" ht="30" customHeight="1">
      <c r="A18" s="167"/>
      <c r="B18" s="142"/>
      <c r="C18" s="143" t="s">
        <v>57</v>
      </c>
      <c r="D18" s="143" t="s">
        <v>124</v>
      </c>
      <c r="E18" s="143"/>
      <c r="F18" s="156"/>
      <c r="G18" s="155"/>
      <c r="H18" s="155"/>
      <c r="I18" s="155"/>
      <c r="J18" s="155"/>
      <c r="K18" s="155"/>
      <c r="L18" s="155"/>
      <c r="M18" s="156">
        <v>0.2077352</v>
      </c>
    </row>
    <row r="19" spans="1:13" s="2" customFormat="1" ht="27.75" customHeight="1">
      <c r="A19" s="168"/>
      <c r="B19" s="191"/>
      <c r="C19" s="169" t="s">
        <v>125</v>
      </c>
      <c r="D19" s="169" t="s">
        <v>126</v>
      </c>
      <c r="E19" s="169"/>
      <c r="F19" s="170"/>
      <c r="G19" s="171"/>
      <c r="H19" s="171"/>
      <c r="I19" s="171"/>
      <c r="J19" s="171"/>
      <c r="K19" s="171"/>
      <c r="L19" s="171"/>
      <c r="M19" s="170">
        <v>0.098125</v>
      </c>
    </row>
    <row r="20" spans="1:13" s="2" customFormat="1" ht="21" customHeight="1">
      <c r="A20" s="172">
        <v>4</v>
      </c>
      <c r="B20" s="192" t="s">
        <v>125</v>
      </c>
      <c r="C20" s="173" t="s">
        <v>1799</v>
      </c>
      <c r="D20" s="173" t="s">
        <v>1800</v>
      </c>
      <c r="E20" s="173" t="s">
        <v>295</v>
      </c>
      <c r="F20" s="174">
        <v>10</v>
      </c>
      <c r="G20" s="175"/>
      <c r="H20" s="175"/>
      <c r="I20" s="175"/>
      <c r="J20" s="175"/>
      <c r="K20" s="175"/>
      <c r="L20" s="175"/>
      <c r="M20" s="174">
        <v>0.0013</v>
      </c>
    </row>
    <row r="21" spans="1:13" s="2" customFormat="1" ht="21" customHeight="1">
      <c r="A21" s="172">
        <v>5</v>
      </c>
      <c r="B21" s="192" t="s">
        <v>125</v>
      </c>
      <c r="C21" s="173" t="s">
        <v>1801</v>
      </c>
      <c r="D21" s="173" t="s">
        <v>1802</v>
      </c>
      <c r="E21" s="173" t="s">
        <v>295</v>
      </c>
      <c r="F21" s="174">
        <v>10</v>
      </c>
      <c r="G21" s="175"/>
      <c r="H21" s="175"/>
      <c r="I21" s="175"/>
      <c r="J21" s="175"/>
      <c r="K21" s="175"/>
      <c r="L21" s="175"/>
      <c r="M21" s="174">
        <v>0.0005</v>
      </c>
    </row>
    <row r="22" spans="1:13" s="2" customFormat="1" ht="21" customHeight="1">
      <c r="A22" s="172">
        <v>6</v>
      </c>
      <c r="B22" s="192" t="s">
        <v>125</v>
      </c>
      <c r="C22" s="173" t="s">
        <v>1803</v>
      </c>
      <c r="D22" s="173" t="s">
        <v>1804</v>
      </c>
      <c r="E22" s="173" t="s">
        <v>295</v>
      </c>
      <c r="F22" s="174">
        <v>1</v>
      </c>
      <c r="G22" s="175"/>
      <c r="H22" s="175"/>
      <c r="I22" s="175"/>
      <c r="J22" s="175"/>
      <c r="K22" s="175"/>
      <c r="L22" s="175"/>
      <c r="M22" s="174">
        <v>0.03443</v>
      </c>
    </row>
    <row r="23" spans="1:13" s="2" customFormat="1" ht="21" customHeight="1">
      <c r="A23" s="172">
        <v>7</v>
      </c>
      <c r="B23" s="192" t="s">
        <v>125</v>
      </c>
      <c r="C23" s="173" t="s">
        <v>1805</v>
      </c>
      <c r="D23" s="173" t="s">
        <v>1806</v>
      </c>
      <c r="E23" s="173" t="s">
        <v>295</v>
      </c>
      <c r="F23" s="174">
        <v>1</v>
      </c>
      <c r="G23" s="175"/>
      <c r="H23" s="175"/>
      <c r="I23" s="175"/>
      <c r="J23" s="175"/>
      <c r="K23" s="175"/>
      <c r="L23" s="175"/>
      <c r="M23" s="174">
        <v>0.04733</v>
      </c>
    </row>
    <row r="24" spans="1:13" s="2" customFormat="1" ht="21" customHeight="1">
      <c r="A24" s="172">
        <v>8</v>
      </c>
      <c r="B24" s="192" t="s">
        <v>125</v>
      </c>
      <c r="C24" s="173" t="s">
        <v>1807</v>
      </c>
      <c r="D24" s="173" t="s">
        <v>1808</v>
      </c>
      <c r="E24" s="173" t="s">
        <v>295</v>
      </c>
      <c r="F24" s="174">
        <v>1</v>
      </c>
      <c r="G24" s="175"/>
      <c r="H24" s="175"/>
      <c r="I24" s="175"/>
      <c r="J24" s="175"/>
      <c r="K24" s="175"/>
      <c r="L24" s="175"/>
      <c r="M24" s="174">
        <v>0.00143</v>
      </c>
    </row>
    <row r="25" spans="1:13" s="2" customFormat="1" ht="21" customHeight="1">
      <c r="A25" s="172">
        <v>9</v>
      </c>
      <c r="B25" s="192" t="s">
        <v>125</v>
      </c>
      <c r="C25" s="173" t="s">
        <v>1809</v>
      </c>
      <c r="D25" s="173" t="s">
        <v>1810</v>
      </c>
      <c r="E25" s="173" t="s">
        <v>295</v>
      </c>
      <c r="F25" s="174">
        <v>1</v>
      </c>
      <c r="G25" s="175"/>
      <c r="H25" s="175"/>
      <c r="I25" s="175"/>
      <c r="J25" s="175"/>
      <c r="K25" s="175"/>
      <c r="L25" s="175"/>
      <c r="M25" s="174">
        <v>0.00158</v>
      </c>
    </row>
    <row r="26" spans="1:13" s="2" customFormat="1" ht="12" customHeight="1">
      <c r="A26" s="172">
        <v>10</v>
      </c>
      <c r="B26" s="192" t="s">
        <v>125</v>
      </c>
      <c r="C26" s="173" t="s">
        <v>1811</v>
      </c>
      <c r="D26" s="173" t="s">
        <v>1812</v>
      </c>
      <c r="E26" s="173" t="s">
        <v>295</v>
      </c>
      <c r="F26" s="174">
        <v>1</v>
      </c>
      <c r="G26" s="175"/>
      <c r="H26" s="175"/>
      <c r="I26" s="175"/>
      <c r="J26" s="175"/>
      <c r="K26" s="175"/>
      <c r="L26" s="175"/>
      <c r="M26" s="174"/>
    </row>
    <row r="27" spans="1:13" s="2" customFormat="1" ht="12" customHeight="1">
      <c r="A27" s="172">
        <v>11</v>
      </c>
      <c r="B27" s="192" t="s">
        <v>125</v>
      </c>
      <c r="C27" s="173" t="s">
        <v>688</v>
      </c>
      <c r="D27" s="173" t="s">
        <v>689</v>
      </c>
      <c r="E27" s="173" t="s">
        <v>295</v>
      </c>
      <c r="F27" s="174">
        <v>1</v>
      </c>
      <c r="G27" s="175"/>
      <c r="H27" s="175"/>
      <c r="I27" s="175"/>
      <c r="J27" s="175"/>
      <c r="K27" s="175"/>
      <c r="L27" s="175"/>
      <c r="M27" s="174"/>
    </row>
    <row r="28" spans="1:13" s="2" customFormat="1" ht="12" customHeight="1">
      <c r="A28" s="172">
        <v>12</v>
      </c>
      <c r="B28" s="192" t="s">
        <v>125</v>
      </c>
      <c r="C28" s="173" t="s">
        <v>1813</v>
      </c>
      <c r="D28" s="173" t="s">
        <v>1814</v>
      </c>
      <c r="E28" s="173" t="s">
        <v>249</v>
      </c>
      <c r="F28" s="174">
        <v>3.5</v>
      </c>
      <c r="G28" s="175"/>
      <c r="H28" s="175"/>
      <c r="I28" s="175"/>
      <c r="J28" s="175"/>
      <c r="K28" s="175"/>
      <c r="L28" s="175"/>
      <c r="M28" s="174">
        <v>0.005495</v>
      </c>
    </row>
    <row r="29" spans="1:13" s="2" customFormat="1" ht="12" customHeight="1">
      <c r="A29" s="172">
        <v>13</v>
      </c>
      <c r="B29" s="192" t="s">
        <v>125</v>
      </c>
      <c r="C29" s="173" t="s">
        <v>1815</v>
      </c>
      <c r="D29" s="173" t="s">
        <v>1816</v>
      </c>
      <c r="E29" s="173" t="s">
        <v>249</v>
      </c>
      <c r="F29" s="174">
        <v>1</v>
      </c>
      <c r="G29" s="175"/>
      <c r="H29" s="175"/>
      <c r="I29" s="175"/>
      <c r="J29" s="175"/>
      <c r="K29" s="175"/>
      <c r="L29" s="175"/>
      <c r="M29" s="174">
        <v>0.00163</v>
      </c>
    </row>
    <row r="30" spans="1:13" s="2" customFormat="1" ht="12" customHeight="1">
      <c r="A30" s="172">
        <v>14</v>
      </c>
      <c r="B30" s="192" t="s">
        <v>125</v>
      </c>
      <c r="C30" s="173" t="s">
        <v>1817</v>
      </c>
      <c r="D30" s="173" t="s">
        <v>1818</v>
      </c>
      <c r="E30" s="173" t="s">
        <v>249</v>
      </c>
      <c r="F30" s="174">
        <v>1</v>
      </c>
      <c r="G30" s="175"/>
      <c r="H30" s="175"/>
      <c r="I30" s="175"/>
      <c r="J30" s="175"/>
      <c r="K30" s="175"/>
      <c r="L30" s="175"/>
      <c r="M30" s="174">
        <v>0.00153</v>
      </c>
    </row>
    <row r="31" spans="1:13" s="2" customFormat="1" ht="12" customHeight="1">
      <c r="A31" s="172">
        <v>15</v>
      </c>
      <c r="B31" s="192" t="s">
        <v>125</v>
      </c>
      <c r="C31" s="173" t="s">
        <v>1819</v>
      </c>
      <c r="D31" s="173" t="s">
        <v>1820</v>
      </c>
      <c r="E31" s="173" t="s">
        <v>249</v>
      </c>
      <c r="F31" s="174">
        <v>1</v>
      </c>
      <c r="G31" s="175"/>
      <c r="H31" s="175"/>
      <c r="I31" s="175"/>
      <c r="J31" s="175"/>
      <c r="K31" s="175"/>
      <c r="L31" s="175"/>
      <c r="M31" s="174">
        <v>0.00153</v>
      </c>
    </row>
    <row r="32" spans="1:13" s="2" customFormat="1" ht="12" customHeight="1">
      <c r="A32" s="172">
        <v>16</v>
      </c>
      <c r="B32" s="192" t="s">
        <v>125</v>
      </c>
      <c r="C32" s="173" t="s">
        <v>1821</v>
      </c>
      <c r="D32" s="173" t="s">
        <v>1822</v>
      </c>
      <c r="E32" s="173" t="s">
        <v>249</v>
      </c>
      <c r="F32" s="174">
        <v>1</v>
      </c>
      <c r="G32" s="175"/>
      <c r="H32" s="175"/>
      <c r="I32" s="175"/>
      <c r="J32" s="175"/>
      <c r="K32" s="175"/>
      <c r="L32" s="175"/>
      <c r="M32" s="174">
        <v>0.00059</v>
      </c>
    </row>
    <row r="33" spans="1:13" s="2" customFormat="1" ht="12" customHeight="1">
      <c r="A33" s="172">
        <v>17</v>
      </c>
      <c r="B33" s="192" t="s">
        <v>125</v>
      </c>
      <c r="C33" s="173" t="s">
        <v>1823</v>
      </c>
      <c r="D33" s="173" t="s">
        <v>1824</v>
      </c>
      <c r="E33" s="173" t="s">
        <v>249</v>
      </c>
      <c r="F33" s="174">
        <v>0.5</v>
      </c>
      <c r="G33" s="175"/>
      <c r="H33" s="175"/>
      <c r="I33" s="175"/>
      <c r="J33" s="175"/>
      <c r="K33" s="175"/>
      <c r="L33" s="175"/>
      <c r="M33" s="174">
        <v>0.00039</v>
      </c>
    </row>
    <row r="34" spans="1:13" s="2" customFormat="1" ht="12" customHeight="1">
      <c r="A34" s="172">
        <v>18</v>
      </c>
      <c r="B34" s="192" t="s">
        <v>125</v>
      </c>
      <c r="C34" s="173" t="s">
        <v>1825</v>
      </c>
      <c r="D34" s="173" t="s">
        <v>1826</v>
      </c>
      <c r="E34" s="173" t="s">
        <v>249</v>
      </c>
      <c r="F34" s="174">
        <v>0.5</v>
      </c>
      <c r="G34" s="175"/>
      <c r="H34" s="175"/>
      <c r="I34" s="175"/>
      <c r="J34" s="175"/>
      <c r="K34" s="175"/>
      <c r="L34" s="175"/>
      <c r="M34" s="174">
        <v>0.00039</v>
      </c>
    </row>
    <row r="35" spans="1:13" s="2" customFormat="1" ht="21" customHeight="1">
      <c r="A35" s="172">
        <v>19</v>
      </c>
      <c r="B35" s="192" t="s">
        <v>125</v>
      </c>
      <c r="C35" s="173" t="s">
        <v>1827</v>
      </c>
      <c r="D35" s="173" t="s">
        <v>1828</v>
      </c>
      <c r="E35" s="173" t="s">
        <v>295</v>
      </c>
      <c r="F35" s="174">
        <v>1</v>
      </c>
      <c r="G35" s="175"/>
      <c r="H35" s="175"/>
      <c r="I35" s="175"/>
      <c r="J35" s="175"/>
      <c r="K35" s="175"/>
      <c r="L35" s="175"/>
      <c r="M35" s="174"/>
    </row>
    <row r="36" spans="1:13" s="2" customFormat="1" ht="21" customHeight="1">
      <c r="A36" s="172">
        <v>20</v>
      </c>
      <c r="B36" s="192" t="s">
        <v>125</v>
      </c>
      <c r="C36" s="173" t="s">
        <v>1829</v>
      </c>
      <c r="D36" s="173" t="s">
        <v>1830</v>
      </c>
      <c r="E36" s="173" t="s">
        <v>295</v>
      </c>
      <c r="F36" s="174">
        <v>1</v>
      </c>
      <c r="G36" s="175"/>
      <c r="H36" s="175"/>
      <c r="I36" s="175"/>
      <c r="J36" s="175"/>
      <c r="K36" s="175"/>
      <c r="L36" s="175"/>
      <c r="M36" s="174"/>
    </row>
    <row r="37" spans="1:13" s="2" customFormat="1" ht="21" customHeight="1">
      <c r="A37" s="172">
        <v>21</v>
      </c>
      <c r="B37" s="192" t="s">
        <v>125</v>
      </c>
      <c r="C37" s="173" t="s">
        <v>1831</v>
      </c>
      <c r="D37" s="173" t="s">
        <v>1832</v>
      </c>
      <c r="E37" s="173" t="s">
        <v>295</v>
      </c>
      <c r="F37" s="174">
        <v>1</v>
      </c>
      <c r="G37" s="175"/>
      <c r="H37" s="175"/>
      <c r="I37" s="175"/>
      <c r="J37" s="175"/>
      <c r="K37" s="175"/>
      <c r="L37" s="175"/>
      <c r="M37" s="174"/>
    </row>
    <row r="38" spans="1:13" s="2" customFormat="1" ht="12" customHeight="1">
      <c r="A38" s="172">
        <v>22</v>
      </c>
      <c r="B38" s="192" t="s">
        <v>125</v>
      </c>
      <c r="C38" s="173" t="s">
        <v>1833</v>
      </c>
      <c r="D38" s="173" t="s">
        <v>1834</v>
      </c>
      <c r="E38" s="173" t="s">
        <v>249</v>
      </c>
      <c r="F38" s="174">
        <v>8.5</v>
      </c>
      <c r="G38" s="175"/>
      <c r="H38" s="175"/>
      <c r="I38" s="175"/>
      <c r="J38" s="175"/>
      <c r="K38" s="175"/>
      <c r="L38" s="175"/>
      <c r="M38" s="174"/>
    </row>
    <row r="39" spans="1:13" s="2" customFormat="1" ht="12" customHeight="1">
      <c r="A39" s="172">
        <v>23</v>
      </c>
      <c r="B39" s="192" t="s">
        <v>125</v>
      </c>
      <c r="C39" s="173" t="s">
        <v>1835</v>
      </c>
      <c r="D39" s="173" t="s">
        <v>1836</v>
      </c>
      <c r="E39" s="173" t="s">
        <v>295</v>
      </c>
      <c r="F39" s="174">
        <v>2</v>
      </c>
      <c r="G39" s="175"/>
      <c r="H39" s="175"/>
      <c r="I39" s="175"/>
      <c r="J39" s="175"/>
      <c r="K39" s="175"/>
      <c r="L39" s="175"/>
      <c r="M39" s="174"/>
    </row>
    <row r="40" spans="1:13" s="2" customFormat="1" ht="21" customHeight="1">
      <c r="A40" s="172">
        <v>24</v>
      </c>
      <c r="B40" s="192" t="s">
        <v>125</v>
      </c>
      <c r="C40" s="173" t="s">
        <v>706</v>
      </c>
      <c r="D40" s="173" t="s">
        <v>707</v>
      </c>
      <c r="E40" s="173" t="s">
        <v>264</v>
      </c>
      <c r="F40" s="174">
        <v>0.1</v>
      </c>
      <c r="G40" s="175"/>
      <c r="H40" s="175"/>
      <c r="I40" s="175"/>
      <c r="J40" s="175"/>
      <c r="K40" s="175"/>
      <c r="L40" s="175"/>
      <c r="M40" s="174"/>
    </row>
    <row r="41" spans="1:13" s="2" customFormat="1" ht="27.75" customHeight="1">
      <c r="A41" s="168"/>
      <c r="B41" s="191"/>
      <c r="C41" s="169" t="s">
        <v>127</v>
      </c>
      <c r="D41" s="169" t="s">
        <v>128</v>
      </c>
      <c r="E41" s="169"/>
      <c r="F41" s="170"/>
      <c r="G41" s="171"/>
      <c r="H41" s="171"/>
      <c r="I41" s="171"/>
      <c r="J41" s="171"/>
      <c r="K41" s="171"/>
      <c r="L41" s="171"/>
      <c r="M41" s="170">
        <v>0.0520002</v>
      </c>
    </row>
    <row r="42" spans="1:13" s="2" customFormat="1" ht="21" customHeight="1">
      <c r="A42" s="172">
        <v>25</v>
      </c>
      <c r="B42" s="192" t="s">
        <v>125</v>
      </c>
      <c r="C42" s="173" t="s">
        <v>1837</v>
      </c>
      <c r="D42" s="173" t="s">
        <v>1838</v>
      </c>
      <c r="E42" s="173" t="s">
        <v>295</v>
      </c>
      <c r="F42" s="174">
        <v>2</v>
      </c>
      <c r="G42" s="175"/>
      <c r="H42" s="175"/>
      <c r="I42" s="175"/>
      <c r="J42" s="175"/>
      <c r="K42" s="175"/>
      <c r="L42" s="175"/>
      <c r="M42" s="174">
        <v>0.0002</v>
      </c>
    </row>
    <row r="43" spans="1:13" s="2" customFormat="1" ht="12" customHeight="1">
      <c r="A43" s="172">
        <v>26</v>
      </c>
      <c r="B43" s="192" t="s">
        <v>125</v>
      </c>
      <c r="C43" s="173" t="s">
        <v>1839</v>
      </c>
      <c r="D43" s="173" t="s">
        <v>1840</v>
      </c>
      <c r="E43" s="173" t="s">
        <v>249</v>
      </c>
      <c r="F43" s="174">
        <v>5</v>
      </c>
      <c r="G43" s="175"/>
      <c r="H43" s="175"/>
      <c r="I43" s="175"/>
      <c r="J43" s="175"/>
      <c r="K43" s="175"/>
      <c r="L43" s="175"/>
      <c r="M43" s="174">
        <v>0.0024</v>
      </c>
    </row>
    <row r="44" spans="1:13" s="2" customFormat="1" ht="12" customHeight="1">
      <c r="A44" s="172">
        <v>27</v>
      </c>
      <c r="B44" s="192" t="s">
        <v>125</v>
      </c>
      <c r="C44" s="173" t="s">
        <v>1841</v>
      </c>
      <c r="D44" s="173" t="s">
        <v>1842</v>
      </c>
      <c r="E44" s="173" t="s">
        <v>249</v>
      </c>
      <c r="F44" s="174">
        <v>6.5</v>
      </c>
      <c r="G44" s="175"/>
      <c r="H44" s="175"/>
      <c r="I44" s="175"/>
      <c r="J44" s="175"/>
      <c r="K44" s="175"/>
      <c r="L44" s="175"/>
      <c r="M44" s="174">
        <v>0.00429</v>
      </c>
    </row>
    <row r="45" spans="1:13" s="2" customFormat="1" ht="12" customHeight="1">
      <c r="A45" s="172">
        <v>28</v>
      </c>
      <c r="B45" s="192" t="s">
        <v>125</v>
      </c>
      <c r="C45" s="173" t="s">
        <v>1843</v>
      </c>
      <c r="D45" s="173" t="s">
        <v>1844</v>
      </c>
      <c r="E45" s="173" t="s">
        <v>249</v>
      </c>
      <c r="F45" s="174">
        <v>5.4</v>
      </c>
      <c r="G45" s="175"/>
      <c r="H45" s="175"/>
      <c r="I45" s="175"/>
      <c r="J45" s="175"/>
      <c r="K45" s="175"/>
      <c r="L45" s="175"/>
      <c r="M45" s="174">
        <v>0.000702</v>
      </c>
    </row>
    <row r="46" spans="1:13" s="2" customFormat="1" ht="12" customHeight="1">
      <c r="A46" s="172">
        <v>29</v>
      </c>
      <c r="B46" s="192" t="s">
        <v>125</v>
      </c>
      <c r="C46" s="173" t="s">
        <v>1845</v>
      </c>
      <c r="D46" s="173" t="s">
        <v>1846</v>
      </c>
      <c r="E46" s="173" t="s">
        <v>249</v>
      </c>
      <c r="F46" s="174">
        <v>7.02</v>
      </c>
      <c r="G46" s="175"/>
      <c r="H46" s="175"/>
      <c r="I46" s="175"/>
      <c r="J46" s="175"/>
      <c r="K46" s="175"/>
      <c r="L46" s="175"/>
      <c r="M46" s="174">
        <v>0.0011232</v>
      </c>
    </row>
    <row r="47" spans="1:13" s="2" customFormat="1" ht="21" customHeight="1">
      <c r="A47" s="172">
        <v>30</v>
      </c>
      <c r="B47" s="192" t="s">
        <v>125</v>
      </c>
      <c r="C47" s="173" t="s">
        <v>1847</v>
      </c>
      <c r="D47" s="173" t="s">
        <v>1848</v>
      </c>
      <c r="E47" s="173" t="s">
        <v>740</v>
      </c>
      <c r="F47" s="174">
        <v>5</v>
      </c>
      <c r="G47" s="175"/>
      <c r="H47" s="175"/>
      <c r="I47" s="175"/>
      <c r="J47" s="175"/>
      <c r="K47" s="175"/>
      <c r="L47" s="175"/>
      <c r="M47" s="174">
        <v>0.0205</v>
      </c>
    </row>
    <row r="48" spans="1:13" s="2" customFormat="1" ht="21" customHeight="1">
      <c r="A48" s="172">
        <v>31</v>
      </c>
      <c r="B48" s="192" t="s">
        <v>125</v>
      </c>
      <c r="C48" s="173" t="s">
        <v>1849</v>
      </c>
      <c r="D48" s="173" t="s">
        <v>1850</v>
      </c>
      <c r="E48" s="173" t="s">
        <v>740</v>
      </c>
      <c r="F48" s="174">
        <v>1</v>
      </c>
      <c r="G48" s="175"/>
      <c r="H48" s="175"/>
      <c r="I48" s="175"/>
      <c r="J48" s="175"/>
      <c r="K48" s="175"/>
      <c r="L48" s="175"/>
      <c r="M48" s="174">
        <v>0.00714</v>
      </c>
    </row>
    <row r="49" spans="1:13" s="2" customFormat="1" ht="21" customHeight="1">
      <c r="A49" s="172">
        <v>32</v>
      </c>
      <c r="B49" s="192" t="s">
        <v>125</v>
      </c>
      <c r="C49" s="173" t="s">
        <v>1851</v>
      </c>
      <c r="D49" s="173" t="s">
        <v>1852</v>
      </c>
      <c r="E49" s="173" t="s">
        <v>740</v>
      </c>
      <c r="F49" s="174">
        <v>1</v>
      </c>
      <c r="G49" s="175"/>
      <c r="H49" s="175"/>
      <c r="I49" s="175"/>
      <c r="J49" s="175"/>
      <c r="K49" s="175"/>
      <c r="L49" s="175"/>
      <c r="M49" s="174">
        <v>0.00988</v>
      </c>
    </row>
    <row r="50" spans="1:13" s="2" customFormat="1" ht="12" customHeight="1">
      <c r="A50" s="172">
        <v>33</v>
      </c>
      <c r="B50" s="192" t="s">
        <v>125</v>
      </c>
      <c r="C50" s="173" t="s">
        <v>1853</v>
      </c>
      <c r="D50" s="173" t="s">
        <v>1854</v>
      </c>
      <c r="E50" s="173" t="s">
        <v>295</v>
      </c>
      <c r="F50" s="174">
        <v>5</v>
      </c>
      <c r="G50" s="175"/>
      <c r="H50" s="175"/>
      <c r="I50" s="175"/>
      <c r="J50" s="175"/>
      <c r="K50" s="175"/>
      <c r="L50" s="175"/>
      <c r="M50" s="174"/>
    </row>
    <row r="51" spans="1:13" s="2" customFormat="1" ht="21" customHeight="1">
      <c r="A51" s="172">
        <v>34</v>
      </c>
      <c r="B51" s="192" t="s">
        <v>125</v>
      </c>
      <c r="C51" s="173" t="s">
        <v>1855</v>
      </c>
      <c r="D51" s="173" t="s">
        <v>1856</v>
      </c>
      <c r="E51" s="173" t="s">
        <v>295</v>
      </c>
      <c r="F51" s="174">
        <v>4</v>
      </c>
      <c r="G51" s="175"/>
      <c r="H51" s="175"/>
      <c r="I51" s="175"/>
      <c r="J51" s="175"/>
      <c r="K51" s="175"/>
      <c r="L51" s="175"/>
      <c r="M51" s="174">
        <v>0.00108</v>
      </c>
    </row>
    <row r="52" spans="1:13" s="2" customFormat="1" ht="21" customHeight="1">
      <c r="A52" s="172">
        <v>35</v>
      </c>
      <c r="B52" s="192" t="s">
        <v>125</v>
      </c>
      <c r="C52" s="173" t="s">
        <v>1857</v>
      </c>
      <c r="D52" s="173" t="s">
        <v>1858</v>
      </c>
      <c r="E52" s="173" t="s">
        <v>295</v>
      </c>
      <c r="F52" s="174">
        <v>2</v>
      </c>
      <c r="G52" s="175"/>
      <c r="H52" s="175"/>
      <c r="I52" s="175"/>
      <c r="J52" s="175"/>
      <c r="K52" s="175"/>
      <c r="L52" s="175"/>
      <c r="M52" s="174">
        <v>0.0009</v>
      </c>
    </row>
    <row r="53" spans="1:13" s="2" customFormat="1" ht="21" customHeight="1">
      <c r="A53" s="172">
        <v>36</v>
      </c>
      <c r="B53" s="192" t="s">
        <v>125</v>
      </c>
      <c r="C53" s="173" t="s">
        <v>1859</v>
      </c>
      <c r="D53" s="173" t="s">
        <v>1860</v>
      </c>
      <c r="E53" s="173" t="s">
        <v>295</v>
      </c>
      <c r="F53" s="174">
        <v>2</v>
      </c>
      <c r="G53" s="175"/>
      <c r="H53" s="175"/>
      <c r="I53" s="175"/>
      <c r="J53" s="175"/>
      <c r="K53" s="175"/>
      <c r="L53" s="175"/>
      <c r="M53" s="174">
        <v>0.0016</v>
      </c>
    </row>
    <row r="54" spans="1:13" s="2" customFormat="1" ht="12" customHeight="1">
      <c r="A54" s="172">
        <v>37</v>
      </c>
      <c r="B54" s="192" t="s">
        <v>125</v>
      </c>
      <c r="C54" s="173" t="s">
        <v>1861</v>
      </c>
      <c r="D54" s="173" t="s">
        <v>1862</v>
      </c>
      <c r="E54" s="173" t="s">
        <v>249</v>
      </c>
      <c r="F54" s="174">
        <v>11.5</v>
      </c>
      <c r="G54" s="175"/>
      <c r="H54" s="175"/>
      <c r="I54" s="175"/>
      <c r="J54" s="175"/>
      <c r="K54" s="175"/>
      <c r="L54" s="175"/>
      <c r="M54" s="174">
        <v>0.00207</v>
      </c>
    </row>
    <row r="55" spans="1:13" s="2" customFormat="1" ht="12" customHeight="1">
      <c r="A55" s="172">
        <v>38</v>
      </c>
      <c r="B55" s="192" t="s">
        <v>125</v>
      </c>
      <c r="C55" s="173" t="s">
        <v>1863</v>
      </c>
      <c r="D55" s="173" t="s">
        <v>1864</v>
      </c>
      <c r="E55" s="173" t="s">
        <v>249</v>
      </c>
      <c r="F55" s="174">
        <v>11.5</v>
      </c>
      <c r="G55" s="175"/>
      <c r="H55" s="175"/>
      <c r="I55" s="175"/>
      <c r="J55" s="175"/>
      <c r="K55" s="175"/>
      <c r="L55" s="175"/>
      <c r="M55" s="174">
        <v>0.000115</v>
      </c>
    </row>
    <row r="56" spans="1:13" s="2" customFormat="1" ht="12" customHeight="1">
      <c r="A56" s="172">
        <v>39</v>
      </c>
      <c r="B56" s="192" t="s">
        <v>125</v>
      </c>
      <c r="C56" s="173" t="s">
        <v>1865</v>
      </c>
      <c r="D56" s="173" t="s">
        <v>1866</v>
      </c>
      <c r="E56" s="173" t="s">
        <v>264</v>
      </c>
      <c r="F56" s="174">
        <v>0.05</v>
      </c>
      <c r="G56" s="175"/>
      <c r="H56" s="175"/>
      <c r="I56" s="175"/>
      <c r="J56" s="175"/>
      <c r="K56" s="175"/>
      <c r="L56" s="175"/>
      <c r="M56" s="174"/>
    </row>
    <row r="57" spans="1:13" s="2" customFormat="1" ht="27.75" customHeight="1">
      <c r="A57" s="168"/>
      <c r="B57" s="191"/>
      <c r="C57" s="169" t="s">
        <v>129</v>
      </c>
      <c r="D57" s="169" t="s">
        <v>130</v>
      </c>
      <c r="E57" s="169"/>
      <c r="F57" s="170"/>
      <c r="G57" s="171"/>
      <c r="H57" s="171"/>
      <c r="I57" s="171"/>
      <c r="J57" s="171"/>
      <c r="K57" s="171"/>
      <c r="L57" s="171"/>
      <c r="M57" s="170">
        <v>0.05761</v>
      </c>
    </row>
    <row r="58" spans="1:13" s="2" customFormat="1" ht="21" customHeight="1">
      <c r="A58" s="172">
        <v>40</v>
      </c>
      <c r="B58" s="192" t="s">
        <v>125</v>
      </c>
      <c r="C58" s="173" t="s">
        <v>1867</v>
      </c>
      <c r="D58" s="173" t="s">
        <v>1868</v>
      </c>
      <c r="E58" s="173" t="s">
        <v>740</v>
      </c>
      <c r="F58" s="174">
        <v>1</v>
      </c>
      <c r="G58" s="175"/>
      <c r="H58" s="175"/>
      <c r="I58" s="175"/>
      <c r="J58" s="175"/>
      <c r="K58" s="175"/>
      <c r="L58" s="175"/>
      <c r="M58" s="174"/>
    </row>
    <row r="59" spans="1:13" s="2" customFormat="1" ht="21" customHeight="1">
      <c r="A59" s="193">
        <v>41</v>
      </c>
      <c r="B59" s="194" t="s">
        <v>1618</v>
      </c>
      <c r="C59" s="195" t="s">
        <v>1869</v>
      </c>
      <c r="D59" s="195" t="s">
        <v>1870</v>
      </c>
      <c r="E59" s="195" t="s">
        <v>295</v>
      </c>
      <c r="F59" s="196">
        <v>1</v>
      </c>
      <c r="G59" s="197"/>
      <c r="H59" s="197"/>
      <c r="I59" s="197"/>
      <c r="J59" s="197"/>
      <c r="K59" s="197"/>
      <c r="L59" s="175"/>
      <c r="M59" s="196">
        <v>0.01297</v>
      </c>
    </row>
    <row r="60" spans="1:13" s="2" customFormat="1" ht="21" customHeight="1">
      <c r="A60" s="193">
        <v>42</v>
      </c>
      <c r="B60" s="194" t="s">
        <v>1015</v>
      </c>
      <c r="C60" s="195" t="s">
        <v>1871</v>
      </c>
      <c r="D60" s="195" t="s">
        <v>1872</v>
      </c>
      <c r="E60" s="195" t="s">
        <v>295</v>
      </c>
      <c r="F60" s="196">
        <v>1</v>
      </c>
      <c r="G60" s="197"/>
      <c r="H60" s="197"/>
      <c r="I60" s="197"/>
      <c r="J60" s="197"/>
      <c r="K60" s="197"/>
      <c r="L60" s="175"/>
      <c r="M60" s="196">
        <v>0.00062</v>
      </c>
    </row>
    <row r="61" spans="1:13" s="2" customFormat="1" ht="21" customHeight="1">
      <c r="A61" s="193">
        <v>43</v>
      </c>
      <c r="B61" s="194" t="s">
        <v>1790</v>
      </c>
      <c r="C61" s="195" t="s">
        <v>1873</v>
      </c>
      <c r="D61" s="195" t="s">
        <v>1874</v>
      </c>
      <c r="E61" s="195" t="s">
        <v>295</v>
      </c>
      <c r="F61" s="196">
        <v>1</v>
      </c>
      <c r="G61" s="197"/>
      <c r="H61" s="197"/>
      <c r="I61" s="197"/>
      <c r="J61" s="197"/>
      <c r="K61" s="197"/>
      <c r="L61" s="175"/>
      <c r="M61" s="196">
        <v>0.02</v>
      </c>
    </row>
    <row r="62" spans="1:13" s="2" customFormat="1" ht="21" customHeight="1">
      <c r="A62" s="172">
        <v>44</v>
      </c>
      <c r="B62" s="192" t="s">
        <v>125</v>
      </c>
      <c r="C62" s="173" t="s">
        <v>1875</v>
      </c>
      <c r="D62" s="173" t="s">
        <v>1876</v>
      </c>
      <c r="E62" s="173" t="s">
        <v>740</v>
      </c>
      <c r="F62" s="174">
        <v>1</v>
      </c>
      <c r="G62" s="175"/>
      <c r="H62" s="175"/>
      <c r="I62" s="175"/>
      <c r="J62" s="197"/>
      <c r="K62" s="175"/>
      <c r="L62" s="175"/>
      <c r="M62" s="174">
        <v>0.00057</v>
      </c>
    </row>
    <row r="63" spans="1:13" s="2" customFormat="1" ht="21" customHeight="1">
      <c r="A63" s="193">
        <v>45</v>
      </c>
      <c r="B63" s="194" t="s">
        <v>1790</v>
      </c>
      <c r="C63" s="195" t="s">
        <v>1877</v>
      </c>
      <c r="D63" s="195" t="s">
        <v>1878</v>
      </c>
      <c r="E63" s="195" t="s">
        <v>295</v>
      </c>
      <c r="F63" s="196">
        <v>1</v>
      </c>
      <c r="G63" s="197"/>
      <c r="H63" s="197"/>
      <c r="I63" s="197"/>
      <c r="J63" s="197"/>
      <c r="K63" s="197"/>
      <c r="L63" s="175"/>
      <c r="M63" s="196">
        <v>0.0175</v>
      </c>
    </row>
    <row r="64" spans="1:13" s="2" customFormat="1" ht="21" customHeight="1">
      <c r="A64" s="172">
        <v>46</v>
      </c>
      <c r="B64" s="192" t="s">
        <v>125</v>
      </c>
      <c r="C64" s="173" t="s">
        <v>1879</v>
      </c>
      <c r="D64" s="173" t="s">
        <v>1880</v>
      </c>
      <c r="E64" s="173" t="s">
        <v>295</v>
      </c>
      <c r="F64" s="174">
        <v>1</v>
      </c>
      <c r="G64" s="175"/>
      <c r="H64" s="175"/>
      <c r="I64" s="175"/>
      <c r="J64" s="175"/>
      <c r="K64" s="175"/>
      <c r="L64" s="175"/>
      <c r="M64" s="174"/>
    </row>
    <row r="65" spans="1:13" s="2" customFormat="1" ht="21" customHeight="1">
      <c r="A65" s="172">
        <v>47</v>
      </c>
      <c r="B65" s="192" t="s">
        <v>125</v>
      </c>
      <c r="C65" s="173" t="s">
        <v>1881</v>
      </c>
      <c r="D65" s="173" t="s">
        <v>1882</v>
      </c>
      <c r="E65" s="173" t="s">
        <v>740</v>
      </c>
      <c r="F65" s="174">
        <v>1</v>
      </c>
      <c r="G65" s="175"/>
      <c r="H65" s="175"/>
      <c r="I65" s="175"/>
      <c r="J65" s="175"/>
      <c r="K65" s="175"/>
      <c r="L65" s="175"/>
      <c r="M65" s="174">
        <v>0.0001</v>
      </c>
    </row>
    <row r="66" spans="1:13" s="2" customFormat="1" ht="30.75" customHeight="1">
      <c r="A66" s="193">
        <v>48</v>
      </c>
      <c r="B66" s="194" t="s">
        <v>1901</v>
      </c>
      <c r="C66" s="195" t="s">
        <v>1883</v>
      </c>
      <c r="D66" s="195" t="s">
        <v>1884</v>
      </c>
      <c r="E66" s="195" t="s">
        <v>295</v>
      </c>
      <c r="F66" s="196">
        <v>1</v>
      </c>
      <c r="G66" s="197"/>
      <c r="H66" s="197"/>
      <c r="I66" s="197"/>
      <c r="J66" s="175"/>
      <c r="K66" s="197"/>
      <c r="L66" s="175"/>
      <c r="M66" s="196">
        <v>0.0018</v>
      </c>
    </row>
    <row r="67" spans="1:13" s="2" customFormat="1" ht="21" customHeight="1">
      <c r="A67" s="172">
        <v>49</v>
      </c>
      <c r="B67" s="192" t="s">
        <v>125</v>
      </c>
      <c r="C67" s="173" t="s">
        <v>1885</v>
      </c>
      <c r="D67" s="173" t="s">
        <v>1886</v>
      </c>
      <c r="E67" s="173" t="s">
        <v>295</v>
      </c>
      <c r="F67" s="174">
        <v>2</v>
      </c>
      <c r="G67" s="175"/>
      <c r="H67" s="175"/>
      <c r="I67" s="175"/>
      <c r="J67" s="175"/>
      <c r="K67" s="175"/>
      <c r="L67" s="175"/>
      <c r="M67" s="174">
        <v>0.00024</v>
      </c>
    </row>
    <row r="68" spans="1:13" s="2" customFormat="1" ht="12" customHeight="1">
      <c r="A68" s="193">
        <v>50</v>
      </c>
      <c r="B68" s="194" t="s">
        <v>1618</v>
      </c>
      <c r="C68" s="195" t="s">
        <v>1887</v>
      </c>
      <c r="D68" s="195" t="s">
        <v>1888</v>
      </c>
      <c r="E68" s="195" t="s">
        <v>295</v>
      </c>
      <c r="F68" s="196">
        <v>1</v>
      </c>
      <c r="G68" s="197"/>
      <c r="H68" s="197"/>
      <c r="I68" s="197"/>
      <c r="J68" s="175"/>
      <c r="K68" s="197"/>
      <c r="L68" s="175"/>
      <c r="M68" s="196">
        <v>0.00179</v>
      </c>
    </row>
    <row r="69" spans="1:13" s="2" customFormat="1" ht="12" customHeight="1">
      <c r="A69" s="193">
        <v>51</v>
      </c>
      <c r="B69" s="194" t="s">
        <v>1618</v>
      </c>
      <c r="C69" s="195" t="s">
        <v>1889</v>
      </c>
      <c r="D69" s="195" t="s">
        <v>1890</v>
      </c>
      <c r="E69" s="195" t="s">
        <v>295</v>
      </c>
      <c r="F69" s="196">
        <v>1</v>
      </c>
      <c r="G69" s="197"/>
      <c r="H69" s="197"/>
      <c r="I69" s="197"/>
      <c r="J69" s="175"/>
      <c r="K69" s="197"/>
      <c r="L69" s="175"/>
      <c r="M69" s="196">
        <v>0.00149</v>
      </c>
    </row>
    <row r="70" spans="1:13" s="2" customFormat="1" ht="21" customHeight="1">
      <c r="A70" s="172">
        <v>52</v>
      </c>
      <c r="B70" s="192" t="s">
        <v>125</v>
      </c>
      <c r="C70" s="173" t="s">
        <v>1891</v>
      </c>
      <c r="D70" s="173" t="s">
        <v>1892</v>
      </c>
      <c r="E70" s="173" t="s">
        <v>295</v>
      </c>
      <c r="F70" s="174">
        <v>1</v>
      </c>
      <c r="G70" s="175"/>
      <c r="H70" s="175"/>
      <c r="I70" s="175"/>
      <c r="J70" s="175"/>
      <c r="K70" s="175"/>
      <c r="L70" s="175"/>
      <c r="M70" s="174">
        <v>1E-05</v>
      </c>
    </row>
    <row r="71" spans="1:13" s="2" customFormat="1" ht="21" customHeight="1">
      <c r="A71" s="193">
        <v>53</v>
      </c>
      <c r="B71" s="194" t="s">
        <v>1618</v>
      </c>
      <c r="C71" s="195" t="s">
        <v>1893</v>
      </c>
      <c r="D71" s="195" t="s">
        <v>1894</v>
      </c>
      <c r="E71" s="195" t="s">
        <v>295</v>
      </c>
      <c r="F71" s="196">
        <v>1</v>
      </c>
      <c r="G71" s="197"/>
      <c r="H71" s="197"/>
      <c r="I71" s="197"/>
      <c r="J71" s="175"/>
      <c r="K71" s="197"/>
      <c r="L71" s="175"/>
      <c r="M71" s="196">
        <v>0.0002</v>
      </c>
    </row>
    <row r="72" spans="1:13" s="2" customFormat="1" ht="21" customHeight="1">
      <c r="A72" s="172">
        <v>54</v>
      </c>
      <c r="B72" s="192" t="s">
        <v>125</v>
      </c>
      <c r="C72" s="173" t="s">
        <v>1895</v>
      </c>
      <c r="D72" s="173" t="s">
        <v>1896</v>
      </c>
      <c r="E72" s="173" t="s">
        <v>295</v>
      </c>
      <c r="F72" s="174">
        <v>1</v>
      </c>
      <c r="G72" s="175"/>
      <c r="H72" s="175"/>
      <c r="I72" s="175"/>
      <c r="J72" s="175"/>
      <c r="K72" s="175"/>
      <c r="L72" s="175"/>
      <c r="M72" s="174">
        <v>1E-05</v>
      </c>
    </row>
    <row r="73" spans="1:13" s="2" customFormat="1" ht="12" customHeight="1">
      <c r="A73" s="193">
        <v>55</v>
      </c>
      <c r="B73" s="194" t="s">
        <v>1015</v>
      </c>
      <c r="C73" s="195" t="s">
        <v>1897</v>
      </c>
      <c r="D73" s="195" t="s">
        <v>1898</v>
      </c>
      <c r="E73" s="195" t="s">
        <v>295</v>
      </c>
      <c r="F73" s="196">
        <v>1</v>
      </c>
      <c r="G73" s="197"/>
      <c r="H73" s="197"/>
      <c r="I73" s="197"/>
      <c r="J73" s="175"/>
      <c r="K73" s="197"/>
      <c r="L73" s="175"/>
      <c r="M73" s="196">
        <v>0.00031</v>
      </c>
    </row>
    <row r="74" spans="1:13" s="2" customFormat="1" ht="21" customHeight="1">
      <c r="A74" s="172">
        <v>56</v>
      </c>
      <c r="B74" s="192" t="s">
        <v>125</v>
      </c>
      <c r="C74" s="173" t="s">
        <v>1899</v>
      </c>
      <c r="D74" s="173" t="s">
        <v>1900</v>
      </c>
      <c r="E74" s="173" t="s">
        <v>264</v>
      </c>
      <c r="F74" s="174">
        <v>0.06</v>
      </c>
      <c r="G74" s="175"/>
      <c r="H74" s="175"/>
      <c r="I74" s="175"/>
      <c r="J74" s="175"/>
      <c r="K74" s="175"/>
      <c r="L74" s="175"/>
      <c r="M74" s="174"/>
    </row>
    <row r="75" spans="1:13" s="2" customFormat="1" ht="30" customHeight="1">
      <c r="A75" s="176"/>
      <c r="B75" s="150"/>
      <c r="C75" s="151"/>
      <c r="D75" s="151" t="s">
        <v>145</v>
      </c>
      <c r="E75" s="151"/>
      <c r="F75" s="153"/>
      <c r="G75" s="152"/>
      <c r="H75" s="152"/>
      <c r="I75" s="152"/>
      <c r="J75" s="152"/>
      <c r="K75" s="152"/>
      <c r="L75" s="152"/>
      <c r="M75" s="153">
        <v>0.2083352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M58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11" t="s">
        <v>193</v>
      </c>
      <c r="B1" s="412"/>
      <c r="C1" s="412"/>
      <c r="D1" s="412"/>
      <c r="E1" s="412"/>
      <c r="F1" s="412"/>
      <c r="G1" s="413"/>
      <c r="H1" s="413"/>
      <c r="I1" s="412"/>
      <c r="J1" s="413"/>
      <c r="K1" s="413"/>
      <c r="L1" s="412"/>
      <c r="M1" s="412"/>
    </row>
    <row r="2" spans="1:13" s="2" customFormat="1" ht="12" customHeight="1">
      <c r="A2" s="200" t="s">
        <v>105</v>
      </c>
      <c r="B2" s="201"/>
      <c r="C2" s="201"/>
      <c r="D2" s="201"/>
      <c r="E2" s="201"/>
      <c r="F2" s="201"/>
      <c r="G2" s="202"/>
      <c r="H2" s="202"/>
      <c r="I2" s="201"/>
      <c r="J2" s="202"/>
      <c r="K2" s="202"/>
      <c r="L2" s="201"/>
      <c r="M2" s="201"/>
    </row>
    <row r="3" spans="1:13" s="2" customFormat="1" ht="12" customHeight="1">
      <c r="A3" s="200" t="s">
        <v>1924</v>
      </c>
      <c r="B3" s="201"/>
      <c r="C3" s="201"/>
      <c r="D3" s="201"/>
      <c r="E3" s="201"/>
      <c r="F3" s="201"/>
      <c r="G3" s="202"/>
      <c r="H3" s="202"/>
      <c r="I3" s="201"/>
      <c r="J3" s="202"/>
      <c r="K3" s="202"/>
      <c r="L3" s="201"/>
      <c r="M3" s="201"/>
    </row>
    <row r="4" spans="1:13" s="2" customFormat="1" ht="12.75" customHeight="1">
      <c r="A4" s="204" t="s">
        <v>106</v>
      </c>
      <c r="B4" s="200" t="s">
        <v>192</v>
      </c>
      <c r="C4" s="203"/>
      <c r="D4" s="204"/>
      <c r="E4" s="201"/>
      <c r="F4" s="201"/>
      <c r="G4" s="202"/>
      <c r="H4" s="202"/>
      <c r="I4" s="201"/>
      <c r="J4" s="202"/>
      <c r="K4" s="202"/>
      <c r="L4" s="201"/>
      <c r="M4" s="201"/>
    </row>
    <row r="5" spans="1:13" s="2" customFormat="1" ht="6" customHeight="1">
      <c r="A5" s="205"/>
      <c r="B5" s="206"/>
      <c r="C5" s="207"/>
      <c r="D5" s="207"/>
      <c r="E5" s="207"/>
      <c r="F5" s="208"/>
      <c r="G5" s="209"/>
      <c r="H5" s="209"/>
      <c r="I5" s="210"/>
      <c r="J5" s="209"/>
      <c r="K5" s="209"/>
      <c r="L5" s="210"/>
      <c r="M5" s="208"/>
    </row>
    <row r="6" spans="1:13" s="2" customFormat="1" ht="12.75" customHeight="1">
      <c r="A6" s="414" t="s">
        <v>107</v>
      </c>
      <c r="B6" s="415"/>
      <c r="C6" s="415"/>
      <c r="D6" s="415"/>
      <c r="E6" s="207"/>
      <c r="F6" s="208"/>
      <c r="G6" s="209"/>
      <c r="H6" s="209"/>
      <c r="I6" s="210"/>
      <c r="J6" s="209"/>
      <c r="K6" s="209"/>
      <c r="L6" s="210"/>
      <c r="M6" s="208"/>
    </row>
    <row r="7" spans="1:13" s="2" customFormat="1" ht="12.75" customHeight="1">
      <c r="A7" s="414" t="s">
        <v>194</v>
      </c>
      <c r="B7" s="415"/>
      <c r="C7" s="415"/>
      <c r="D7" s="415"/>
      <c r="E7" s="207"/>
      <c r="F7" s="208"/>
      <c r="G7" s="209"/>
      <c r="H7" s="209"/>
      <c r="I7" s="414" t="s">
        <v>109</v>
      </c>
      <c r="J7" s="416"/>
      <c r="K7" s="416"/>
      <c r="L7" s="417"/>
      <c r="M7" s="208"/>
    </row>
    <row r="8" spans="1:13" s="2" customFormat="1" ht="12.75" customHeight="1">
      <c r="A8" s="414" t="s">
        <v>1902</v>
      </c>
      <c r="B8" s="414"/>
      <c r="C8" s="414"/>
      <c r="D8" s="414"/>
      <c r="E8" s="201"/>
      <c r="F8" s="201"/>
      <c r="G8" s="202"/>
      <c r="H8" s="202"/>
      <c r="I8" s="201" t="s">
        <v>1931</v>
      </c>
      <c r="J8" s="202"/>
      <c r="K8" s="202"/>
      <c r="L8" s="201"/>
      <c r="M8" s="201"/>
    </row>
    <row r="9" spans="1:13" s="2" customFormat="1" ht="6" customHeight="1">
      <c r="A9" s="201"/>
      <c r="B9" s="201"/>
      <c r="C9" s="201"/>
      <c r="D9" s="201"/>
      <c r="E9" s="201"/>
      <c r="F9" s="201"/>
      <c r="G9" s="202"/>
      <c r="H9" s="202"/>
      <c r="I9" s="201"/>
      <c r="J9" s="202"/>
      <c r="K9" s="202"/>
      <c r="L9" s="201"/>
      <c r="M9" s="201"/>
    </row>
    <row r="10" spans="1:13" s="2" customFormat="1" ht="24" customHeight="1">
      <c r="A10" s="211" t="s">
        <v>195</v>
      </c>
      <c r="B10" s="211" t="s">
        <v>285</v>
      </c>
      <c r="C10" s="211" t="s">
        <v>196</v>
      </c>
      <c r="D10" s="211" t="s">
        <v>112</v>
      </c>
      <c r="E10" s="211" t="s">
        <v>197</v>
      </c>
      <c r="F10" s="211" t="s">
        <v>198</v>
      </c>
      <c r="G10" s="212" t="s">
        <v>1903</v>
      </c>
      <c r="H10" s="212" t="s">
        <v>1904</v>
      </c>
      <c r="I10" s="211" t="s">
        <v>199</v>
      </c>
      <c r="J10" s="212" t="s">
        <v>1905</v>
      </c>
      <c r="K10" s="212" t="s">
        <v>1906</v>
      </c>
      <c r="L10" s="211" t="s">
        <v>114</v>
      </c>
      <c r="M10" s="211" t="s">
        <v>115</v>
      </c>
    </row>
    <row r="11" spans="1:13" s="2" customFormat="1" ht="12.75" customHeight="1" hidden="1">
      <c r="A11" s="211" t="s">
        <v>43</v>
      </c>
      <c r="B11" s="211" t="s">
        <v>50</v>
      </c>
      <c r="C11" s="211" t="s">
        <v>56</v>
      </c>
      <c r="D11" s="211" t="s">
        <v>62</v>
      </c>
      <c r="E11" s="211" t="s">
        <v>66</v>
      </c>
      <c r="F11" s="211" t="s">
        <v>70</v>
      </c>
      <c r="G11" s="212" t="s">
        <v>73</v>
      </c>
      <c r="H11" s="212" t="s">
        <v>46</v>
      </c>
      <c r="I11" s="211" t="s">
        <v>52</v>
      </c>
      <c r="J11" s="212" t="s">
        <v>58</v>
      </c>
      <c r="K11" s="212" t="s">
        <v>63</v>
      </c>
      <c r="L11" s="211" t="s">
        <v>75</v>
      </c>
      <c r="M11" s="211" t="s">
        <v>48</v>
      </c>
    </row>
    <row r="12" spans="1:13" s="2" customFormat="1" ht="3.75" customHeight="1">
      <c r="A12" s="213"/>
      <c r="B12" s="213"/>
      <c r="C12" s="213"/>
      <c r="D12" s="213"/>
      <c r="E12" s="213"/>
      <c r="F12" s="213"/>
      <c r="G12" s="202"/>
      <c r="H12" s="202"/>
      <c r="I12" s="213"/>
      <c r="J12" s="202"/>
      <c r="K12" s="202"/>
      <c r="L12" s="213"/>
      <c r="M12" s="213"/>
    </row>
    <row r="13" spans="1:13" s="2" customFormat="1" ht="30" customHeight="1">
      <c r="A13" s="214"/>
      <c r="B13" s="215"/>
      <c r="C13" s="216" t="s">
        <v>44</v>
      </c>
      <c r="D13" s="216" t="s">
        <v>117</v>
      </c>
      <c r="E13" s="216"/>
      <c r="F13" s="217"/>
      <c r="G13" s="218"/>
      <c r="H13" s="218"/>
      <c r="I13" s="218"/>
      <c r="J13" s="218"/>
      <c r="K13" s="218"/>
      <c r="L13" s="218"/>
      <c r="M13" s="217">
        <v>253.6717434</v>
      </c>
    </row>
    <row r="14" spans="1:13" s="2" customFormat="1" ht="27.75" customHeight="1">
      <c r="A14" s="219"/>
      <c r="B14" s="220"/>
      <c r="C14" s="221" t="s">
        <v>70</v>
      </c>
      <c r="D14" s="221" t="s">
        <v>120</v>
      </c>
      <c r="E14" s="221"/>
      <c r="F14" s="222"/>
      <c r="G14" s="223"/>
      <c r="H14" s="223"/>
      <c r="I14" s="223"/>
      <c r="J14" s="223"/>
      <c r="K14" s="223"/>
      <c r="L14" s="223"/>
      <c r="M14" s="222">
        <v>128.8423363</v>
      </c>
    </row>
    <row r="15" spans="1:13" s="2" customFormat="1" ht="21" customHeight="1">
      <c r="A15" s="224">
        <v>1</v>
      </c>
      <c r="B15" s="225" t="s">
        <v>286</v>
      </c>
      <c r="C15" s="226" t="s">
        <v>200</v>
      </c>
      <c r="D15" s="226" t="s">
        <v>201</v>
      </c>
      <c r="E15" s="226" t="s">
        <v>202</v>
      </c>
      <c r="F15" s="227">
        <v>193.46</v>
      </c>
      <c r="G15" s="228"/>
      <c r="H15" s="228"/>
      <c r="I15" s="228"/>
      <c r="J15" s="228"/>
      <c r="K15" s="228"/>
      <c r="L15" s="228"/>
      <c r="M15" s="227">
        <v>8.1814234</v>
      </c>
    </row>
    <row r="16" spans="1:13" s="2" customFormat="1" ht="21" customHeight="1">
      <c r="A16" s="224">
        <v>2</v>
      </c>
      <c r="B16" s="225" t="s">
        <v>286</v>
      </c>
      <c r="C16" s="226" t="s">
        <v>203</v>
      </c>
      <c r="D16" s="226" t="s">
        <v>204</v>
      </c>
      <c r="E16" s="226" t="s">
        <v>202</v>
      </c>
      <c r="F16" s="227">
        <v>1365.22</v>
      </c>
      <c r="G16" s="228"/>
      <c r="H16" s="228"/>
      <c r="I16" s="228"/>
      <c r="J16" s="228"/>
      <c r="K16" s="228"/>
      <c r="L16" s="228"/>
      <c r="M16" s="227">
        <v>55.1275836</v>
      </c>
    </row>
    <row r="17" spans="1:13" s="2" customFormat="1" ht="21" customHeight="1">
      <c r="A17" s="224">
        <v>3</v>
      </c>
      <c r="B17" s="225" t="s">
        <v>287</v>
      </c>
      <c r="C17" s="226" t="s">
        <v>205</v>
      </c>
      <c r="D17" s="226" t="s">
        <v>206</v>
      </c>
      <c r="E17" s="226" t="s">
        <v>202</v>
      </c>
      <c r="F17" s="227">
        <v>1899.99</v>
      </c>
      <c r="G17" s="228"/>
      <c r="H17" s="228"/>
      <c r="I17" s="228"/>
      <c r="J17" s="228"/>
      <c r="K17" s="228"/>
      <c r="L17" s="228"/>
      <c r="M17" s="227">
        <v>12.3689349</v>
      </c>
    </row>
    <row r="18" spans="1:13" s="2" customFormat="1" ht="21" customHeight="1">
      <c r="A18" s="224">
        <v>4</v>
      </c>
      <c r="B18" s="225" t="s">
        <v>286</v>
      </c>
      <c r="C18" s="226" t="s">
        <v>207</v>
      </c>
      <c r="D18" s="226" t="s">
        <v>208</v>
      </c>
      <c r="E18" s="226" t="s">
        <v>202</v>
      </c>
      <c r="F18" s="227">
        <v>159.8</v>
      </c>
      <c r="G18" s="228"/>
      <c r="H18" s="228"/>
      <c r="I18" s="228"/>
      <c r="J18" s="228"/>
      <c r="K18" s="228"/>
      <c r="L18" s="228"/>
      <c r="M18" s="227">
        <v>7.328428</v>
      </c>
    </row>
    <row r="19" spans="1:13" s="2" customFormat="1" ht="12" customHeight="1">
      <c r="A19" s="224">
        <v>5</v>
      </c>
      <c r="B19" s="225" t="s">
        <v>287</v>
      </c>
      <c r="C19" s="226" t="s">
        <v>209</v>
      </c>
      <c r="D19" s="226" t="s">
        <v>210</v>
      </c>
      <c r="E19" s="226" t="s">
        <v>202</v>
      </c>
      <c r="F19" s="227">
        <v>159.8</v>
      </c>
      <c r="G19" s="228"/>
      <c r="H19" s="228"/>
      <c r="I19" s="228"/>
      <c r="J19" s="228"/>
      <c r="K19" s="228"/>
      <c r="L19" s="228"/>
      <c r="M19" s="227">
        <v>1.323144</v>
      </c>
    </row>
    <row r="20" spans="1:13" s="2" customFormat="1" ht="30.75" customHeight="1">
      <c r="A20" s="224">
        <v>6</v>
      </c>
      <c r="B20" s="225" t="s">
        <v>286</v>
      </c>
      <c r="C20" s="226" t="s">
        <v>211</v>
      </c>
      <c r="D20" s="226" t="s">
        <v>212</v>
      </c>
      <c r="E20" s="226" t="s">
        <v>202</v>
      </c>
      <c r="F20" s="227">
        <v>1575.15</v>
      </c>
      <c r="G20" s="228"/>
      <c r="H20" s="228"/>
      <c r="I20" s="228"/>
      <c r="J20" s="228"/>
      <c r="K20" s="228"/>
      <c r="L20" s="228"/>
      <c r="M20" s="227">
        <v>5.954067</v>
      </c>
    </row>
    <row r="21" spans="1:13" s="2" customFormat="1" ht="40.5" customHeight="1">
      <c r="A21" s="224">
        <v>7</v>
      </c>
      <c r="B21" s="225" t="s">
        <v>286</v>
      </c>
      <c r="C21" s="226" t="s">
        <v>213</v>
      </c>
      <c r="D21" s="226" t="s">
        <v>214</v>
      </c>
      <c r="E21" s="226" t="s">
        <v>202</v>
      </c>
      <c r="F21" s="227">
        <v>229.53</v>
      </c>
      <c r="G21" s="228"/>
      <c r="H21" s="228"/>
      <c r="I21" s="228"/>
      <c r="J21" s="228"/>
      <c r="K21" s="228"/>
      <c r="L21" s="228"/>
      <c r="M21" s="227">
        <v>0.8676234</v>
      </c>
    </row>
    <row r="22" spans="1:13" s="2" customFormat="1" ht="21" customHeight="1">
      <c r="A22" s="224">
        <v>8</v>
      </c>
      <c r="B22" s="225" t="s">
        <v>286</v>
      </c>
      <c r="C22" s="226" t="s">
        <v>215</v>
      </c>
      <c r="D22" s="226" t="s">
        <v>216</v>
      </c>
      <c r="E22" s="226" t="s">
        <v>202</v>
      </c>
      <c r="F22" s="227">
        <v>149.33</v>
      </c>
      <c r="G22" s="228"/>
      <c r="H22" s="228"/>
      <c r="I22" s="228"/>
      <c r="J22" s="228"/>
      <c r="K22" s="228"/>
      <c r="L22" s="228"/>
      <c r="M22" s="227">
        <v>0.9721383</v>
      </c>
    </row>
    <row r="23" spans="1:13" s="2" customFormat="1" ht="30.75" customHeight="1">
      <c r="A23" s="224">
        <v>9</v>
      </c>
      <c r="B23" s="225" t="s">
        <v>286</v>
      </c>
      <c r="C23" s="226" t="s">
        <v>217</v>
      </c>
      <c r="D23" s="226" t="s">
        <v>218</v>
      </c>
      <c r="E23" s="226" t="s">
        <v>202</v>
      </c>
      <c r="F23" s="227">
        <v>82.49</v>
      </c>
      <c r="G23" s="228"/>
      <c r="H23" s="228"/>
      <c r="I23" s="228"/>
      <c r="J23" s="228"/>
      <c r="K23" s="228"/>
      <c r="L23" s="228"/>
      <c r="M23" s="227">
        <v>0.98988</v>
      </c>
    </row>
    <row r="24" spans="1:13" s="2" customFormat="1" ht="21" customHeight="1">
      <c r="A24" s="224">
        <v>10</v>
      </c>
      <c r="B24" s="225" t="s">
        <v>286</v>
      </c>
      <c r="C24" s="226" t="s">
        <v>219</v>
      </c>
      <c r="D24" s="226" t="s">
        <v>220</v>
      </c>
      <c r="E24" s="226" t="s">
        <v>202</v>
      </c>
      <c r="F24" s="227">
        <v>53.76</v>
      </c>
      <c r="G24" s="228"/>
      <c r="H24" s="228"/>
      <c r="I24" s="228"/>
      <c r="J24" s="228"/>
      <c r="K24" s="228"/>
      <c r="L24" s="228"/>
      <c r="M24" s="227">
        <v>0.9090816</v>
      </c>
    </row>
    <row r="25" spans="1:13" s="2" customFormat="1" ht="21" customHeight="1">
      <c r="A25" s="224">
        <v>11</v>
      </c>
      <c r="B25" s="225" t="s">
        <v>286</v>
      </c>
      <c r="C25" s="226" t="s">
        <v>221</v>
      </c>
      <c r="D25" s="226" t="s">
        <v>222</v>
      </c>
      <c r="E25" s="226" t="s">
        <v>202</v>
      </c>
      <c r="F25" s="227">
        <v>1706.53</v>
      </c>
      <c r="G25" s="228"/>
      <c r="H25" s="228"/>
      <c r="I25" s="228"/>
      <c r="J25" s="228"/>
      <c r="K25" s="228"/>
      <c r="L25" s="228"/>
      <c r="M25" s="227">
        <v>30.0519933</v>
      </c>
    </row>
    <row r="26" spans="1:13" s="2" customFormat="1" ht="21" customHeight="1">
      <c r="A26" s="224">
        <v>12</v>
      </c>
      <c r="B26" s="225" t="s">
        <v>286</v>
      </c>
      <c r="C26" s="226" t="s">
        <v>223</v>
      </c>
      <c r="D26" s="226" t="s">
        <v>224</v>
      </c>
      <c r="E26" s="226" t="s">
        <v>202</v>
      </c>
      <c r="F26" s="227">
        <v>159.8</v>
      </c>
      <c r="G26" s="228"/>
      <c r="H26" s="228"/>
      <c r="I26" s="228"/>
      <c r="J26" s="228"/>
      <c r="K26" s="228"/>
      <c r="L26" s="228"/>
      <c r="M26" s="227">
        <v>2.023068</v>
      </c>
    </row>
    <row r="27" spans="1:13" s="2" customFormat="1" ht="30.75" customHeight="1">
      <c r="A27" s="224">
        <v>13</v>
      </c>
      <c r="B27" s="225" t="s">
        <v>286</v>
      </c>
      <c r="C27" s="226" t="s">
        <v>225</v>
      </c>
      <c r="D27" s="226" t="s">
        <v>226</v>
      </c>
      <c r="E27" s="226" t="s">
        <v>202</v>
      </c>
      <c r="F27" s="227">
        <v>341.31</v>
      </c>
      <c r="G27" s="228"/>
      <c r="H27" s="228"/>
      <c r="I27" s="228"/>
      <c r="J27" s="228"/>
      <c r="K27" s="228"/>
      <c r="L27" s="228"/>
      <c r="M27" s="227">
        <v>0.34131</v>
      </c>
    </row>
    <row r="28" spans="1:13" s="2" customFormat="1" ht="30.75" customHeight="1">
      <c r="A28" s="224">
        <v>14</v>
      </c>
      <c r="B28" s="225" t="s">
        <v>286</v>
      </c>
      <c r="C28" s="226" t="s">
        <v>227</v>
      </c>
      <c r="D28" s="226" t="s">
        <v>228</v>
      </c>
      <c r="E28" s="226" t="s">
        <v>202</v>
      </c>
      <c r="F28" s="227">
        <v>13.48</v>
      </c>
      <c r="G28" s="228"/>
      <c r="H28" s="228"/>
      <c r="I28" s="228"/>
      <c r="J28" s="228"/>
      <c r="K28" s="228"/>
      <c r="L28" s="228"/>
      <c r="M28" s="227">
        <v>0.215006</v>
      </c>
    </row>
    <row r="29" spans="1:13" s="2" customFormat="1" ht="30.75" customHeight="1">
      <c r="A29" s="224">
        <v>15</v>
      </c>
      <c r="B29" s="225" t="s">
        <v>286</v>
      </c>
      <c r="C29" s="226" t="s">
        <v>229</v>
      </c>
      <c r="D29" s="226" t="s">
        <v>230</v>
      </c>
      <c r="E29" s="226" t="s">
        <v>202</v>
      </c>
      <c r="F29" s="227">
        <v>126.22</v>
      </c>
      <c r="G29" s="228"/>
      <c r="H29" s="228"/>
      <c r="I29" s="228"/>
      <c r="J29" s="228"/>
      <c r="K29" s="228"/>
      <c r="L29" s="228"/>
      <c r="M29" s="227">
        <v>2.1886548</v>
      </c>
    </row>
    <row r="30" spans="1:13" s="2" customFormat="1" ht="27.75" customHeight="1">
      <c r="A30" s="219"/>
      <c r="B30" s="220"/>
      <c r="C30" s="221" t="s">
        <v>52</v>
      </c>
      <c r="D30" s="221" t="s">
        <v>121</v>
      </c>
      <c r="E30" s="221"/>
      <c r="F30" s="222"/>
      <c r="G30" s="223"/>
      <c r="H30" s="223"/>
      <c r="I30" s="223"/>
      <c r="J30" s="223"/>
      <c r="K30" s="223"/>
      <c r="L30" s="223"/>
      <c r="M30" s="222">
        <v>124.8294071</v>
      </c>
    </row>
    <row r="31" spans="1:13" s="2" customFormat="1" ht="21" customHeight="1">
      <c r="A31" s="224">
        <v>16</v>
      </c>
      <c r="B31" s="225" t="s">
        <v>288</v>
      </c>
      <c r="C31" s="226" t="s">
        <v>231</v>
      </c>
      <c r="D31" s="226" t="s">
        <v>232</v>
      </c>
      <c r="E31" s="226" t="s">
        <v>202</v>
      </c>
      <c r="F31" s="227">
        <v>250.01</v>
      </c>
      <c r="G31" s="228"/>
      <c r="H31" s="228"/>
      <c r="I31" s="228"/>
      <c r="J31" s="228"/>
      <c r="K31" s="228"/>
      <c r="L31" s="228"/>
      <c r="M31" s="227">
        <v>6.4302572</v>
      </c>
    </row>
    <row r="32" spans="1:13" s="2" customFormat="1" ht="21" customHeight="1">
      <c r="A32" s="224">
        <v>17</v>
      </c>
      <c r="B32" s="225" t="s">
        <v>288</v>
      </c>
      <c r="C32" s="226" t="s">
        <v>233</v>
      </c>
      <c r="D32" s="226" t="s">
        <v>234</v>
      </c>
      <c r="E32" s="226" t="s">
        <v>202</v>
      </c>
      <c r="F32" s="227">
        <v>2330.39</v>
      </c>
      <c r="G32" s="228"/>
      <c r="H32" s="228"/>
      <c r="I32" s="228"/>
      <c r="J32" s="228"/>
      <c r="K32" s="228"/>
      <c r="L32" s="228"/>
      <c r="M32" s="227">
        <v>55.9060561</v>
      </c>
    </row>
    <row r="33" spans="1:13" s="2" customFormat="1" ht="30.75" customHeight="1">
      <c r="A33" s="224">
        <v>18</v>
      </c>
      <c r="B33" s="225" t="s">
        <v>288</v>
      </c>
      <c r="C33" s="226" t="s">
        <v>235</v>
      </c>
      <c r="D33" s="226" t="s">
        <v>236</v>
      </c>
      <c r="E33" s="226" t="s">
        <v>202</v>
      </c>
      <c r="F33" s="227">
        <v>250.01</v>
      </c>
      <c r="G33" s="228"/>
      <c r="H33" s="228"/>
      <c r="I33" s="228"/>
      <c r="J33" s="228"/>
      <c r="K33" s="228"/>
      <c r="L33" s="228"/>
      <c r="M33" s="227"/>
    </row>
    <row r="34" spans="1:13" s="2" customFormat="1" ht="30.75" customHeight="1">
      <c r="A34" s="224">
        <v>19</v>
      </c>
      <c r="B34" s="225" t="s">
        <v>288</v>
      </c>
      <c r="C34" s="226" t="s">
        <v>237</v>
      </c>
      <c r="D34" s="226" t="s">
        <v>238</v>
      </c>
      <c r="E34" s="226" t="s">
        <v>202</v>
      </c>
      <c r="F34" s="227">
        <v>2330.39</v>
      </c>
      <c r="G34" s="228"/>
      <c r="H34" s="228"/>
      <c r="I34" s="228"/>
      <c r="J34" s="228"/>
      <c r="K34" s="228"/>
      <c r="L34" s="228"/>
      <c r="M34" s="227"/>
    </row>
    <row r="35" spans="1:13" s="2" customFormat="1" ht="21" customHeight="1">
      <c r="A35" s="224">
        <v>20</v>
      </c>
      <c r="B35" s="225" t="s">
        <v>288</v>
      </c>
      <c r="C35" s="226" t="s">
        <v>239</v>
      </c>
      <c r="D35" s="226" t="s">
        <v>240</v>
      </c>
      <c r="E35" s="226" t="s">
        <v>202</v>
      </c>
      <c r="F35" s="227">
        <v>2604.71</v>
      </c>
      <c r="G35" s="228"/>
      <c r="H35" s="228"/>
      <c r="I35" s="228"/>
      <c r="J35" s="228"/>
      <c r="K35" s="228"/>
      <c r="L35" s="228"/>
      <c r="M35" s="227"/>
    </row>
    <row r="36" spans="1:13" s="2" customFormat="1" ht="21" customHeight="1">
      <c r="A36" s="224">
        <v>21</v>
      </c>
      <c r="B36" s="225" t="s">
        <v>288</v>
      </c>
      <c r="C36" s="226" t="s">
        <v>241</v>
      </c>
      <c r="D36" s="226" t="s">
        <v>242</v>
      </c>
      <c r="E36" s="226" t="s">
        <v>202</v>
      </c>
      <c r="F36" s="227">
        <v>250.01</v>
      </c>
      <c r="G36" s="228"/>
      <c r="H36" s="228"/>
      <c r="I36" s="228"/>
      <c r="J36" s="228"/>
      <c r="K36" s="228"/>
      <c r="L36" s="228"/>
      <c r="M36" s="227">
        <v>6.4302572</v>
      </c>
    </row>
    <row r="37" spans="1:13" s="2" customFormat="1" ht="21" customHeight="1">
      <c r="A37" s="224">
        <v>22</v>
      </c>
      <c r="B37" s="225" t="s">
        <v>288</v>
      </c>
      <c r="C37" s="226" t="s">
        <v>243</v>
      </c>
      <c r="D37" s="226" t="s">
        <v>244</v>
      </c>
      <c r="E37" s="226" t="s">
        <v>202</v>
      </c>
      <c r="F37" s="227">
        <v>2330.39</v>
      </c>
      <c r="G37" s="228"/>
      <c r="H37" s="228"/>
      <c r="I37" s="228"/>
      <c r="J37" s="228"/>
      <c r="K37" s="228"/>
      <c r="L37" s="228"/>
      <c r="M37" s="227">
        <v>55.9060561</v>
      </c>
    </row>
    <row r="38" spans="1:13" s="2" customFormat="1" ht="21" customHeight="1">
      <c r="A38" s="224">
        <v>23</v>
      </c>
      <c r="B38" s="225" t="s">
        <v>288</v>
      </c>
      <c r="C38" s="226" t="s">
        <v>245</v>
      </c>
      <c r="D38" s="226" t="s">
        <v>246</v>
      </c>
      <c r="E38" s="226" t="s">
        <v>202</v>
      </c>
      <c r="F38" s="227">
        <v>19.95</v>
      </c>
      <c r="G38" s="228"/>
      <c r="H38" s="228"/>
      <c r="I38" s="228"/>
      <c r="J38" s="228"/>
      <c r="K38" s="228"/>
      <c r="L38" s="228"/>
      <c r="M38" s="227">
        <v>0.0013965</v>
      </c>
    </row>
    <row r="39" spans="1:13" s="2" customFormat="1" ht="21" customHeight="1">
      <c r="A39" s="224">
        <v>24</v>
      </c>
      <c r="B39" s="225" t="s">
        <v>288</v>
      </c>
      <c r="C39" s="226" t="s">
        <v>247</v>
      </c>
      <c r="D39" s="226" t="s">
        <v>248</v>
      </c>
      <c r="E39" s="226" t="s">
        <v>249</v>
      </c>
      <c r="F39" s="227">
        <v>4.95</v>
      </c>
      <c r="G39" s="228"/>
      <c r="H39" s="228"/>
      <c r="I39" s="228"/>
      <c r="J39" s="228"/>
      <c r="K39" s="228"/>
      <c r="L39" s="228"/>
      <c r="M39" s="227">
        <v>0.014949</v>
      </c>
    </row>
    <row r="40" spans="1:13" s="2" customFormat="1" ht="21" customHeight="1">
      <c r="A40" s="224">
        <v>25</v>
      </c>
      <c r="B40" s="225" t="s">
        <v>288</v>
      </c>
      <c r="C40" s="226" t="s">
        <v>250</v>
      </c>
      <c r="D40" s="226" t="s">
        <v>251</v>
      </c>
      <c r="E40" s="226" t="s">
        <v>249</v>
      </c>
      <c r="F40" s="227">
        <v>3.35</v>
      </c>
      <c r="G40" s="228"/>
      <c r="H40" s="228"/>
      <c r="I40" s="228"/>
      <c r="J40" s="228"/>
      <c r="K40" s="228"/>
      <c r="L40" s="228"/>
      <c r="M40" s="227">
        <v>0.0126965</v>
      </c>
    </row>
    <row r="41" spans="1:13" s="2" customFormat="1" ht="21" customHeight="1">
      <c r="A41" s="224">
        <v>26</v>
      </c>
      <c r="B41" s="225" t="s">
        <v>288</v>
      </c>
      <c r="C41" s="226" t="s">
        <v>252</v>
      </c>
      <c r="D41" s="226" t="s">
        <v>253</v>
      </c>
      <c r="E41" s="226" t="s">
        <v>249</v>
      </c>
      <c r="F41" s="227">
        <v>4.95</v>
      </c>
      <c r="G41" s="228"/>
      <c r="H41" s="228"/>
      <c r="I41" s="228"/>
      <c r="J41" s="228"/>
      <c r="K41" s="228"/>
      <c r="L41" s="228"/>
      <c r="M41" s="227">
        <v>0.008712</v>
      </c>
    </row>
    <row r="42" spans="1:13" s="2" customFormat="1" ht="21" customHeight="1">
      <c r="A42" s="224">
        <v>27</v>
      </c>
      <c r="B42" s="225" t="s">
        <v>288</v>
      </c>
      <c r="C42" s="226" t="s">
        <v>254</v>
      </c>
      <c r="D42" s="226" t="s">
        <v>255</v>
      </c>
      <c r="E42" s="226" t="s">
        <v>249</v>
      </c>
      <c r="F42" s="227">
        <v>3.35</v>
      </c>
      <c r="G42" s="228"/>
      <c r="H42" s="228"/>
      <c r="I42" s="228"/>
      <c r="J42" s="228"/>
      <c r="K42" s="228"/>
      <c r="L42" s="228"/>
      <c r="M42" s="227">
        <v>0.0076045</v>
      </c>
    </row>
    <row r="43" spans="1:13" s="2" customFormat="1" ht="21" customHeight="1">
      <c r="A43" s="224">
        <v>28</v>
      </c>
      <c r="B43" s="225" t="s">
        <v>286</v>
      </c>
      <c r="C43" s="226" t="s">
        <v>256</v>
      </c>
      <c r="D43" s="226" t="s">
        <v>257</v>
      </c>
      <c r="E43" s="226" t="s">
        <v>202</v>
      </c>
      <c r="F43" s="227">
        <v>1890.04</v>
      </c>
      <c r="G43" s="228"/>
      <c r="H43" s="228"/>
      <c r="I43" s="228"/>
      <c r="J43" s="228"/>
      <c r="K43" s="228"/>
      <c r="L43" s="228"/>
      <c r="M43" s="227">
        <v>0.094502</v>
      </c>
    </row>
    <row r="44" spans="1:13" s="2" customFormat="1" ht="21" customHeight="1">
      <c r="A44" s="224">
        <v>29</v>
      </c>
      <c r="B44" s="225" t="s">
        <v>289</v>
      </c>
      <c r="C44" s="226" t="s">
        <v>258</v>
      </c>
      <c r="D44" s="226" t="s">
        <v>259</v>
      </c>
      <c r="E44" s="226" t="s">
        <v>202</v>
      </c>
      <c r="F44" s="227">
        <v>1300.57</v>
      </c>
      <c r="G44" s="228"/>
      <c r="H44" s="228"/>
      <c r="I44" s="228"/>
      <c r="J44" s="228"/>
      <c r="K44" s="228"/>
      <c r="L44" s="228"/>
      <c r="M44" s="227"/>
    </row>
    <row r="45" spans="1:13" s="2" customFormat="1" ht="21" customHeight="1">
      <c r="A45" s="224">
        <v>30</v>
      </c>
      <c r="B45" s="225" t="s">
        <v>289</v>
      </c>
      <c r="C45" s="226" t="s">
        <v>260</v>
      </c>
      <c r="D45" s="226" t="s">
        <v>261</v>
      </c>
      <c r="E45" s="226" t="s">
        <v>202</v>
      </c>
      <c r="F45" s="227">
        <v>230.15</v>
      </c>
      <c r="G45" s="228"/>
      <c r="H45" s="228"/>
      <c r="I45" s="228"/>
      <c r="J45" s="228"/>
      <c r="K45" s="228"/>
      <c r="L45" s="228"/>
      <c r="M45" s="227"/>
    </row>
    <row r="46" spans="1:13" s="2" customFormat="1" ht="21" customHeight="1">
      <c r="A46" s="224">
        <v>31</v>
      </c>
      <c r="B46" s="225" t="s">
        <v>289</v>
      </c>
      <c r="C46" s="226" t="s">
        <v>262</v>
      </c>
      <c r="D46" s="226" t="s">
        <v>263</v>
      </c>
      <c r="E46" s="226" t="s">
        <v>264</v>
      </c>
      <c r="F46" s="227">
        <v>79.01</v>
      </c>
      <c r="G46" s="228"/>
      <c r="H46" s="228"/>
      <c r="I46" s="228"/>
      <c r="J46" s="228"/>
      <c r="K46" s="228"/>
      <c r="L46" s="228"/>
      <c r="M46" s="227"/>
    </row>
    <row r="47" spans="1:13" s="2" customFormat="1" ht="12" customHeight="1">
      <c r="A47" s="224">
        <v>32</v>
      </c>
      <c r="B47" s="225" t="s">
        <v>289</v>
      </c>
      <c r="C47" s="226" t="s">
        <v>265</v>
      </c>
      <c r="D47" s="226" t="s">
        <v>266</v>
      </c>
      <c r="E47" s="226" t="s">
        <v>264</v>
      </c>
      <c r="F47" s="227">
        <v>316.04</v>
      </c>
      <c r="G47" s="228"/>
      <c r="H47" s="228"/>
      <c r="I47" s="228"/>
      <c r="J47" s="228"/>
      <c r="K47" s="228"/>
      <c r="L47" s="228"/>
      <c r="M47" s="227"/>
    </row>
    <row r="48" spans="1:13" s="2" customFormat="1" ht="12" customHeight="1">
      <c r="A48" s="224">
        <v>33</v>
      </c>
      <c r="B48" s="225" t="s">
        <v>289</v>
      </c>
      <c r="C48" s="226" t="s">
        <v>267</v>
      </c>
      <c r="D48" s="226" t="s">
        <v>268</v>
      </c>
      <c r="E48" s="226" t="s">
        <v>264</v>
      </c>
      <c r="F48" s="227">
        <v>79.01</v>
      </c>
      <c r="G48" s="228"/>
      <c r="H48" s="228"/>
      <c r="I48" s="228"/>
      <c r="J48" s="228"/>
      <c r="K48" s="228"/>
      <c r="L48" s="228"/>
      <c r="M48" s="227"/>
    </row>
    <row r="49" spans="1:13" s="2" customFormat="1" ht="12" customHeight="1">
      <c r="A49" s="224">
        <v>34</v>
      </c>
      <c r="B49" s="225" t="s">
        <v>289</v>
      </c>
      <c r="C49" s="226" t="s">
        <v>269</v>
      </c>
      <c r="D49" s="226" t="s">
        <v>270</v>
      </c>
      <c r="E49" s="226" t="s">
        <v>264</v>
      </c>
      <c r="F49" s="227">
        <v>316.04</v>
      </c>
      <c r="G49" s="228"/>
      <c r="H49" s="228"/>
      <c r="I49" s="228"/>
      <c r="J49" s="228"/>
      <c r="K49" s="228"/>
      <c r="L49" s="228"/>
      <c r="M49" s="227"/>
    </row>
    <row r="50" spans="1:13" s="2" customFormat="1" ht="12" customHeight="1">
      <c r="A50" s="224">
        <v>35</v>
      </c>
      <c r="B50" s="225" t="s">
        <v>289</v>
      </c>
      <c r="C50" s="226" t="s">
        <v>271</v>
      </c>
      <c r="D50" s="226" t="s">
        <v>272</v>
      </c>
      <c r="E50" s="226" t="s">
        <v>249</v>
      </c>
      <c r="F50" s="227">
        <v>10</v>
      </c>
      <c r="G50" s="228"/>
      <c r="H50" s="228"/>
      <c r="I50" s="228"/>
      <c r="J50" s="228"/>
      <c r="K50" s="228"/>
      <c r="L50" s="228"/>
      <c r="M50" s="227">
        <v>0.0158</v>
      </c>
    </row>
    <row r="51" spans="1:13" s="2" customFormat="1" ht="12" customHeight="1">
      <c r="A51" s="224">
        <v>36</v>
      </c>
      <c r="B51" s="225" t="s">
        <v>289</v>
      </c>
      <c r="C51" s="226" t="s">
        <v>273</v>
      </c>
      <c r="D51" s="226" t="s">
        <v>274</v>
      </c>
      <c r="E51" s="226" t="s">
        <v>249</v>
      </c>
      <c r="F51" s="227">
        <v>8</v>
      </c>
      <c r="G51" s="228"/>
      <c r="H51" s="228"/>
      <c r="I51" s="228"/>
      <c r="J51" s="228"/>
      <c r="K51" s="228"/>
      <c r="L51" s="228"/>
      <c r="M51" s="227">
        <v>0.00112</v>
      </c>
    </row>
    <row r="52" spans="1:13" s="2" customFormat="1" ht="12" customHeight="1">
      <c r="A52" s="224">
        <v>37</v>
      </c>
      <c r="B52" s="225" t="s">
        <v>289</v>
      </c>
      <c r="C52" s="226" t="s">
        <v>275</v>
      </c>
      <c r="D52" s="226" t="s">
        <v>276</v>
      </c>
      <c r="E52" s="226" t="s">
        <v>249</v>
      </c>
      <c r="F52" s="227">
        <v>18</v>
      </c>
      <c r="G52" s="228"/>
      <c r="H52" s="228"/>
      <c r="I52" s="228"/>
      <c r="J52" s="228"/>
      <c r="K52" s="228"/>
      <c r="L52" s="228"/>
      <c r="M52" s="227"/>
    </row>
    <row r="53" spans="1:13" s="2" customFormat="1" ht="12" customHeight="1">
      <c r="A53" s="224">
        <v>38</v>
      </c>
      <c r="B53" s="225" t="s">
        <v>289</v>
      </c>
      <c r="C53" s="226" t="s">
        <v>277</v>
      </c>
      <c r="D53" s="226" t="s">
        <v>278</v>
      </c>
      <c r="E53" s="226" t="s">
        <v>264</v>
      </c>
      <c r="F53" s="227">
        <v>79.01</v>
      </c>
      <c r="G53" s="228"/>
      <c r="H53" s="228"/>
      <c r="I53" s="228"/>
      <c r="J53" s="228"/>
      <c r="K53" s="228"/>
      <c r="L53" s="228"/>
      <c r="M53" s="227"/>
    </row>
    <row r="54" spans="1:13" s="2" customFormat="1" ht="12" customHeight="1">
      <c r="A54" s="224">
        <v>39</v>
      </c>
      <c r="B54" s="225" t="s">
        <v>289</v>
      </c>
      <c r="C54" s="226" t="s">
        <v>279</v>
      </c>
      <c r="D54" s="226" t="s">
        <v>280</v>
      </c>
      <c r="E54" s="226" t="s">
        <v>264</v>
      </c>
      <c r="F54" s="227">
        <v>711.09</v>
      </c>
      <c r="G54" s="228"/>
      <c r="H54" s="228"/>
      <c r="I54" s="228"/>
      <c r="J54" s="228"/>
      <c r="K54" s="228"/>
      <c r="L54" s="228"/>
      <c r="M54" s="227"/>
    </row>
    <row r="55" spans="1:13" s="2" customFormat="1" ht="12" customHeight="1">
      <c r="A55" s="224">
        <v>40</v>
      </c>
      <c r="B55" s="225" t="s">
        <v>289</v>
      </c>
      <c r="C55" s="226" t="s">
        <v>281</v>
      </c>
      <c r="D55" s="226" t="s">
        <v>282</v>
      </c>
      <c r="E55" s="226" t="s">
        <v>264</v>
      </c>
      <c r="F55" s="227">
        <v>79.01</v>
      </c>
      <c r="G55" s="228"/>
      <c r="H55" s="228"/>
      <c r="I55" s="228"/>
      <c r="J55" s="228"/>
      <c r="K55" s="228"/>
      <c r="L55" s="228"/>
      <c r="M55" s="227"/>
    </row>
    <row r="56" spans="1:13" s="2" customFormat="1" ht="27.75" customHeight="1">
      <c r="A56" s="219"/>
      <c r="B56" s="220"/>
      <c r="C56" s="221" t="s">
        <v>122</v>
      </c>
      <c r="D56" s="221" t="s">
        <v>123</v>
      </c>
      <c r="E56" s="221"/>
      <c r="F56" s="222"/>
      <c r="G56" s="223"/>
      <c r="H56" s="223"/>
      <c r="I56" s="223"/>
      <c r="J56" s="223"/>
      <c r="K56" s="223"/>
      <c r="L56" s="223"/>
      <c r="M56" s="222"/>
    </row>
    <row r="57" spans="1:13" s="2" customFormat="1" ht="21" customHeight="1">
      <c r="A57" s="224">
        <v>41</v>
      </c>
      <c r="B57" s="225" t="s">
        <v>286</v>
      </c>
      <c r="C57" s="226" t="s">
        <v>283</v>
      </c>
      <c r="D57" s="226" t="s">
        <v>284</v>
      </c>
      <c r="E57" s="226" t="s">
        <v>264</v>
      </c>
      <c r="F57" s="227">
        <v>253.67</v>
      </c>
      <c r="G57" s="228"/>
      <c r="H57" s="228"/>
      <c r="I57" s="228"/>
      <c r="J57" s="228"/>
      <c r="K57" s="228"/>
      <c r="L57" s="228"/>
      <c r="M57" s="227"/>
    </row>
    <row r="58" spans="1:13" s="2" customFormat="1" ht="30" customHeight="1">
      <c r="A58" s="234"/>
      <c r="B58" s="235"/>
      <c r="C58" s="236"/>
      <c r="D58" s="236" t="s">
        <v>145</v>
      </c>
      <c r="E58" s="236"/>
      <c r="F58" s="237"/>
      <c r="G58" s="238"/>
      <c r="H58" s="238"/>
      <c r="I58" s="238"/>
      <c r="J58" s="238"/>
      <c r="K58" s="238"/>
      <c r="L58" s="238"/>
      <c r="M58" s="237">
        <v>253.6717434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2"/>
      <c r="P1" s="251"/>
      <c r="Q1" s="251"/>
      <c r="R1" s="251"/>
      <c r="S1" s="253"/>
    </row>
    <row r="2" spans="1:19" s="2" customFormat="1" ht="21" customHeight="1">
      <c r="A2" s="254"/>
      <c r="B2" s="255"/>
      <c r="C2" s="255"/>
      <c r="D2" s="255"/>
      <c r="E2" s="255"/>
      <c r="F2" s="255"/>
      <c r="G2" s="256" t="s">
        <v>191</v>
      </c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7"/>
    </row>
    <row r="3" spans="1:19" s="2" customFormat="1" ht="11.25" customHeigh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60"/>
    </row>
    <row r="4" spans="1:19" s="2" customFormat="1" ht="9" customHeight="1" thickBot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3"/>
      <c r="P4" s="262"/>
      <c r="Q4" s="262"/>
      <c r="R4" s="262"/>
      <c r="S4" s="264"/>
    </row>
    <row r="5" spans="1:19" s="2" customFormat="1" ht="24" customHeight="1">
      <c r="A5" s="265"/>
      <c r="B5" s="263" t="s">
        <v>1</v>
      </c>
      <c r="C5" s="263"/>
      <c r="D5" s="263"/>
      <c r="E5" s="418" t="s">
        <v>2</v>
      </c>
      <c r="F5" s="419"/>
      <c r="G5" s="419"/>
      <c r="H5" s="419"/>
      <c r="I5" s="419"/>
      <c r="J5" s="419"/>
      <c r="K5" s="419"/>
      <c r="L5" s="419"/>
      <c r="M5" s="420"/>
      <c r="N5" s="263"/>
      <c r="O5" s="263"/>
      <c r="P5" s="263" t="s">
        <v>3</v>
      </c>
      <c r="Q5" s="266"/>
      <c r="R5" s="267"/>
      <c r="S5" s="268"/>
    </row>
    <row r="6" spans="1:19" s="2" customFormat="1" ht="24" customHeight="1">
      <c r="A6" s="265"/>
      <c r="B6" s="263" t="s">
        <v>4</v>
      </c>
      <c r="C6" s="263"/>
      <c r="D6" s="263"/>
      <c r="E6" s="405" t="s">
        <v>1923</v>
      </c>
      <c r="F6" s="421"/>
      <c r="G6" s="421"/>
      <c r="H6" s="421"/>
      <c r="I6" s="421"/>
      <c r="J6" s="421"/>
      <c r="K6" s="421"/>
      <c r="L6" s="421"/>
      <c r="M6" s="422"/>
      <c r="N6" s="263"/>
      <c r="O6" s="263"/>
      <c r="P6" s="263" t="s">
        <v>5</v>
      </c>
      <c r="Q6" s="269"/>
      <c r="R6" s="270"/>
      <c r="S6" s="268"/>
    </row>
    <row r="7" spans="1:19" s="2" customFormat="1" ht="24" customHeight="1" thickBot="1">
      <c r="A7" s="265"/>
      <c r="B7" s="263" t="s">
        <v>6</v>
      </c>
      <c r="C7" s="263"/>
      <c r="D7" s="263"/>
      <c r="E7" s="406" t="s">
        <v>1925</v>
      </c>
      <c r="F7" s="423"/>
      <c r="G7" s="423"/>
      <c r="H7" s="423"/>
      <c r="I7" s="423"/>
      <c r="J7" s="423"/>
      <c r="K7" s="423"/>
      <c r="L7" s="423"/>
      <c r="M7" s="424"/>
      <c r="N7" s="263"/>
      <c r="O7" s="263"/>
      <c r="P7" s="263" t="s">
        <v>8</v>
      </c>
      <c r="Q7" s="271" t="s">
        <v>9</v>
      </c>
      <c r="R7" s="272"/>
      <c r="S7" s="268"/>
    </row>
    <row r="8" spans="1:19" s="2" customFormat="1" ht="24" customHeight="1" thickBot="1">
      <c r="A8" s="265"/>
      <c r="B8" s="425"/>
      <c r="C8" s="425"/>
      <c r="D8" s="425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 t="s">
        <v>10</v>
      </c>
      <c r="Q8" s="263" t="s">
        <v>11</v>
      </c>
      <c r="R8" s="263"/>
      <c r="S8" s="268"/>
    </row>
    <row r="9" spans="1:19" s="2" customFormat="1" ht="24" customHeight="1" thickBot="1">
      <c r="A9" s="265"/>
      <c r="B9" s="263" t="s">
        <v>12</v>
      </c>
      <c r="C9" s="263"/>
      <c r="D9" s="263"/>
      <c r="E9" s="426" t="s">
        <v>13</v>
      </c>
      <c r="F9" s="427"/>
      <c r="G9" s="427"/>
      <c r="H9" s="427"/>
      <c r="I9" s="427"/>
      <c r="J9" s="427"/>
      <c r="K9" s="427"/>
      <c r="L9" s="427"/>
      <c r="M9" s="428"/>
      <c r="N9" s="263"/>
      <c r="O9" s="263"/>
      <c r="P9" s="273" t="s">
        <v>14</v>
      </c>
      <c r="Q9" s="274" t="s">
        <v>15</v>
      </c>
      <c r="R9" s="275"/>
      <c r="S9" s="268"/>
    </row>
    <row r="10" spans="1:19" s="2" customFormat="1" ht="24" customHeight="1" thickBot="1">
      <c r="A10" s="265"/>
      <c r="B10" s="263" t="s">
        <v>16</v>
      </c>
      <c r="C10" s="263"/>
      <c r="D10" s="263"/>
      <c r="E10" s="429" t="s">
        <v>17</v>
      </c>
      <c r="F10" s="415"/>
      <c r="G10" s="415"/>
      <c r="H10" s="415"/>
      <c r="I10" s="415"/>
      <c r="J10" s="415"/>
      <c r="K10" s="415"/>
      <c r="L10" s="415"/>
      <c r="M10" s="430"/>
      <c r="N10" s="263"/>
      <c r="O10" s="263"/>
      <c r="P10" s="273" t="s">
        <v>18</v>
      </c>
      <c r="Q10" s="274" t="s">
        <v>19</v>
      </c>
      <c r="R10" s="275"/>
      <c r="S10" s="268"/>
    </row>
    <row r="11" spans="1:19" s="2" customFormat="1" ht="24" customHeight="1" thickBot="1">
      <c r="A11" s="265"/>
      <c r="B11" s="263" t="s">
        <v>20</v>
      </c>
      <c r="C11" s="263"/>
      <c r="D11" s="263"/>
      <c r="E11" s="429" t="s">
        <v>21</v>
      </c>
      <c r="F11" s="415"/>
      <c r="G11" s="415"/>
      <c r="H11" s="415"/>
      <c r="I11" s="415"/>
      <c r="J11" s="415"/>
      <c r="K11" s="415"/>
      <c r="L11" s="415"/>
      <c r="M11" s="430"/>
      <c r="N11" s="263"/>
      <c r="O11" s="263"/>
      <c r="P11" s="273"/>
      <c r="Q11" s="274"/>
      <c r="R11" s="275"/>
      <c r="S11" s="268"/>
    </row>
    <row r="12" spans="1:19" s="2" customFormat="1" ht="21" customHeight="1" thickBot="1">
      <c r="A12" s="276"/>
      <c r="B12" s="433" t="s">
        <v>22</v>
      </c>
      <c r="C12" s="433"/>
      <c r="D12" s="433"/>
      <c r="E12" s="434" t="s">
        <v>23</v>
      </c>
      <c r="F12" s="435"/>
      <c r="G12" s="435"/>
      <c r="H12" s="435"/>
      <c r="I12" s="435"/>
      <c r="J12" s="435"/>
      <c r="K12" s="435"/>
      <c r="L12" s="435"/>
      <c r="M12" s="436"/>
      <c r="N12" s="277"/>
      <c r="O12" s="277"/>
      <c r="P12" s="278"/>
      <c r="Q12" s="437"/>
      <c r="R12" s="438"/>
      <c r="S12" s="279"/>
    </row>
    <row r="13" spans="1:19" s="2" customFormat="1" ht="9.75" customHeight="1" thickBot="1">
      <c r="A13" s="276"/>
      <c r="B13" s="277"/>
      <c r="C13" s="277"/>
      <c r="D13" s="277"/>
      <c r="E13" s="280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80"/>
      <c r="Q13" s="280"/>
      <c r="R13" s="277"/>
      <c r="S13" s="279"/>
    </row>
    <row r="14" spans="1:19" s="2" customFormat="1" ht="18" customHeight="1" thickBot="1">
      <c r="A14" s="265"/>
      <c r="B14" s="263"/>
      <c r="C14" s="263"/>
      <c r="D14" s="263"/>
      <c r="E14" s="240" t="s">
        <v>24</v>
      </c>
      <c r="F14" s="263"/>
      <c r="G14" s="277"/>
      <c r="H14" s="263" t="s">
        <v>25</v>
      </c>
      <c r="I14" s="277"/>
      <c r="J14" s="263"/>
      <c r="K14" s="263"/>
      <c r="L14" s="263"/>
      <c r="M14" s="263"/>
      <c r="N14" s="263"/>
      <c r="O14" s="263"/>
      <c r="P14" s="263" t="s">
        <v>26</v>
      </c>
      <c r="Q14" s="281"/>
      <c r="R14" s="267"/>
      <c r="S14" s="268"/>
    </row>
    <row r="15" spans="1:19" s="2" customFormat="1" ht="18" customHeight="1" thickBot="1">
      <c r="A15" s="265"/>
      <c r="B15" s="263"/>
      <c r="C15" s="263"/>
      <c r="D15" s="263"/>
      <c r="E15" s="278"/>
      <c r="F15" s="263"/>
      <c r="G15" s="277"/>
      <c r="H15" s="439"/>
      <c r="I15" s="440"/>
      <c r="J15" s="263"/>
      <c r="K15" s="263"/>
      <c r="L15" s="263"/>
      <c r="M15" s="263"/>
      <c r="N15" s="263"/>
      <c r="O15" s="263"/>
      <c r="P15" s="282" t="s">
        <v>27</v>
      </c>
      <c r="Q15" s="283"/>
      <c r="R15" s="272"/>
      <c r="S15" s="268"/>
    </row>
    <row r="16" spans="1:19" s="2" customFormat="1" ht="9" customHeight="1">
      <c r="A16" s="284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6"/>
    </row>
    <row r="17" spans="1:19" s="2" customFormat="1" ht="20.25" customHeight="1">
      <c r="A17" s="287"/>
      <c r="B17" s="288"/>
      <c r="C17" s="288"/>
      <c r="D17" s="288"/>
      <c r="E17" s="289" t="s">
        <v>28</v>
      </c>
      <c r="F17" s="288"/>
      <c r="G17" s="288"/>
      <c r="H17" s="288"/>
      <c r="I17" s="288"/>
      <c r="J17" s="288"/>
      <c r="K17" s="288"/>
      <c r="L17" s="288"/>
      <c r="M17" s="288"/>
      <c r="N17" s="288"/>
      <c r="O17" s="285"/>
      <c r="P17" s="288"/>
      <c r="Q17" s="288"/>
      <c r="R17" s="288"/>
      <c r="S17" s="290"/>
    </row>
    <row r="18" spans="1:19" s="2" customFormat="1" ht="21" customHeight="1">
      <c r="A18" s="291" t="s">
        <v>29</v>
      </c>
      <c r="B18" s="292"/>
      <c r="C18" s="292"/>
      <c r="D18" s="293"/>
      <c r="E18" s="294" t="s">
        <v>30</v>
      </c>
      <c r="F18" s="293"/>
      <c r="G18" s="294" t="s">
        <v>31</v>
      </c>
      <c r="H18" s="292"/>
      <c r="I18" s="293"/>
      <c r="J18" s="294" t="s">
        <v>32</v>
      </c>
      <c r="K18" s="292"/>
      <c r="L18" s="294" t="s">
        <v>33</v>
      </c>
      <c r="M18" s="292"/>
      <c r="N18" s="292"/>
      <c r="O18" s="295"/>
      <c r="P18" s="293"/>
      <c r="Q18" s="294" t="s">
        <v>34</v>
      </c>
      <c r="R18" s="292"/>
      <c r="S18" s="296"/>
    </row>
    <row r="19" spans="1:19" s="2" customFormat="1" ht="18.75" customHeight="1">
      <c r="A19" s="297"/>
      <c r="B19" s="298"/>
      <c r="C19" s="298"/>
      <c r="D19" s="299"/>
      <c r="E19" s="300"/>
      <c r="F19" s="301"/>
      <c r="G19" s="302"/>
      <c r="H19" s="298"/>
      <c r="I19" s="299"/>
      <c r="J19" s="300"/>
      <c r="K19" s="303"/>
      <c r="L19" s="302"/>
      <c r="M19" s="298"/>
      <c r="N19" s="298"/>
      <c r="O19" s="304"/>
      <c r="P19" s="299"/>
      <c r="Q19" s="302"/>
      <c r="R19" s="305"/>
      <c r="S19" s="306"/>
    </row>
    <row r="20" spans="1:19" s="2" customFormat="1" ht="20.25" customHeight="1">
      <c r="A20" s="287"/>
      <c r="B20" s="288"/>
      <c r="C20" s="288"/>
      <c r="D20" s="288"/>
      <c r="E20" s="289" t="s">
        <v>35</v>
      </c>
      <c r="F20" s="288"/>
      <c r="G20" s="288"/>
      <c r="H20" s="288"/>
      <c r="I20" s="288"/>
      <c r="J20" s="307" t="s">
        <v>36</v>
      </c>
      <c r="K20" s="288"/>
      <c r="L20" s="288"/>
      <c r="M20" s="288"/>
      <c r="N20" s="288"/>
      <c r="O20" s="285"/>
      <c r="P20" s="288"/>
      <c r="Q20" s="288"/>
      <c r="R20" s="288"/>
      <c r="S20" s="290"/>
    </row>
    <row r="21" spans="1:19" s="2" customFormat="1" ht="18.75" customHeight="1">
      <c r="A21" s="308" t="s">
        <v>37</v>
      </c>
      <c r="B21" s="309"/>
      <c r="C21" s="310" t="s">
        <v>38</v>
      </c>
      <c r="D21" s="311"/>
      <c r="E21" s="311"/>
      <c r="F21" s="312"/>
      <c r="G21" s="308" t="s">
        <v>39</v>
      </c>
      <c r="H21" s="313"/>
      <c r="I21" s="310" t="s">
        <v>40</v>
      </c>
      <c r="J21" s="311"/>
      <c r="K21" s="311"/>
      <c r="L21" s="308" t="s">
        <v>41</v>
      </c>
      <c r="M21" s="313"/>
      <c r="N21" s="310" t="s">
        <v>42</v>
      </c>
      <c r="O21" s="314"/>
      <c r="P21" s="311"/>
      <c r="Q21" s="311"/>
      <c r="R21" s="311"/>
      <c r="S21" s="312"/>
    </row>
    <row r="22" spans="1:19" s="2" customFormat="1" ht="18.75" customHeight="1">
      <c r="A22" s="315" t="s">
        <v>43</v>
      </c>
      <c r="B22" s="316" t="s">
        <v>44</v>
      </c>
      <c r="C22" s="317"/>
      <c r="D22" s="318" t="s">
        <v>45</v>
      </c>
      <c r="E22" s="319"/>
      <c r="F22" s="320"/>
      <c r="G22" s="315" t="s">
        <v>46</v>
      </c>
      <c r="H22" s="321" t="s">
        <v>47</v>
      </c>
      <c r="I22" s="322"/>
      <c r="J22" s="323"/>
      <c r="K22" s="324"/>
      <c r="L22" s="315" t="s">
        <v>48</v>
      </c>
      <c r="M22" s="325" t="s">
        <v>49</v>
      </c>
      <c r="N22" s="326"/>
      <c r="O22" s="295"/>
      <c r="P22" s="326"/>
      <c r="Q22" s="327"/>
      <c r="R22" s="319"/>
      <c r="S22" s="320"/>
    </row>
    <row r="23" spans="1:19" s="2" customFormat="1" ht="18.75" customHeight="1">
      <c r="A23" s="315" t="s">
        <v>50</v>
      </c>
      <c r="B23" s="328"/>
      <c r="C23" s="329"/>
      <c r="D23" s="318" t="s">
        <v>51</v>
      </c>
      <c r="E23" s="319"/>
      <c r="F23" s="320"/>
      <c r="G23" s="315" t="s">
        <v>52</v>
      </c>
      <c r="H23" s="263" t="s">
        <v>53</v>
      </c>
      <c r="I23" s="322"/>
      <c r="J23" s="323"/>
      <c r="K23" s="324"/>
      <c r="L23" s="315" t="s">
        <v>54</v>
      </c>
      <c r="M23" s="325" t="s">
        <v>55</v>
      </c>
      <c r="N23" s="326"/>
      <c r="O23" s="295"/>
      <c r="P23" s="326"/>
      <c r="Q23" s="327"/>
      <c r="R23" s="319"/>
      <c r="S23" s="320"/>
    </row>
    <row r="24" spans="1:19" s="2" customFormat="1" ht="18.75" customHeight="1">
      <c r="A24" s="315" t="s">
        <v>56</v>
      </c>
      <c r="B24" s="316" t="s">
        <v>57</v>
      </c>
      <c r="C24" s="317"/>
      <c r="D24" s="318" t="s">
        <v>45</v>
      </c>
      <c r="E24" s="319"/>
      <c r="F24" s="320"/>
      <c r="G24" s="315" t="s">
        <v>58</v>
      </c>
      <c r="H24" s="321" t="s">
        <v>59</v>
      </c>
      <c r="I24" s="322"/>
      <c r="J24" s="323"/>
      <c r="K24" s="324"/>
      <c r="L24" s="315" t="s">
        <v>60</v>
      </c>
      <c r="M24" s="325" t="s">
        <v>61</v>
      </c>
      <c r="N24" s="326"/>
      <c r="O24" s="295"/>
      <c r="P24" s="326"/>
      <c r="Q24" s="327"/>
      <c r="R24" s="319"/>
      <c r="S24" s="320"/>
    </row>
    <row r="25" spans="1:19" s="2" customFormat="1" ht="18.75" customHeight="1">
      <c r="A25" s="315" t="s">
        <v>62</v>
      </c>
      <c r="B25" s="328"/>
      <c r="C25" s="329"/>
      <c r="D25" s="318" t="s">
        <v>51</v>
      </c>
      <c r="E25" s="319"/>
      <c r="F25" s="320"/>
      <c r="G25" s="315" t="s">
        <v>63</v>
      </c>
      <c r="H25" s="321"/>
      <c r="I25" s="322"/>
      <c r="J25" s="323"/>
      <c r="K25" s="324"/>
      <c r="L25" s="315" t="s">
        <v>64</v>
      </c>
      <c r="M25" s="325" t="s">
        <v>65</v>
      </c>
      <c r="N25" s="326"/>
      <c r="O25" s="295"/>
      <c r="P25" s="326"/>
      <c r="Q25" s="327"/>
      <c r="R25" s="319"/>
      <c r="S25" s="320"/>
    </row>
    <row r="26" spans="1:19" s="2" customFormat="1" ht="18.75" customHeight="1">
      <c r="A26" s="315" t="s">
        <v>66</v>
      </c>
      <c r="B26" s="316" t="s">
        <v>67</v>
      </c>
      <c r="C26" s="317"/>
      <c r="D26" s="318" t="s">
        <v>45</v>
      </c>
      <c r="E26" s="319"/>
      <c r="F26" s="320"/>
      <c r="G26" s="330"/>
      <c r="H26" s="326"/>
      <c r="I26" s="322"/>
      <c r="J26" s="323"/>
      <c r="K26" s="324"/>
      <c r="L26" s="315" t="s">
        <v>68</v>
      </c>
      <c r="M26" s="325" t="s">
        <v>69</v>
      </c>
      <c r="N26" s="326"/>
      <c r="O26" s="295"/>
      <c r="P26" s="326"/>
      <c r="Q26" s="327"/>
      <c r="R26" s="319"/>
      <c r="S26" s="320"/>
    </row>
    <row r="27" spans="1:19" s="2" customFormat="1" ht="18.75" customHeight="1">
      <c r="A27" s="315" t="s">
        <v>70</v>
      </c>
      <c r="B27" s="328"/>
      <c r="C27" s="329"/>
      <c r="D27" s="318" t="s">
        <v>51</v>
      </c>
      <c r="E27" s="319"/>
      <c r="F27" s="320"/>
      <c r="G27" s="330"/>
      <c r="H27" s="326"/>
      <c r="I27" s="322"/>
      <c r="J27" s="323"/>
      <c r="K27" s="324"/>
      <c r="L27" s="315" t="s">
        <v>71</v>
      </c>
      <c r="M27" s="321" t="s">
        <v>72</v>
      </c>
      <c r="N27" s="326"/>
      <c r="O27" s="295"/>
      <c r="P27" s="326"/>
      <c r="Q27" s="322"/>
      <c r="R27" s="319"/>
      <c r="S27" s="320"/>
    </row>
    <row r="28" spans="1:19" s="2" customFormat="1" ht="18.75" customHeight="1">
      <c r="A28" s="315" t="s">
        <v>73</v>
      </c>
      <c r="B28" s="441" t="s">
        <v>74</v>
      </c>
      <c r="C28" s="441"/>
      <c r="D28" s="441"/>
      <c r="E28" s="331"/>
      <c r="F28" s="290"/>
      <c r="G28" s="315" t="s">
        <v>75</v>
      </c>
      <c r="H28" s="332" t="s">
        <v>76</v>
      </c>
      <c r="I28" s="322"/>
      <c r="J28" s="333"/>
      <c r="K28" s="334"/>
      <c r="L28" s="315" t="s">
        <v>77</v>
      </c>
      <c r="M28" s="332" t="s">
        <v>78</v>
      </c>
      <c r="N28" s="326"/>
      <c r="O28" s="295"/>
      <c r="P28" s="326"/>
      <c r="Q28" s="322"/>
      <c r="R28" s="331"/>
      <c r="S28" s="290"/>
    </row>
    <row r="29" spans="1:19" s="2" customFormat="1" ht="18.75" customHeight="1">
      <c r="A29" s="335" t="s">
        <v>79</v>
      </c>
      <c r="B29" s="336" t="s">
        <v>80</v>
      </c>
      <c r="C29" s="337"/>
      <c r="D29" s="338"/>
      <c r="E29" s="339"/>
      <c r="F29" s="286"/>
      <c r="G29" s="335" t="s">
        <v>81</v>
      </c>
      <c r="H29" s="336" t="s">
        <v>82</v>
      </c>
      <c r="I29" s="338"/>
      <c r="J29" s="340"/>
      <c r="K29" s="341"/>
      <c r="L29" s="335" t="s">
        <v>83</v>
      </c>
      <c r="M29" s="336" t="s">
        <v>84</v>
      </c>
      <c r="N29" s="337"/>
      <c r="O29" s="285"/>
      <c r="P29" s="337"/>
      <c r="Q29" s="338"/>
      <c r="R29" s="339"/>
      <c r="S29" s="286"/>
    </row>
    <row r="30" spans="1:19" s="2" customFormat="1" ht="18.75" customHeight="1">
      <c r="A30" s="342" t="s">
        <v>16</v>
      </c>
      <c r="B30" s="262"/>
      <c r="C30" s="262"/>
      <c r="D30" s="262"/>
      <c r="E30" s="262"/>
      <c r="F30" s="343"/>
      <c r="G30" s="344"/>
      <c r="H30" s="262"/>
      <c r="I30" s="262"/>
      <c r="J30" s="262"/>
      <c r="K30" s="262"/>
      <c r="L30" s="308" t="s">
        <v>85</v>
      </c>
      <c r="M30" s="293"/>
      <c r="N30" s="310" t="s">
        <v>86</v>
      </c>
      <c r="O30" s="314"/>
      <c r="P30" s="292"/>
      <c r="Q30" s="292"/>
      <c r="R30" s="292"/>
      <c r="S30" s="296"/>
    </row>
    <row r="31" spans="1:19" s="2" customFormat="1" ht="18.75" customHeight="1">
      <c r="A31" s="265"/>
      <c r="B31" s="263"/>
      <c r="C31" s="263"/>
      <c r="D31" s="263"/>
      <c r="E31" s="263"/>
      <c r="F31" s="345"/>
      <c r="G31" s="346"/>
      <c r="H31" s="263"/>
      <c r="I31" s="263"/>
      <c r="J31" s="263"/>
      <c r="K31" s="263"/>
      <c r="L31" s="315" t="s">
        <v>87</v>
      </c>
      <c r="M31" s="321" t="s">
        <v>88</v>
      </c>
      <c r="N31" s="326"/>
      <c r="O31" s="295"/>
      <c r="P31" s="326"/>
      <c r="Q31" s="322"/>
      <c r="R31" s="331"/>
      <c r="S31" s="290"/>
    </row>
    <row r="32" spans="1:19" s="2" customFormat="1" ht="18.75" customHeight="1" thickBot="1">
      <c r="A32" s="347" t="s">
        <v>89</v>
      </c>
      <c r="B32" s="295"/>
      <c r="C32" s="295"/>
      <c r="D32" s="295"/>
      <c r="E32" s="295"/>
      <c r="F32" s="329"/>
      <c r="G32" s="348" t="s">
        <v>90</v>
      </c>
      <c r="H32" s="295"/>
      <c r="I32" s="295"/>
      <c r="J32" s="295"/>
      <c r="K32" s="295"/>
      <c r="L32" s="315" t="s">
        <v>91</v>
      </c>
      <c r="M32" s="325" t="s">
        <v>92</v>
      </c>
      <c r="N32" s="349">
        <v>20</v>
      </c>
      <c r="O32" s="350" t="s">
        <v>93</v>
      </c>
      <c r="P32" s="351">
        <v>49984.88</v>
      </c>
      <c r="Q32" s="322"/>
      <c r="R32" s="352"/>
      <c r="S32" s="353"/>
    </row>
    <row r="33" spans="1:19" s="2" customFormat="1" ht="12.75" customHeight="1" hidden="1">
      <c r="A33" s="354"/>
      <c r="B33" s="355"/>
      <c r="C33" s="355"/>
      <c r="D33" s="355"/>
      <c r="E33" s="355"/>
      <c r="F33" s="317"/>
      <c r="G33" s="356"/>
      <c r="H33" s="355"/>
      <c r="I33" s="355"/>
      <c r="J33" s="355"/>
      <c r="K33" s="355"/>
      <c r="L33" s="357"/>
      <c r="M33" s="358"/>
      <c r="N33" s="359"/>
      <c r="O33" s="360"/>
      <c r="P33" s="361"/>
      <c r="Q33" s="359"/>
      <c r="R33" s="362"/>
      <c r="S33" s="320"/>
    </row>
    <row r="34" spans="1:19" s="2" customFormat="1" ht="35.25" customHeight="1" thickBot="1">
      <c r="A34" s="363" t="s">
        <v>12</v>
      </c>
      <c r="B34" s="364"/>
      <c r="C34" s="364"/>
      <c r="D34" s="364"/>
      <c r="E34" s="263"/>
      <c r="F34" s="345"/>
      <c r="G34" s="346"/>
      <c r="H34" s="263"/>
      <c r="I34" s="263"/>
      <c r="J34" s="263"/>
      <c r="K34" s="263"/>
      <c r="L34" s="335" t="s">
        <v>94</v>
      </c>
      <c r="M34" s="431" t="s">
        <v>95</v>
      </c>
      <c r="N34" s="432"/>
      <c r="O34" s="432"/>
      <c r="P34" s="432"/>
      <c r="Q34" s="338"/>
      <c r="R34" s="365"/>
      <c r="S34" s="275"/>
    </row>
    <row r="35" spans="1:19" s="2" customFormat="1" ht="33" customHeight="1">
      <c r="A35" s="347" t="s">
        <v>89</v>
      </c>
      <c r="B35" s="295"/>
      <c r="C35" s="295"/>
      <c r="D35" s="295"/>
      <c r="E35" s="295"/>
      <c r="F35" s="329"/>
      <c r="G35" s="348" t="s">
        <v>90</v>
      </c>
      <c r="H35" s="295"/>
      <c r="I35" s="295"/>
      <c r="J35" s="295"/>
      <c r="K35" s="295"/>
      <c r="L35" s="308" t="s">
        <v>96</v>
      </c>
      <c r="M35" s="293"/>
      <c r="N35" s="310" t="s">
        <v>97</v>
      </c>
      <c r="O35" s="314"/>
      <c r="P35" s="292"/>
      <c r="Q35" s="292"/>
      <c r="R35" s="366"/>
      <c r="S35" s="296"/>
    </row>
    <row r="36" spans="1:19" s="2" customFormat="1" ht="20.25" customHeight="1">
      <c r="A36" s="367" t="s">
        <v>20</v>
      </c>
      <c r="B36" s="355"/>
      <c r="C36" s="355"/>
      <c r="D36" s="355"/>
      <c r="E36" s="355"/>
      <c r="F36" s="317"/>
      <c r="G36" s="368"/>
      <c r="H36" s="355"/>
      <c r="I36" s="355"/>
      <c r="J36" s="355"/>
      <c r="K36" s="355"/>
      <c r="L36" s="315" t="s">
        <v>98</v>
      </c>
      <c r="M36" s="321" t="s">
        <v>99</v>
      </c>
      <c r="N36" s="326"/>
      <c r="O36" s="295"/>
      <c r="P36" s="326"/>
      <c r="Q36" s="322"/>
      <c r="R36" s="319"/>
      <c r="S36" s="320"/>
    </row>
    <row r="37" spans="1:19" s="2" customFormat="1" ht="18.75" customHeight="1">
      <c r="A37" s="265"/>
      <c r="B37" s="263"/>
      <c r="C37" s="263"/>
      <c r="D37" s="263"/>
      <c r="E37" s="263"/>
      <c r="F37" s="345"/>
      <c r="G37" s="369"/>
      <c r="H37" s="263"/>
      <c r="I37" s="263"/>
      <c r="J37" s="263"/>
      <c r="K37" s="263"/>
      <c r="L37" s="315" t="s">
        <v>100</v>
      </c>
      <c r="M37" s="321" t="s">
        <v>101</v>
      </c>
      <c r="N37" s="326"/>
      <c r="O37" s="295"/>
      <c r="P37" s="326"/>
      <c r="Q37" s="322"/>
      <c r="R37" s="319"/>
      <c r="S37" s="320"/>
    </row>
    <row r="38" spans="1:19" s="2" customFormat="1" ht="18.75" customHeight="1" thickBot="1">
      <c r="A38" s="370" t="s">
        <v>89</v>
      </c>
      <c r="B38" s="285"/>
      <c r="C38" s="285"/>
      <c r="D38" s="285"/>
      <c r="E38" s="285"/>
      <c r="F38" s="371"/>
      <c r="G38" s="372" t="s">
        <v>90</v>
      </c>
      <c r="H38" s="285"/>
      <c r="I38" s="285"/>
      <c r="J38" s="285"/>
      <c r="K38" s="285"/>
      <c r="L38" s="335" t="s">
        <v>102</v>
      </c>
      <c r="M38" s="336" t="s">
        <v>103</v>
      </c>
      <c r="N38" s="337"/>
      <c r="O38" s="373"/>
      <c r="P38" s="337"/>
      <c r="Q38" s="338"/>
      <c r="R38" s="300"/>
      <c r="S38" s="374"/>
    </row>
  </sheetData>
  <sheetProtection/>
  <mergeCells count="13">
    <mergeCell ref="M34:P34"/>
    <mergeCell ref="E11:M11"/>
    <mergeCell ref="B12:D12"/>
    <mergeCell ref="E12:M12"/>
    <mergeCell ref="Q12:R12"/>
    <mergeCell ref="H15:I15"/>
    <mergeCell ref="B28:D28"/>
    <mergeCell ref="E5:M5"/>
    <mergeCell ref="E6:M6"/>
    <mergeCell ref="E7:M7"/>
    <mergeCell ref="B8:D8"/>
    <mergeCell ref="E9:M9"/>
    <mergeCell ref="E10:M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25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1.16015625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129" t="s">
        <v>1924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106</v>
      </c>
      <c r="B4" s="130" t="s">
        <v>290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1932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6" t="s">
        <v>112</v>
      </c>
      <c r="C10" s="136" t="s">
        <v>113</v>
      </c>
      <c r="D10" s="136" t="s">
        <v>51</v>
      </c>
      <c r="E10" s="136" t="s">
        <v>114</v>
      </c>
      <c r="F10" s="136" t="s">
        <v>115</v>
      </c>
      <c r="G10" s="136" t="s">
        <v>116</v>
      </c>
    </row>
    <row r="11" spans="1:7" s="2" customFormat="1" ht="12.75" customHeight="1" hidden="1">
      <c r="A11" s="136" t="s">
        <v>43</v>
      </c>
      <c r="B11" s="136" t="s">
        <v>50</v>
      </c>
      <c r="C11" s="154" t="s">
        <v>56</v>
      </c>
      <c r="D11" s="154" t="s">
        <v>62</v>
      </c>
      <c r="E11" s="154" t="s">
        <v>66</v>
      </c>
      <c r="F11" s="154" t="s">
        <v>70</v>
      </c>
      <c r="G11" s="154" t="s">
        <v>73</v>
      </c>
    </row>
    <row r="12" spans="1:7" s="2" customFormat="1" ht="3.75" customHeight="1">
      <c r="A12" s="140"/>
      <c r="B12" s="140"/>
      <c r="C12" s="135"/>
      <c r="D12" s="135"/>
      <c r="E12" s="135"/>
      <c r="F12" s="135"/>
      <c r="G12" s="135"/>
    </row>
    <row r="13" spans="1:7" s="2" customFormat="1" ht="30" customHeight="1">
      <c r="A13" s="142" t="s">
        <v>57</v>
      </c>
      <c r="B13" s="143" t="s">
        <v>124</v>
      </c>
      <c r="C13" s="155"/>
      <c r="D13" s="155"/>
      <c r="E13" s="155"/>
      <c r="F13" s="156">
        <f>SUM(F14:F15)</f>
        <v>17.3994055</v>
      </c>
      <c r="G13" s="156">
        <f>SUM(G14:G15)</f>
        <v>0</v>
      </c>
    </row>
    <row r="14" spans="1:7" s="2" customFormat="1" ht="27.75" customHeight="1">
      <c r="A14" s="146" t="s">
        <v>151</v>
      </c>
      <c r="B14" s="157" t="s">
        <v>152</v>
      </c>
      <c r="C14" s="158"/>
      <c r="D14" s="159"/>
      <c r="E14" s="162"/>
      <c r="F14" s="160">
        <v>3.1515955</v>
      </c>
      <c r="G14" s="161">
        <v>0</v>
      </c>
    </row>
    <row r="15" spans="1:7" s="2" customFormat="1" ht="27.75" customHeight="1">
      <c r="A15" s="146" t="s">
        <v>153</v>
      </c>
      <c r="B15" s="157" t="s">
        <v>154</v>
      </c>
      <c r="C15" s="158"/>
      <c r="D15" s="159"/>
      <c r="E15" s="162"/>
      <c r="F15" s="160">
        <v>14.24781</v>
      </c>
      <c r="G15" s="161">
        <v>0</v>
      </c>
    </row>
    <row r="16" spans="1:7" s="2" customFormat="1" ht="30" customHeight="1">
      <c r="A16" s="150"/>
      <c r="B16" s="151" t="s">
        <v>145</v>
      </c>
      <c r="C16" s="152"/>
      <c r="D16" s="152"/>
      <c r="E16" s="152"/>
      <c r="F16" s="153">
        <f>SUM(F13)</f>
        <v>17.3994055</v>
      </c>
      <c r="G16" s="153">
        <f>SUM(G13)</f>
        <v>0</v>
      </c>
    </row>
    <row r="25" ht="9" customHeight="1">
      <c r="D25" s="377"/>
    </row>
  </sheetData>
  <sheetProtection/>
  <mergeCells count="2">
    <mergeCell ref="A1:G1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30"/>
  <sheetViews>
    <sheetView zoomScalePageLayoutView="0" workbookViewId="0" topLeftCell="A1">
      <selection activeCell="I8" sqref="I8"/>
    </sheetView>
  </sheetViews>
  <sheetFormatPr defaultColWidth="13.16015625" defaultRowHeight="9" customHeight="1"/>
  <cols>
    <col min="1" max="1" width="9.33203125" style="177" customWidth="1"/>
    <col min="2" max="2" width="10.5" style="198" customWidth="1"/>
    <col min="3" max="3" width="20.5" style="178" customWidth="1"/>
    <col min="4" max="4" width="70.5" style="178" customWidth="1"/>
    <col min="5" max="5" width="4.66015625" style="178" customWidth="1"/>
    <col min="6" max="6" width="14" style="179" customWidth="1"/>
    <col min="7" max="7" width="16.5" style="180" customWidth="1"/>
    <col min="8" max="8" width="16.83203125" style="180" customWidth="1"/>
    <col min="9" max="9" width="14.16015625" style="180" customWidth="1"/>
    <col min="10" max="10" width="21.33203125" style="180" customWidth="1"/>
    <col min="11" max="11" width="23.5" style="180" customWidth="1"/>
    <col min="12" max="12" width="24.83203125" style="180" customWidth="1"/>
    <col min="13" max="13" width="18.33203125" style="179" customWidth="1"/>
    <col min="14" max="16384" width="13.16015625" style="1" customWidth="1"/>
  </cols>
  <sheetData>
    <row r="1" spans="1:13" s="2" customFormat="1" ht="27" customHeight="1">
      <c r="A1" s="411" t="s">
        <v>193</v>
      </c>
      <c r="B1" s="412"/>
      <c r="C1" s="412"/>
      <c r="D1" s="412"/>
      <c r="E1" s="412"/>
      <c r="F1" s="412"/>
      <c r="G1" s="413"/>
      <c r="H1" s="413"/>
      <c r="I1" s="412"/>
      <c r="J1" s="413"/>
      <c r="K1" s="413"/>
      <c r="L1" s="412"/>
      <c r="M1" s="412"/>
    </row>
    <row r="2" spans="1:13" s="2" customFormat="1" ht="12" customHeight="1">
      <c r="A2" s="200" t="s">
        <v>105</v>
      </c>
      <c r="B2" s="201"/>
      <c r="C2" s="201"/>
      <c r="D2" s="201"/>
      <c r="E2" s="201"/>
      <c r="F2" s="201"/>
      <c r="G2" s="202"/>
      <c r="H2" s="202"/>
      <c r="I2" s="201"/>
      <c r="J2" s="202"/>
      <c r="K2" s="202"/>
      <c r="L2" s="201"/>
      <c r="M2" s="201"/>
    </row>
    <row r="3" spans="1:13" s="2" customFormat="1" ht="12" customHeight="1">
      <c r="A3" s="200" t="s">
        <v>1924</v>
      </c>
      <c r="B3" s="201"/>
      <c r="C3" s="201"/>
      <c r="D3" s="201"/>
      <c r="E3" s="201"/>
      <c r="F3" s="201"/>
      <c r="G3" s="202"/>
      <c r="H3" s="202"/>
      <c r="I3" s="201"/>
      <c r="J3" s="202"/>
      <c r="K3" s="202"/>
      <c r="L3" s="201"/>
      <c r="M3" s="201"/>
    </row>
    <row r="4" spans="1:13" s="2" customFormat="1" ht="12.75" customHeight="1">
      <c r="A4" s="204" t="s">
        <v>106</v>
      </c>
      <c r="B4" s="200" t="s">
        <v>290</v>
      </c>
      <c r="C4" s="203"/>
      <c r="D4" s="204"/>
      <c r="E4" s="201"/>
      <c r="F4" s="201"/>
      <c r="G4" s="202"/>
      <c r="H4" s="202"/>
      <c r="I4" s="201"/>
      <c r="J4" s="202"/>
      <c r="K4" s="202"/>
      <c r="L4" s="201"/>
      <c r="M4" s="201"/>
    </row>
    <row r="5" spans="1:13" s="2" customFormat="1" ht="6" customHeight="1">
      <c r="A5" s="205"/>
      <c r="B5" s="206"/>
      <c r="C5" s="207"/>
      <c r="D5" s="207"/>
      <c r="E5" s="207"/>
      <c r="F5" s="208"/>
      <c r="G5" s="209"/>
      <c r="H5" s="209"/>
      <c r="I5" s="210"/>
      <c r="J5" s="209"/>
      <c r="K5" s="209"/>
      <c r="L5" s="210"/>
      <c r="M5" s="208"/>
    </row>
    <row r="6" spans="1:13" s="2" customFormat="1" ht="12.75" customHeight="1">
      <c r="A6" s="414" t="s">
        <v>107</v>
      </c>
      <c r="B6" s="415"/>
      <c r="C6" s="415"/>
      <c r="D6" s="415"/>
      <c r="E6" s="207"/>
      <c r="F6" s="208"/>
      <c r="G6" s="209"/>
      <c r="H6" s="209"/>
      <c r="I6" s="210"/>
      <c r="J6" s="209"/>
      <c r="K6" s="209"/>
      <c r="L6" s="210"/>
      <c r="M6" s="208"/>
    </row>
    <row r="7" spans="1:13" s="2" customFormat="1" ht="12.75" customHeight="1">
      <c r="A7" s="414" t="s">
        <v>194</v>
      </c>
      <c r="B7" s="415"/>
      <c r="C7" s="415"/>
      <c r="D7" s="415"/>
      <c r="E7" s="207"/>
      <c r="F7" s="208"/>
      <c r="G7" s="209"/>
      <c r="H7" s="209"/>
      <c r="I7" s="414" t="s">
        <v>109</v>
      </c>
      <c r="J7" s="416"/>
      <c r="K7" s="416"/>
      <c r="L7" s="417"/>
      <c r="M7" s="208"/>
    </row>
    <row r="8" spans="1:13" s="2" customFormat="1" ht="12.75" customHeight="1">
      <c r="A8" s="414" t="s">
        <v>1902</v>
      </c>
      <c r="B8" s="414"/>
      <c r="C8" s="414"/>
      <c r="D8" s="414"/>
      <c r="E8" s="201"/>
      <c r="F8" s="201"/>
      <c r="G8" s="202"/>
      <c r="H8" s="202"/>
      <c r="I8" s="201" t="s">
        <v>1932</v>
      </c>
      <c r="J8" s="202"/>
      <c r="K8" s="202"/>
      <c r="L8" s="201"/>
      <c r="M8" s="201"/>
    </row>
    <row r="9" spans="1:13" s="2" customFormat="1" ht="6" customHeight="1">
      <c r="A9" s="201"/>
      <c r="B9" s="201"/>
      <c r="C9" s="201"/>
      <c r="D9" s="201"/>
      <c r="E9" s="201"/>
      <c r="F9" s="201"/>
      <c r="G9" s="202"/>
      <c r="H9" s="202"/>
      <c r="I9" s="201"/>
      <c r="J9" s="202"/>
      <c r="K9" s="202"/>
      <c r="L9" s="201"/>
      <c r="M9" s="201"/>
    </row>
    <row r="10" spans="1:13" s="2" customFormat="1" ht="24" customHeight="1">
      <c r="A10" s="211" t="s">
        <v>195</v>
      </c>
      <c r="B10" s="211" t="s">
        <v>285</v>
      </c>
      <c r="C10" s="211" t="s">
        <v>196</v>
      </c>
      <c r="D10" s="211" t="s">
        <v>112</v>
      </c>
      <c r="E10" s="211" t="s">
        <v>197</v>
      </c>
      <c r="F10" s="211" t="s">
        <v>198</v>
      </c>
      <c r="G10" s="212" t="s">
        <v>1903</v>
      </c>
      <c r="H10" s="212" t="s">
        <v>1904</v>
      </c>
      <c r="I10" s="211" t="s">
        <v>199</v>
      </c>
      <c r="J10" s="212" t="s">
        <v>1905</v>
      </c>
      <c r="K10" s="212" t="s">
        <v>1906</v>
      </c>
      <c r="L10" s="211" t="s">
        <v>114</v>
      </c>
      <c r="M10" s="211" t="s">
        <v>115</v>
      </c>
    </row>
    <row r="11" spans="1:13" s="2" customFormat="1" ht="12.75" customHeight="1" hidden="1">
      <c r="A11" s="211" t="s">
        <v>43</v>
      </c>
      <c r="B11" s="211" t="s">
        <v>50</v>
      </c>
      <c r="C11" s="211" t="s">
        <v>56</v>
      </c>
      <c r="D11" s="211" t="s">
        <v>62</v>
      </c>
      <c r="E11" s="211" t="s">
        <v>66</v>
      </c>
      <c r="F11" s="211" t="s">
        <v>70</v>
      </c>
      <c r="G11" s="212" t="s">
        <v>73</v>
      </c>
      <c r="H11" s="212" t="s">
        <v>46</v>
      </c>
      <c r="I11" s="211" t="s">
        <v>52</v>
      </c>
      <c r="J11" s="212" t="s">
        <v>58</v>
      </c>
      <c r="K11" s="212" t="s">
        <v>63</v>
      </c>
      <c r="L11" s="211" t="s">
        <v>75</v>
      </c>
      <c r="M11" s="211" t="s">
        <v>48</v>
      </c>
    </row>
    <row r="12" spans="1:13" s="2" customFormat="1" ht="3.75" customHeight="1">
      <c r="A12" s="213"/>
      <c r="B12" s="213"/>
      <c r="C12" s="213"/>
      <c r="D12" s="213"/>
      <c r="E12" s="213"/>
      <c r="F12" s="213"/>
      <c r="G12" s="202"/>
      <c r="H12" s="202"/>
      <c r="I12" s="213"/>
      <c r="J12" s="202"/>
      <c r="K12" s="202"/>
      <c r="L12" s="213"/>
      <c r="M12" s="213"/>
    </row>
    <row r="13" spans="1:13" s="2" customFormat="1" ht="30" customHeight="1">
      <c r="A13" s="214"/>
      <c r="B13" s="215"/>
      <c r="C13" s="216" t="s">
        <v>57</v>
      </c>
      <c r="D13" s="216" t="s">
        <v>124</v>
      </c>
      <c r="E13" s="216"/>
      <c r="F13" s="217"/>
      <c r="G13" s="218"/>
      <c r="H13" s="218"/>
      <c r="I13" s="218"/>
      <c r="J13" s="218"/>
      <c r="K13" s="218"/>
      <c r="L13" s="218"/>
      <c r="M13" s="217">
        <v>17.3994055</v>
      </c>
    </row>
    <row r="14" spans="1:13" s="2" customFormat="1" ht="27.75" customHeight="1">
      <c r="A14" s="219"/>
      <c r="B14" s="220"/>
      <c r="C14" s="221" t="s">
        <v>151</v>
      </c>
      <c r="D14" s="221" t="s">
        <v>152</v>
      </c>
      <c r="E14" s="221"/>
      <c r="F14" s="222"/>
      <c r="G14" s="223"/>
      <c r="H14" s="223"/>
      <c r="I14" s="223"/>
      <c r="J14" s="223"/>
      <c r="K14" s="223"/>
      <c r="L14" s="223"/>
      <c r="M14" s="222">
        <v>3.1515955</v>
      </c>
    </row>
    <row r="15" spans="1:13" s="2" customFormat="1" ht="21" customHeight="1">
      <c r="A15" s="224">
        <v>1</v>
      </c>
      <c r="B15" s="225" t="s">
        <v>149</v>
      </c>
      <c r="C15" s="226" t="s">
        <v>291</v>
      </c>
      <c r="D15" s="226" t="s">
        <v>292</v>
      </c>
      <c r="E15" s="226" t="s">
        <v>202</v>
      </c>
      <c r="F15" s="227">
        <v>723.29</v>
      </c>
      <c r="G15" s="228"/>
      <c r="H15" s="228"/>
      <c r="I15" s="228"/>
      <c r="J15" s="228"/>
      <c r="K15" s="228"/>
      <c r="L15" s="228"/>
      <c r="M15" s="227"/>
    </row>
    <row r="16" spans="1:13" s="2" customFormat="1" ht="12" customHeight="1">
      <c r="A16" s="229">
        <v>2</v>
      </c>
      <c r="B16" s="230" t="s">
        <v>318</v>
      </c>
      <c r="C16" s="231" t="s">
        <v>293</v>
      </c>
      <c r="D16" s="231" t="s">
        <v>294</v>
      </c>
      <c r="E16" s="231" t="s">
        <v>295</v>
      </c>
      <c r="F16" s="232">
        <v>3616.45</v>
      </c>
      <c r="G16" s="233"/>
      <c r="H16" s="233"/>
      <c r="I16" s="233"/>
      <c r="J16" s="233"/>
      <c r="K16" s="233"/>
      <c r="L16" s="228"/>
      <c r="M16" s="232">
        <v>0.5424675</v>
      </c>
    </row>
    <row r="17" spans="1:13" s="2" customFormat="1" ht="12" customHeight="1">
      <c r="A17" s="229">
        <v>3</v>
      </c>
      <c r="B17" s="230" t="s">
        <v>318</v>
      </c>
      <c r="C17" s="231" t="s">
        <v>296</v>
      </c>
      <c r="D17" s="231" t="s">
        <v>297</v>
      </c>
      <c r="E17" s="231" t="s">
        <v>202</v>
      </c>
      <c r="F17" s="232">
        <v>831.78</v>
      </c>
      <c r="G17" s="233"/>
      <c r="H17" s="233"/>
      <c r="I17" s="233"/>
      <c r="J17" s="233"/>
      <c r="K17" s="233"/>
      <c r="L17" s="228"/>
      <c r="M17" s="232">
        <v>1.829916</v>
      </c>
    </row>
    <row r="18" spans="1:13" s="2" customFormat="1" ht="12" customHeight="1">
      <c r="A18" s="229">
        <v>4</v>
      </c>
      <c r="B18" s="230" t="s">
        <v>318</v>
      </c>
      <c r="C18" s="231" t="s">
        <v>298</v>
      </c>
      <c r="D18" s="231" t="s">
        <v>299</v>
      </c>
      <c r="E18" s="231" t="s">
        <v>202</v>
      </c>
      <c r="F18" s="232">
        <v>153.05</v>
      </c>
      <c r="G18" s="233"/>
      <c r="H18" s="233"/>
      <c r="I18" s="233"/>
      <c r="J18" s="233"/>
      <c r="K18" s="233"/>
      <c r="L18" s="228"/>
      <c r="M18" s="232">
        <v>0.03061</v>
      </c>
    </row>
    <row r="19" spans="1:13" s="2" customFormat="1" ht="12" customHeight="1">
      <c r="A19" s="224">
        <v>5</v>
      </c>
      <c r="B19" s="225" t="s">
        <v>149</v>
      </c>
      <c r="C19" s="226" t="s">
        <v>300</v>
      </c>
      <c r="D19" s="226" t="s">
        <v>301</v>
      </c>
      <c r="E19" s="226" t="s">
        <v>202</v>
      </c>
      <c r="F19" s="227">
        <v>723.29</v>
      </c>
      <c r="G19" s="228"/>
      <c r="H19" s="228"/>
      <c r="I19" s="228"/>
      <c r="J19" s="228"/>
      <c r="K19" s="228"/>
      <c r="L19" s="228"/>
      <c r="M19" s="227"/>
    </row>
    <row r="20" spans="1:13" s="2" customFormat="1" ht="12" customHeight="1">
      <c r="A20" s="229">
        <v>6</v>
      </c>
      <c r="B20" s="230" t="s">
        <v>319</v>
      </c>
      <c r="C20" s="231" t="s">
        <v>302</v>
      </c>
      <c r="D20" s="231" t="s">
        <v>303</v>
      </c>
      <c r="E20" s="231" t="s">
        <v>202</v>
      </c>
      <c r="F20" s="232">
        <v>831.78</v>
      </c>
      <c r="G20" s="233"/>
      <c r="H20" s="233"/>
      <c r="I20" s="233"/>
      <c r="J20" s="233"/>
      <c r="K20" s="233"/>
      <c r="L20" s="228"/>
      <c r="M20" s="232">
        <v>0.41589</v>
      </c>
    </row>
    <row r="21" spans="1:13" s="2" customFormat="1" ht="12" customHeight="1">
      <c r="A21" s="224">
        <v>7</v>
      </c>
      <c r="B21" s="225" t="s">
        <v>149</v>
      </c>
      <c r="C21" s="226" t="s">
        <v>300</v>
      </c>
      <c r="D21" s="226" t="s">
        <v>301</v>
      </c>
      <c r="E21" s="226" t="s">
        <v>202</v>
      </c>
      <c r="F21" s="227">
        <v>723.29</v>
      </c>
      <c r="G21" s="228"/>
      <c r="H21" s="228"/>
      <c r="I21" s="228"/>
      <c r="J21" s="228"/>
      <c r="K21" s="228"/>
      <c r="L21" s="228"/>
      <c r="M21" s="227"/>
    </row>
    <row r="22" spans="1:13" s="2" customFormat="1" ht="12" customHeight="1">
      <c r="A22" s="229">
        <v>8</v>
      </c>
      <c r="B22" s="230" t="s">
        <v>319</v>
      </c>
      <c r="C22" s="231" t="s">
        <v>304</v>
      </c>
      <c r="D22" s="231" t="s">
        <v>305</v>
      </c>
      <c r="E22" s="231" t="s">
        <v>202</v>
      </c>
      <c r="F22" s="232">
        <v>831.78</v>
      </c>
      <c r="G22" s="233"/>
      <c r="H22" s="233"/>
      <c r="I22" s="233"/>
      <c r="J22" s="233"/>
      <c r="K22" s="233"/>
      <c r="L22" s="228"/>
      <c r="M22" s="232">
        <v>0.332712</v>
      </c>
    </row>
    <row r="23" spans="1:13" s="2" customFormat="1" ht="21" customHeight="1">
      <c r="A23" s="224">
        <v>9</v>
      </c>
      <c r="B23" s="225" t="s">
        <v>149</v>
      </c>
      <c r="C23" s="226" t="s">
        <v>306</v>
      </c>
      <c r="D23" s="226" t="s">
        <v>307</v>
      </c>
      <c r="E23" s="226" t="s">
        <v>264</v>
      </c>
      <c r="F23" s="227">
        <v>3.15</v>
      </c>
      <c r="G23" s="228"/>
      <c r="H23" s="228"/>
      <c r="I23" s="228"/>
      <c r="J23" s="228"/>
      <c r="K23" s="228"/>
      <c r="L23" s="228"/>
      <c r="M23" s="227"/>
    </row>
    <row r="24" spans="1:13" s="2" customFormat="1" ht="27.75" customHeight="1">
      <c r="A24" s="219"/>
      <c r="B24" s="220"/>
      <c r="C24" s="221" t="s">
        <v>153</v>
      </c>
      <c r="D24" s="221" t="s">
        <v>154</v>
      </c>
      <c r="E24" s="221"/>
      <c r="F24" s="222"/>
      <c r="G24" s="223"/>
      <c r="H24" s="223"/>
      <c r="I24" s="223"/>
      <c r="J24" s="223"/>
      <c r="K24" s="223"/>
      <c r="L24" s="223"/>
      <c r="M24" s="222">
        <v>14.24781</v>
      </c>
    </row>
    <row r="25" spans="1:13" s="2" customFormat="1" ht="21" customHeight="1">
      <c r="A25" s="224">
        <v>10</v>
      </c>
      <c r="B25" s="225" t="s">
        <v>153</v>
      </c>
      <c r="C25" s="226" t="s">
        <v>308</v>
      </c>
      <c r="D25" s="226" t="s">
        <v>309</v>
      </c>
      <c r="E25" s="226" t="s">
        <v>202</v>
      </c>
      <c r="F25" s="227">
        <v>616.15</v>
      </c>
      <c r="G25" s="228"/>
      <c r="H25" s="228"/>
      <c r="I25" s="228"/>
      <c r="J25" s="228"/>
      <c r="K25" s="228"/>
      <c r="L25" s="228"/>
      <c r="M25" s="227"/>
    </row>
    <row r="26" spans="1:13" s="2" customFormat="1" ht="21" customHeight="1">
      <c r="A26" s="229">
        <v>11</v>
      </c>
      <c r="B26" s="230" t="s">
        <v>320</v>
      </c>
      <c r="C26" s="231" t="s">
        <v>310</v>
      </c>
      <c r="D26" s="231" t="s">
        <v>311</v>
      </c>
      <c r="E26" s="231" t="s">
        <v>202</v>
      </c>
      <c r="F26" s="232">
        <v>665.44</v>
      </c>
      <c r="G26" s="233"/>
      <c r="H26" s="233"/>
      <c r="I26" s="233"/>
      <c r="J26" s="233"/>
      <c r="K26" s="233"/>
      <c r="L26" s="228"/>
      <c r="M26" s="232">
        <v>4.192272</v>
      </c>
    </row>
    <row r="27" spans="1:13" s="2" customFormat="1" ht="21" customHeight="1">
      <c r="A27" s="229">
        <v>12</v>
      </c>
      <c r="B27" s="230" t="s">
        <v>320</v>
      </c>
      <c r="C27" s="231" t="s">
        <v>312</v>
      </c>
      <c r="D27" s="231" t="s">
        <v>313</v>
      </c>
      <c r="E27" s="231" t="s">
        <v>202</v>
      </c>
      <c r="F27" s="232">
        <v>665.44</v>
      </c>
      <c r="G27" s="233"/>
      <c r="H27" s="233"/>
      <c r="I27" s="233"/>
      <c r="J27" s="233"/>
      <c r="K27" s="233"/>
      <c r="L27" s="228"/>
      <c r="M27" s="232">
        <v>9.9816</v>
      </c>
    </row>
    <row r="28" spans="1:13" s="2" customFormat="1" ht="40.5" customHeight="1">
      <c r="A28" s="224">
        <v>13</v>
      </c>
      <c r="B28" s="225" t="s">
        <v>153</v>
      </c>
      <c r="C28" s="226" t="s">
        <v>314</v>
      </c>
      <c r="D28" s="226" t="s">
        <v>315</v>
      </c>
      <c r="E28" s="226" t="s">
        <v>202</v>
      </c>
      <c r="F28" s="227">
        <v>616.15</v>
      </c>
      <c r="G28" s="228"/>
      <c r="H28" s="228"/>
      <c r="I28" s="228"/>
      <c r="J28" s="233"/>
      <c r="K28" s="228"/>
      <c r="L28" s="228"/>
      <c r="M28" s="227">
        <v>0.073938</v>
      </c>
    </row>
    <row r="29" spans="1:13" s="2" customFormat="1" ht="12" customHeight="1">
      <c r="A29" s="224">
        <v>14</v>
      </c>
      <c r="B29" s="225" t="s">
        <v>153</v>
      </c>
      <c r="C29" s="226" t="s">
        <v>316</v>
      </c>
      <c r="D29" s="226" t="s">
        <v>317</v>
      </c>
      <c r="E29" s="226" t="s">
        <v>264</v>
      </c>
      <c r="F29" s="227">
        <v>14.25</v>
      </c>
      <c r="G29" s="228"/>
      <c r="H29" s="228"/>
      <c r="I29" s="228"/>
      <c r="J29" s="228"/>
      <c r="K29" s="228"/>
      <c r="L29" s="228"/>
      <c r="M29" s="227"/>
    </row>
    <row r="30" spans="1:13" s="2" customFormat="1" ht="30" customHeight="1">
      <c r="A30" s="234"/>
      <c r="B30" s="235"/>
      <c r="C30" s="236"/>
      <c r="D30" s="236" t="s">
        <v>145</v>
      </c>
      <c r="E30" s="236"/>
      <c r="F30" s="237"/>
      <c r="G30" s="238"/>
      <c r="H30" s="238"/>
      <c r="I30" s="238"/>
      <c r="J30" s="238"/>
      <c r="K30" s="238"/>
      <c r="L30" s="238"/>
      <c r="M30" s="237">
        <v>17.3994055</v>
      </c>
    </row>
  </sheetData>
  <sheetProtection/>
  <mergeCells count="5">
    <mergeCell ref="A1:M1"/>
    <mergeCell ref="A6:D6"/>
    <mergeCell ref="A7:D7"/>
    <mergeCell ref="I7:L7"/>
    <mergeCell ref="A8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CC"/>
  </sheetPr>
  <dimension ref="A1:S38"/>
  <sheetViews>
    <sheetView zoomScalePageLayoutView="0" workbookViewId="0" topLeftCell="A1">
      <selection activeCell="H15" sqref="H15:I15"/>
    </sheetView>
  </sheetViews>
  <sheetFormatPr defaultColWidth="13.16015625" defaultRowHeight="9" customHeight="1"/>
  <cols>
    <col min="1" max="1" width="3.83203125" style="2" customWidth="1"/>
    <col min="2" max="2" width="3.16015625" style="2" customWidth="1"/>
    <col min="3" max="3" width="4.83203125" style="2" customWidth="1"/>
    <col min="4" max="4" width="14.66015625" style="2" customWidth="1"/>
    <col min="5" max="5" width="18.5" style="2" customWidth="1"/>
    <col min="6" max="6" width="0.65625" style="2" customWidth="1"/>
    <col min="7" max="7" width="4" style="2" customWidth="1"/>
    <col min="8" max="8" width="3.83203125" style="2" customWidth="1"/>
    <col min="9" max="9" width="15.5" style="2" customWidth="1"/>
    <col min="10" max="10" width="20.16015625" style="2" customWidth="1"/>
    <col min="11" max="11" width="0.82421875" style="2" customWidth="1"/>
    <col min="12" max="12" width="3.83203125" style="2" customWidth="1"/>
    <col min="13" max="13" width="4.66015625" style="2" customWidth="1"/>
    <col min="14" max="14" width="11.33203125" style="2" customWidth="1"/>
    <col min="15" max="15" width="5.5" style="2" customWidth="1"/>
    <col min="16" max="16" width="19.16015625" style="2" customWidth="1"/>
    <col min="17" max="17" width="9.33203125" style="2" customWidth="1"/>
    <col min="18" max="18" width="18.16015625" style="2" customWidth="1"/>
    <col min="19" max="19" width="0.65625" style="2" customWidth="1"/>
    <col min="20" max="16384" width="13.1601562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191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1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" customHeight="1">
      <c r="A5" s="18"/>
      <c r="B5" s="16" t="s">
        <v>1</v>
      </c>
      <c r="C5" s="16"/>
      <c r="D5" s="16"/>
      <c r="E5" s="390" t="s">
        <v>2</v>
      </c>
      <c r="F5" s="391"/>
      <c r="G5" s="391"/>
      <c r="H5" s="391"/>
      <c r="I5" s="391"/>
      <c r="J5" s="391"/>
      <c r="K5" s="391"/>
      <c r="L5" s="391"/>
      <c r="M5" s="392"/>
      <c r="N5" s="16"/>
      <c r="O5" s="16"/>
      <c r="P5" s="16" t="s">
        <v>3</v>
      </c>
      <c r="Q5" s="19"/>
      <c r="R5" s="20"/>
      <c r="S5" s="21"/>
    </row>
    <row r="6" spans="1:19" s="2" customFormat="1" ht="24" customHeight="1">
      <c r="A6" s="18"/>
      <c r="B6" s="16" t="s">
        <v>4</v>
      </c>
      <c r="C6" s="16"/>
      <c r="D6" s="16"/>
      <c r="E6" s="393" t="s">
        <v>1923</v>
      </c>
      <c r="F6" s="394"/>
      <c r="G6" s="394"/>
      <c r="H6" s="394"/>
      <c r="I6" s="394"/>
      <c r="J6" s="394"/>
      <c r="K6" s="394"/>
      <c r="L6" s="394"/>
      <c r="M6" s="395"/>
      <c r="N6" s="16"/>
      <c r="O6" s="16"/>
      <c r="P6" s="16" t="s">
        <v>5</v>
      </c>
      <c r="Q6" s="22"/>
      <c r="R6" s="23"/>
      <c r="S6" s="21"/>
    </row>
    <row r="7" spans="1:19" s="2" customFormat="1" ht="24" customHeight="1" thickBot="1">
      <c r="A7" s="18"/>
      <c r="B7" s="16" t="s">
        <v>321</v>
      </c>
      <c r="C7" s="16"/>
      <c r="D7" s="16"/>
      <c r="E7" s="406" t="s">
        <v>322</v>
      </c>
      <c r="F7" s="397"/>
      <c r="G7" s="397"/>
      <c r="H7" s="397"/>
      <c r="I7" s="397"/>
      <c r="J7" s="397"/>
      <c r="K7" s="397"/>
      <c r="L7" s="397"/>
      <c r="M7" s="398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" customHeight="1" thickBot="1">
      <c r="A8" s="18"/>
      <c r="B8" s="384"/>
      <c r="C8" s="384"/>
      <c r="D8" s="38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" customHeight="1" thickBot="1">
      <c r="A9" s="18"/>
      <c r="B9" s="16" t="s">
        <v>12</v>
      </c>
      <c r="C9" s="16"/>
      <c r="D9" s="16"/>
      <c r="E9" s="399" t="s">
        <v>13</v>
      </c>
      <c r="F9" s="400"/>
      <c r="G9" s="400"/>
      <c r="H9" s="400"/>
      <c r="I9" s="400"/>
      <c r="J9" s="400"/>
      <c r="K9" s="400"/>
      <c r="L9" s="400"/>
      <c r="M9" s="401"/>
      <c r="N9" s="16"/>
      <c r="O9" s="16"/>
      <c r="P9" s="26" t="s">
        <v>14</v>
      </c>
      <c r="Q9" s="27" t="s">
        <v>15</v>
      </c>
      <c r="R9" s="28"/>
      <c r="S9" s="21"/>
    </row>
    <row r="10" spans="1:19" s="2" customFormat="1" ht="24" customHeight="1" thickBot="1">
      <c r="A10" s="18"/>
      <c r="B10" s="16" t="s">
        <v>16</v>
      </c>
      <c r="C10" s="16"/>
      <c r="D10" s="16"/>
      <c r="E10" s="402" t="s">
        <v>17</v>
      </c>
      <c r="F10" s="403"/>
      <c r="G10" s="403"/>
      <c r="H10" s="403"/>
      <c r="I10" s="403"/>
      <c r="J10" s="403"/>
      <c r="K10" s="403"/>
      <c r="L10" s="403"/>
      <c r="M10" s="404"/>
      <c r="N10" s="16"/>
      <c r="O10" s="16"/>
      <c r="P10" s="26" t="s">
        <v>18</v>
      </c>
      <c r="Q10" s="27" t="s">
        <v>19</v>
      </c>
      <c r="R10" s="28"/>
      <c r="S10" s="21"/>
    </row>
    <row r="11" spans="1:19" s="2" customFormat="1" ht="24" customHeight="1" thickBot="1">
      <c r="A11" s="18"/>
      <c r="B11" s="16" t="s">
        <v>20</v>
      </c>
      <c r="C11" s="16"/>
      <c r="D11" s="16"/>
      <c r="E11" s="402" t="s">
        <v>21</v>
      </c>
      <c r="F11" s="403"/>
      <c r="G11" s="403"/>
      <c r="H11" s="403"/>
      <c r="I11" s="403"/>
      <c r="J11" s="403"/>
      <c r="K11" s="403"/>
      <c r="L11" s="403"/>
      <c r="M11" s="404"/>
      <c r="N11" s="16"/>
      <c r="O11" s="16"/>
      <c r="P11" s="26"/>
      <c r="Q11" s="27"/>
      <c r="R11" s="28"/>
      <c r="S11" s="21"/>
    </row>
    <row r="12" spans="1:19" s="2" customFormat="1" ht="21" customHeight="1" thickBot="1">
      <c r="A12" s="29"/>
      <c r="B12" s="385" t="s">
        <v>22</v>
      </c>
      <c r="C12" s="385"/>
      <c r="D12" s="385"/>
      <c r="E12" s="387" t="s">
        <v>23</v>
      </c>
      <c r="F12" s="388"/>
      <c r="G12" s="388"/>
      <c r="H12" s="388"/>
      <c r="I12" s="388"/>
      <c r="J12" s="388"/>
      <c r="K12" s="388"/>
      <c r="L12" s="388"/>
      <c r="M12" s="389"/>
      <c r="N12" s="30"/>
      <c r="O12" s="30"/>
      <c r="P12" s="31"/>
      <c r="Q12" s="382"/>
      <c r="R12" s="383"/>
      <c r="S12" s="32"/>
    </row>
    <row r="13" spans="1:19" s="2" customFormat="1" ht="9.75" customHeight="1" thickBo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" customHeight="1" thickBot="1">
      <c r="A14" s="18"/>
      <c r="B14" s="16"/>
      <c r="C14" s="16"/>
      <c r="D14" s="16"/>
      <c r="E14" s="34" t="s">
        <v>24</v>
      </c>
      <c r="F14" s="16"/>
      <c r="G14" s="30"/>
      <c r="H14" s="16" t="s">
        <v>25</v>
      </c>
      <c r="I14" s="30"/>
      <c r="J14" s="16"/>
      <c r="K14" s="16"/>
      <c r="L14" s="16"/>
      <c r="M14" s="16"/>
      <c r="N14" s="16"/>
      <c r="O14" s="16"/>
      <c r="P14" s="16" t="s">
        <v>26</v>
      </c>
      <c r="Q14" s="35"/>
      <c r="R14" s="20"/>
      <c r="S14" s="21"/>
    </row>
    <row r="15" spans="1:19" s="2" customFormat="1" ht="18" customHeight="1" thickBot="1">
      <c r="A15" s="18"/>
      <c r="B15" s="16"/>
      <c r="C15" s="16"/>
      <c r="D15" s="16"/>
      <c r="E15" s="31"/>
      <c r="F15" s="16"/>
      <c r="G15" s="30"/>
      <c r="H15" s="378"/>
      <c r="I15" s="379"/>
      <c r="J15" s="16"/>
      <c r="K15" s="16"/>
      <c r="L15" s="16"/>
      <c r="M15" s="16"/>
      <c r="N15" s="16"/>
      <c r="O15" s="16"/>
      <c r="P15" s="36" t="s">
        <v>27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28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" customHeight="1">
      <c r="A18" s="45" t="s">
        <v>29</v>
      </c>
      <c r="B18" s="46"/>
      <c r="C18" s="46"/>
      <c r="D18" s="47"/>
      <c r="E18" s="48" t="s">
        <v>30</v>
      </c>
      <c r="F18" s="47"/>
      <c r="G18" s="48" t="s">
        <v>31</v>
      </c>
      <c r="H18" s="46"/>
      <c r="I18" s="47"/>
      <c r="J18" s="48" t="s">
        <v>32</v>
      </c>
      <c r="K18" s="46"/>
      <c r="L18" s="48" t="s">
        <v>33</v>
      </c>
      <c r="M18" s="46"/>
      <c r="N18" s="46"/>
      <c r="O18" s="49"/>
      <c r="P18" s="47"/>
      <c r="Q18" s="48" t="s">
        <v>34</v>
      </c>
      <c r="R18" s="46"/>
      <c r="S18" s="50"/>
    </row>
    <row r="19" spans="1:19" s="2" customFormat="1" ht="18.7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1"/>
      <c r="B20" s="42"/>
      <c r="C20" s="42"/>
      <c r="D20" s="42"/>
      <c r="E20" s="43" t="s">
        <v>35</v>
      </c>
      <c r="F20" s="42"/>
      <c r="G20" s="42"/>
      <c r="H20" s="42"/>
      <c r="I20" s="42"/>
      <c r="J20" s="61" t="s">
        <v>36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8.75" customHeight="1">
      <c r="A21" s="62" t="s">
        <v>37</v>
      </c>
      <c r="B21" s="63"/>
      <c r="C21" s="64" t="s">
        <v>38</v>
      </c>
      <c r="D21" s="65"/>
      <c r="E21" s="65"/>
      <c r="F21" s="66"/>
      <c r="G21" s="62" t="s">
        <v>39</v>
      </c>
      <c r="H21" s="67"/>
      <c r="I21" s="64" t="s">
        <v>40</v>
      </c>
      <c r="J21" s="65"/>
      <c r="K21" s="65"/>
      <c r="L21" s="62" t="s">
        <v>41</v>
      </c>
      <c r="M21" s="67"/>
      <c r="N21" s="64" t="s">
        <v>42</v>
      </c>
      <c r="O21" s="68"/>
      <c r="P21" s="65"/>
      <c r="Q21" s="65"/>
      <c r="R21" s="65"/>
      <c r="S21" s="66"/>
    </row>
    <row r="22" spans="1:19" s="2" customFormat="1" ht="18.75" customHeight="1">
      <c r="A22" s="69" t="s">
        <v>43</v>
      </c>
      <c r="B22" s="70" t="s">
        <v>44</v>
      </c>
      <c r="C22" s="71"/>
      <c r="D22" s="72" t="s">
        <v>45</v>
      </c>
      <c r="E22" s="73"/>
      <c r="F22" s="74"/>
      <c r="G22" s="69" t="s">
        <v>46</v>
      </c>
      <c r="H22" s="75" t="s">
        <v>47</v>
      </c>
      <c r="I22" s="76"/>
      <c r="J22" s="77"/>
      <c r="K22" s="78"/>
      <c r="L22" s="69" t="s">
        <v>48</v>
      </c>
      <c r="M22" s="79" t="s">
        <v>49</v>
      </c>
      <c r="N22" s="80"/>
      <c r="O22" s="49"/>
      <c r="P22" s="80"/>
      <c r="Q22" s="81"/>
      <c r="R22" s="73"/>
      <c r="S22" s="74"/>
    </row>
    <row r="23" spans="1:19" s="2" customFormat="1" ht="18.75" customHeight="1">
      <c r="A23" s="69" t="s">
        <v>50</v>
      </c>
      <c r="B23" s="82"/>
      <c r="C23" s="83"/>
      <c r="D23" s="72" t="s">
        <v>51</v>
      </c>
      <c r="E23" s="73"/>
      <c r="F23" s="74"/>
      <c r="G23" s="69" t="s">
        <v>52</v>
      </c>
      <c r="H23" s="16" t="s">
        <v>53</v>
      </c>
      <c r="I23" s="76"/>
      <c r="J23" s="77"/>
      <c r="K23" s="78"/>
      <c r="L23" s="69" t="s">
        <v>54</v>
      </c>
      <c r="M23" s="79" t="s">
        <v>55</v>
      </c>
      <c r="N23" s="80"/>
      <c r="O23" s="49"/>
      <c r="P23" s="80"/>
      <c r="Q23" s="81"/>
      <c r="R23" s="73"/>
      <c r="S23" s="74"/>
    </row>
    <row r="24" spans="1:19" s="2" customFormat="1" ht="18.75" customHeight="1">
      <c r="A24" s="69" t="s">
        <v>56</v>
      </c>
      <c r="B24" s="70" t="s">
        <v>57</v>
      </c>
      <c r="C24" s="71"/>
      <c r="D24" s="72" t="s">
        <v>45</v>
      </c>
      <c r="E24" s="73"/>
      <c r="F24" s="74"/>
      <c r="G24" s="69" t="s">
        <v>58</v>
      </c>
      <c r="H24" s="75" t="s">
        <v>59</v>
      </c>
      <c r="I24" s="76"/>
      <c r="J24" s="77"/>
      <c r="K24" s="78"/>
      <c r="L24" s="69" t="s">
        <v>60</v>
      </c>
      <c r="M24" s="79" t="s">
        <v>61</v>
      </c>
      <c r="N24" s="80"/>
      <c r="O24" s="49"/>
      <c r="P24" s="80"/>
      <c r="Q24" s="81"/>
      <c r="R24" s="73"/>
      <c r="S24" s="74"/>
    </row>
    <row r="25" spans="1:19" s="2" customFormat="1" ht="18.75" customHeight="1">
      <c r="A25" s="69" t="s">
        <v>62</v>
      </c>
      <c r="B25" s="82"/>
      <c r="C25" s="83"/>
      <c r="D25" s="72" t="s">
        <v>51</v>
      </c>
      <c r="E25" s="73"/>
      <c r="F25" s="74"/>
      <c r="G25" s="69" t="s">
        <v>63</v>
      </c>
      <c r="H25" s="75"/>
      <c r="I25" s="76"/>
      <c r="J25" s="77"/>
      <c r="K25" s="78"/>
      <c r="L25" s="69" t="s">
        <v>64</v>
      </c>
      <c r="M25" s="79" t="s">
        <v>65</v>
      </c>
      <c r="N25" s="80"/>
      <c r="O25" s="49"/>
      <c r="P25" s="80"/>
      <c r="Q25" s="81"/>
      <c r="R25" s="73"/>
      <c r="S25" s="74"/>
    </row>
    <row r="26" spans="1:19" s="2" customFormat="1" ht="18.75" customHeight="1">
      <c r="A26" s="69" t="s">
        <v>66</v>
      </c>
      <c r="B26" s="70" t="s">
        <v>67</v>
      </c>
      <c r="C26" s="71"/>
      <c r="D26" s="72" t="s">
        <v>45</v>
      </c>
      <c r="E26" s="73"/>
      <c r="F26" s="74"/>
      <c r="G26" s="84"/>
      <c r="H26" s="80"/>
      <c r="I26" s="76"/>
      <c r="J26" s="77"/>
      <c r="K26" s="78"/>
      <c r="L26" s="69" t="s">
        <v>68</v>
      </c>
      <c r="M26" s="79" t="s">
        <v>69</v>
      </c>
      <c r="N26" s="80"/>
      <c r="O26" s="49"/>
      <c r="P26" s="80"/>
      <c r="Q26" s="81"/>
      <c r="R26" s="73"/>
      <c r="S26" s="74"/>
    </row>
    <row r="27" spans="1:19" s="2" customFormat="1" ht="18.75" customHeight="1">
      <c r="A27" s="69" t="s">
        <v>70</v>
      </c>
      <c r="B27" s="82"/>
      <c r="C27" s="83"/>
      <c r="D27" s="72" t="s">
        <v>51</v>
      </c>
      <c r="E27" s="73"/>
      <c r="F27" s="74"/>
      <c r="G27" s="84"/>
      <c r="H27" s="80"/>
      <c r="I27" s="76"/>
      <c r="J27" s="77"/>
      <c r="K27" s="78"/>
      <c r="L27" s="69" t="s">
        <v>71</v>
      </c>
      <c r="M27" s="75" t="s">
        <v>72</v>
      </c>
      <c r="N27" s="80"/>
      <c r="O27" s="49"/>
      <c r="P27" s="80"/>
      <c r="Q27" s="76"/>
      <c r="R27" s="73"/>
      <c r="S27" s="74"/>
    </row>
    <row r="28" spans="1:19" s="2" customFormat="1" ht="18.75" customHeight="1">
      <c r="A28" s="69" t="s">
        <v>73</v>
      </c>
      <c r="B28" s="386" t="s">
        <v>74</v>
      </c>
      <c r="C28" s="386"/>
      <c r="D28" s="386"/>
      <c r="E28" s="85"/>
      <c r="F28" s="44"/>
      <c r="G28" s="69" t="s">
        <v>75</v>
      </c>
      <c r="H28" s="86" t="s">
        <v>76</v>
      </c>
      <c r="I28" s="76"/>
      <c r="J28" s="87"/>
      <c r="K28" s="88"/>
      <c r="L28" s="69" t="s">
        <v>77</v>
      </c>
      <c r="M28" s="86" t="s">
        <v>78</v>
      </c>
      <c r="N28" s="80"/>
      <c r="O28" s="49"/>
      <c r="P28" s="80"/>
      <c r="Q28" s="76"/>
      <c r="R28" s="85"/>
      <c r="S28" s="44"/>
    </row>
    <row r="29" spans="1:19" s="2" customFormat="1" ht="18.75" customHeight="1">
      <c r="A29" s="89" t="s">
        <v>79</v>
      </c>
      <c r="B29" s="90" t="s">
        <v>80</v>
      </c>
      <c r="C29" s="91"/>
      <c r="D29" s="92"/>
      <c r="E29" s="93"/>
      <c r="F29" s="40"/>
      <c r="G29" s="89" t="s">
        <v>81</v>
      </c>
      <c r="H29" s="90" t="s">
        <v>82</v>
      </c>
      <c r="I29" s="92"/>
      <c r="J29" s="94"/>
      <c r="K29" s="95"/>
      <c r="L29" s="89" t="s">
        <v>83</v>
      </c>
      <c r="M29" s="90" t="s">
        <v>84</v>
      </c>
      <c r="N29" s="91"/>
      <c r="O29" s="39"/>
      <c r="P29" s="91"/>
      <c r="Q29" s="92"/>
      <c r="R29" s="93"/>
      <c r="S29" s="40"/>
    </row>
    <row r="30" spans="1:19" s="2" customFormat="1" ht="18.75" customHeight="1">
      <c r="A30" s="96" t="s">
        <v>16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85</v>
      </c>
      <c r="M30" s="47"/>
      <c r="N30" s="64" t="s">
        <v>86</v>
      </c>
      <c r="O30" s="68"/>
      <c r="P30" s="46"/>
      <c r="Q30" s="46"/>
      <c r="R30" s="46"/>
      <c r="S30" s="50"/>
    </row>
    <row r="31" spans="1:19" s="2" customFormat="1" ht="18.7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87</v>
      </c>
      <c r="M31" s="75" t="s">
        <v>88</v>
      </c>
      <c r="N31" s="80"/>
      <c r="O31" s="49"/>
      <c r="P31" s="80"/>
      <c r="Q31" s="76"/>
      <c r="R31" s="85"/>
      <c r="S31" s="44"/>
    </row>
    <row r="32" spans="1:19" s="2" customFormat="1" ht="18.75" customHeight="1" thickBot="1">
      <c r="A32" s="101" t="s">
        <v>89</v>
      </c>
      <c r="B32" s="49"/>
      <c r="C32" s="49"/>
      <c r="D32" s="49"/>
      <c r="E32" s="49"/>
      <c r="F32" s="83"/>
      <c r="G32" s="102" t="s">
        <v>90</v>
      </c>
      <c r="H32" s="49"/>
      <c r="I32" s="49"/>
      <c r="J32" s="49"/>
      <c r="K32" s="49"/>
      <c r="L32" s="69" t="s">
        <v>91</v>
      </c>
      <c r="M32" s="79" t="s">
        <v>92</v>
      </c>
      <c r="N32" s="103">
        <v>20</v>
      </c>
      <c r="O32" s="104" t="s">
        <v>93</v>
      </c>
      <c r="P32" s="105">
        <v>95703.52</v>
      </c>
      <c r="Q32" s="76"/>
      <c r="R32" s="106"/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 thickBo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94</v>
      </c>
      <c r="M34" s="380" t="s">
        <v>95</v>
      </c>
      <c r="N34" s="381"/>
      <c r="O34" s="381"/>
      <c r="P34" s="381"/>
      <c r="Q34" s="92"/>
      <c r="R34" s="119"/>
      <c r="S34" s="28"/>
    </row>
    <row r="35" spans="1:19" s="2" customFormat="1" ht="33" customHeight="1">
      <c r="A35" s="101" t="s">
        <v>89</v>
      </c>
      <c r="B35" s="49"/>
      <c r="C35" s="49"/>
      <c r="D35" s="49"/>
      <c r="E35" s="49"/>
      <c r="F35" s="83"/>
      <c r="G35" s="102" t="s">
        <v>90</v>
      </c>
      <c r="H35" s="49"/>
      <c r="I35" s="49"/>
      <c r="J35" s="49"/>
      <c r="K35" s="49"/>
      <c r="L35" s="62" t="s">
        <v>96</v>
      </c>
      <c r="M35" s="47"/>
      <c r="N35" s="64" t="s">
        <v>97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20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98</v>
      </c>
      <c r="M36" s="75" t="s">
        <v>99</v>
      </c>
      <c r="N36" s="80"/>
      <c r="O36" s="49"/>
      <c r="P36" s="80"/>
      <c r="Q36" s="76"/>
      <c r="R36" s="73"/>
      <c r="S36" s="74"/>
    </row>
    <row r="37" spans="1:19" s="2" customFormat="1" ht="18.7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100</v>
      </c>
      <c r="M37" s="75" t="s">
        <v>101</v>
      </c>
      <c r="N37" s="80"/>
      <c r="O37" s="49"/>
      <c r="P37" s="80"/>
      <c r="Q37" s="76"/>
      <c r="R37" s="73"/>
      <c r="S37" s="74"/>
    </row>
    <row r="38" spans="1:19" s="2" customFormat="1" ht="18.75" customHeight="1" thickBot="1">
      <c r="A38" s="124" t="s">
        <v>89</v>
      </c>
      <c r="B38" s="39"/>
      <c r="C38" s="39"/>
      <c r="D38" s="39"/>
      <c r="E38" s="39"/>
      <c r="F38" s="125"/>
      <c r="G38" s="126" t="s">
        <v>90</v>
      </c>
      <c r="H38" s="39"/>
      <c r="I38" s="39"/>
      <c r="J38" s="39"/>
      <c r="K38" s="39"/>
      <c r="L38" s="89" t="s">
        <v>102</v>
      </c>
      <c r="M38" s="90" t="s">
        <v>103</v>
      </c>
      <c r="N38" s="91"/>
      <c r="O38" s="127"/>
      <c r="P38" s="91"/>
      <c r="Q38" s="92"/>
      <c r="R38" s="54"/>
      <c r="S38" s="128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00CC"/>
  </sheetPr>
  <dimension ref="A1:G23"/>
  <sheetViews>
    <sheetView zoomScalePageLayoutView="0" workbookViewId="0" topLeftCell="A1">
      <selection activeCell="D8" sqref="D8"/>
    </sheetView>
  </sheetViews>
  <sheetFormatPr defaultColWidth="13.33203125" defaultRowHeight="9" customHeight="1"/>
  <cols>
    <col min="1" max="1" width="10.83203125" style="2" customWidth="1"/>
    <col min="2" max="2" width="90.5" style="2" customWidth="1"/>
    <col min="3" max="3" width="27.5" style="2" customWidth="1"/>
    <col min="4" max="4" width="26.33203125" style="2" customWidth="1"/>
    <col min="5" max="5" width="26.83203125" style="2" customWidth="1"/>
    <col min="6" max="7" width="24.66015625" style="2" customWidth="1"/>
    <col min="8" max="16384" width="13.33203125" style="1" customWidth="1"/>
  </cols>
  <sheetData>
    <row r="1" spans="1:7" s="2" customFormat="1" ht="30" customHeight="1">
      <c r="A1" s="407" t="s">
        <v>104</v>
      </c>
      <c r="B1" s="407"/>
      <c r="C1" s="407"/>
      <c r="D1" s="407"/>
      <c r="E1" s="407"/>
      <c r="F1" s="407"/>
      <c r="G1" s="407"/>
    </row>
    <row r="2" spans="1:7" s="2" customFormat="1" ht="12" customHeight="1">
      <c r="A2" s="129" t="s">
        <v>105</v>
      </c>
      <c r="B2" s="129"/>
      <c r="C2" s="129"/>
      <c r="D2" s="129"/>
      <c r="E2" s="129"/>
      <c r="F2" s="129"/>
      <c r="G2" s="129"/>
    </row>
    <row r="3" spans="1:7" s="2" customFormat="1" ht="12" customHeight="1">
      <c r="A3" s="129" t="s">
        <v>1924</v>
      </c>
      <c r="B3" s="129"/>
      <c r="C3" s="129"/>
      <c r="D3" s="129"/>
      <c r="E3" s="129"/>
      <c r="F3" s="129"/>
      <c r="G3" s="129"/>
    </row>
    <row r="4" spans="1:7" s="2" customFormat="1" ht="12.75" customHeight="1">
      <c r="A4" s="130" t="s">
        <v>106</v>
      </c>
      <c r="B4" s="130" t="s">
        <v>322</v>
      </c>
      <c r="C4" s="129"/>
      <c r="D4" s="129"/>
      <c r="E4" s="129"/>
      <c r="F4" s="129"/>
      <c r="G4" s="129"/>
    </row>
    <row r="5" spans="1:7" s="2" customFormat="1" ht="6" customHeight="1">
      <c r="A5" s="30"/>
      <c r="B5" s="30"/>
      <c r="C5" s="30"/>
      <c r="D5" s="30"/>
      <c r="E5" s="30"/>
      <c r="F5" s="30"/>
      <c r="G5" s="30"/>
    </row>
    <row r="6" spans="1:7" s="2" customFormat="1" ht="12.75" customHeight="1">
      <c r="A6" s="131" t="s">
        <v>107</v>
      </c>
      <c r="B6" s="131"/>
      <c r="C6" s="132"/>
      <c r="D6" s="133"/>
      <c r="E6" s="132"/>
      <c r="F6" s="132"/>
      <c r="G6" s="132"/>
    </row>
    <row r="7" spans="1:7" s="2" customFormat="1" ht="14.25" customHeight="1">
      <c r="A7" s="131" t="s">
        <v>108</v>
      </c>
      <c r="B7" s="131"/>
      <c r="C7" s="134"/>
      <c r="D7" s="408" t="s">
        <v>109</v>
      </c>
      <c r="E7" s="409"/>
      <c r="F7" s="410"/>
      <c r="G7" s="134"/>
    </row>
    <row r="8" spans="1:7" s="2" customFormat="1" ht="14.25" customHeight="1">
      <c r="A8" s="131" t="s">
        <v>110</v>
      </c>
      <c r="B8" s="131"/>
      <c r="C8" s="134"/>
      <c r="D8" s="131" t="s">
        <v>1931</v>
      </c>
      <c r="E8" s="134"/>
      <c r="F8" s="134"/>
      <c r="G8" s="134"/>
    </row>
    <row r="9" spans="1:7" s="2" customFormat="1" ht="6" customHeight="1">
      <c r="A9" s="135"/>
      <c r="B9" s="135"/>
      <c r="C9" s="135"/>
      <c r="D9" s="135"/>
      <c r="E9" s="135"/>
      <c r="F9" s="135"/>
      <c r="G9" s="135"/>
    </row>
    <row r="10" spans="1:7" s="2" customFormat="1" ht="23.25" customHeight="1">
      <c r="A10" s="136" t="s">
        <v>111</v>
      </c>
      <c r="B10" s="136" t="s">
        <v>112</v>
      </c>
      <c r="C10" s="136" t="s">
        <v>113</v>
      </c>
      <c r="D10" s="136" t="s">
        <v>51</v>
      </c>
      <c r="E10" s="136" t="s">
        <v>114</v>
      </c>
      <c r="F10" s="136" t="s">
        <v>115</v>
      </c>
      <c r="G10" s="136" t="s">
        <v>116</v>
      </c>
    </row>
    <row r="11" spans="1:7" s="2" customFormat="1" ht="12.75" customHeight="1" hidden="1">
      <c r="A11" s="136" t="s">
        <v>43</v>
      </c>
      <c r="B11" s="136" t="s">
        <v>50</v>
      </c>
      <c r="C11" s="154" t="s">
        <v>56</v>
      </c>
      <c r="D11" s="154" t="s">
        <v>62</v>
      </c>
      <c r="E11" s="154" t="s">
        <v>66</v>
      </c>
      <c r="F11" s="154" t="s">
        <v>70</v>
      </c>
      <c r="G11" s="154" t="s">
        <v>73</v>
      </c>
    </row>
    <row r="12" spans="1:7" s="2" customFormat="1" ht="3.75" customHeight="1">
      <c r="A12" s="140"/>
      <c r="B12" s="140"/>
      <c r="C12" s="135"/>
      <c r="D12" s="135"/>
      <c r="E12" s="135"/>
      <c r="F12" s="135"/>
      <c r="G12" s="135"/>
    </row>
    <row r="13" spans="1:7" s="2" customFormat="1" ht="30" customHeight="1">
      <c r="A13" s="142" t="s">
        <v>44</v>
      </c>
      <c r="B13" s="143" t="s">
        <v>117</v>
      </c>
      <c r="C13" s="155"/>
      <c r="D13" s="155"/>
      <c r="E13" s="144"/>
      <c r="F13" s="156">
        <f>SUM(F14:F16)</f>
        <v>16.4795745</v>
      </c>
      <c r="G13" s="156">
        <f>SUM(G14:G16)</f>
        <v>28.2451</v>
      </c>
    </row>
    <row r="14" spans="1:7" s="2" customFormat="1" ht="27.75" customHeight="1">
      <c r="A14" s="146" t="s">
        <v>70</v>
      </c>
      <c r="B14" s="157" t="s">
        <v>120</v>
      </c>
      <c r="C14" s="158"/>
      <c r="D14" s="159"/>
      <c r="E14" s="162"/>
      <c r="F14" s="160">
        <v>16.1564885</v>
      </c>
      <c r="G14" s="161">
        <v>0</v>
      </c>
    </row>
    <row r="15" spans="1:7" s="2" customFormat="1" ht="27.75" customHeight="1">
      <c r="A15" s="146" t="s">
        <v>52</v>
      </c>
      <c r="B15" s="157" t="s">
        <v>121</v>
      </c>
      <c r="C15" s="158"/>
      <c r="D15" s="159"/>
      <c r="E15" s="162"/>
      <c r="F15" s="160">
        <v>0.323086</v>
      </c>
      <c r="G15" s="161">
        <v>28.2451</v>
      </c>
    </row>
    <row r="16" spans="1:7" s="2" customFormat="1" ht="27.75" customHeight="1">
      <c r="A16" s="146" t="s">
        <v>122</v>
      </c>
      <c r="B16" s="157" t="s">
        <v>123</v>
      </c>
      <c r="C16" s="158"/>
      <c r="D16" s="159"/>
      <c r="E16" s="162"/>
      <c r="F16" s="160">
        <v>0</v>
      </c>
      <c r="G16" s="161">
        <v>0</v>
      </c>
    </row>
    <row r="17" spans="1:7" s="2" customFormat="1" ht="30" customHeight="1">
      <c r="A17" s="142" t="s">
        <v>57</v>
      </c>
      <c r="B17" s="143" t="s">
        <v>124</v>
      </c>
      <c r="C17" s="155"/>
      <c r="D17" s="155"/>
      <c r="E17" s="144"/>
      <c r="F17" s="156">
        <f>SUM(F18:F22)</f>
        <v>13.223262499999999</v>
      </c>
      <c r="G17" s="156">
        <f>SUM(G18:G22)</f>
        <v>0.31293</v>
      </c>
    </row>
    <row r="18" spans="1:7" s="2" customFormat="1" ht="27.75" customHeight="1">
      <c r="A18" s="146" t="s">
        <v>169</v>
      </c>
      <c r="B18" s="157" t="s">
        <v>170</v>
      </c>
      <c r="C18" s="158"/>
      <c r="D18" s="159"/>
      <c r="E18" s="162"/>
      <c r="F18" s="160">
        <v>0.0520696</v>
      </c>
      <c r="G18" s="161">
        <v>0.31293</v>
      </c>
    </row>
    <row r="19" spans="1:7" s="2" customFormat="1" ht="27.75" customHeight="1">
      <c r="A19" s="146" t="s">
        <v>131</v>
      </c>
      <c r="B19" s="157" t="s">
        <v>132</v>
      </c>
      <c r="C19" s="158"/>
      <c r="D19" s="159"/>
      <c r="E19" s="162"/>
      <c r="F19" s="160">
        <v>12.499718</v>
      </c>
      <c r="G19" s="161">
        <v>0</v>
      </c>
    </row>
    <row r="20" spans="1:7" s="2" customFormat="1" ht="27.75" customHeight="1">
      <c r="A20" s="146" t="s">
        <v>133</v>
      </c>
      <c r="B20" s="157" t="s">
        <v>134</v>
      </c>
      <c r="C20" s="158"/>
      <c r="D20" s="159"/>
      <c r="E20" s="162"/>
      <c r="F20" s="160">
        <v>0.17949</v>
      </c>
      <c r="G20" s="161">
        <v>0</v>
      </c>
    </row>
    <row r="21" spans="1:7" s="2" customFormat="1" ht="27.75" customHeight="1">
      <c r="A21" s="146" t="s">
        <v>143</v>
      </c>
      <c r="B21" s="157" t="s">
        <v>144</v>
      </c>
      <c r="C21" s="158"/>
      <c r="D21" s="159"/>
      <c r="E21" s="162"/>
      <c r="F21" s="160">
        <v>0.0324849</v>
      </c>
      <c r="G21" s="161">
        <v>0</v>
      </c>
    </row>
    <row r="22" spans="1:7" s="2" customFormat="1" ht="27.75" customHeight="1">
      <c r="A22" s="146" t="s">
        <v>173</v>
      </c>
      <c r="B22" s="157" t="s">
        <v>174</v>
      </c>
      <c r="C22" s="158"/>
      <c r="D22" s="159"/>
      <c r="E22" s="162"/>
      <c r="F22" s="160">
        <v>0.4595</v>
      </c>
      <c r="G22" s="161">
        <v>0</v>
      </c>
    </row>
    <row r="23" spans="1:7" s="2" customFormat="1" ht="30" customHeight="1">
      <c r="A23" s="150"/>
      <c r="B23" s="151" t="s">
        <v>145</v>
      </c>
      <c r="C23" s="152"/>
      <c r="D23" s="152"/>
      <c r="E23" s="152"/>
      <c r="F23" s="153">
        <f>SUM(F13,F17)</f>
        <v>29.702836999999995</v>
      </c>
      <c r="G23" s="153">
        <f>SUM(G13,G17)</f>
        <v>28.558030000000002</v>
      </c>
    </row>
  </sheetData>
  <sheetProtection/>
  <mergeCells count="2">
    <mergeCell ref="A1:G1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dodo</dc:creator>
  <cp:keywords/>
  <dc:description/>
  <cp:lastModifiedBy>oti</cp:lastModifiedBy>
  <dcterms:created xsi:type="dcterms:W3CDTF">2020-11-09T05:49:17Z</dcterms:created>
  <dcterms:modified xsi:type="dcterms:W3CDTF">2020-11-19T14:27:22Z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Kr">
    <vt:lpwstr/>
  </property>
  <property fmtid="{D5CDD505-2E9C-101B-9397-08002B2CF9AE}" pid="4" name="fáza I">
    <vt:lpwstr/>
  </property>
  <property fmtid="{D5CDD505-2E9C-101B-9397-08002B2CF9AE}" pid="5" name="ng">
    <vt:lpwstr/>
  </property>
  <property fmtid="{D5CDD505-2E9C-101B-9397-08002B2CF9AE}" pid="6" name="dt">
    <vt:lpwstr/>
  </property>
  <property fmtid="{D5CDD505-2E9C-101B-9397-08002B2CF9AE}" pid="7" name="jm">
    <vt:lpwstr/>
  </property>
  <property fmtid="{D5CDD505-2E9C-101B-9397-08002B2CF9AE}" pid="8" name="xa">
    <vt:lpwstr/>
  </property>
</Properties>
</file>