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traviny 2022_02 - mr.polotovary, ryby a zel., torty, raňaj.pečivo, chlieb, vajcia,špec. mäs. potraviny sirupy a neaolko nápoje\Súťažné podklady\"/>
    </mc:Choice>
  </mc:AlternateContent>
  <bookViews>
    <workbookView xWindow="375" yWindow="390" windowWidth="22530" windowHeight="10890"/>
  </bookViews>
  <sheets>
    <sheet name="Časť C - Koreniny" sheetId="40" r:id="rId1"/>
  </sheets>
  <definedNames>
    <definedName name="_xlnm.Print_Titles" localSheetId="0">'Časť C - Koreniny'!$8:$11</definedName>
    <definedName name="_xlnm.Print_Area" localSheetId="0">'Časť C - Koreniny'!$A$1:$P$62</definedName>
  </definedNames>
  <calcPr calcId="162913" iterateCount="1000" iterateDelta="1E-4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40" l="1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M48" i="40"/>
  <c r="M49" i="40"/>
  <c r="M50" i="40"/>
  <c r="M51" i="40"/>
  <c r="M52" i="40"/>
  <c r="M53" i="40"/>
  <c r="M54" i="40"/>
  <c r="M55" i="40"/>
  <c r="M56" i="40"/>
  <c r="M57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L45" i="40"/>
  <c r="L46" i="40"/>
  <c r="L47" i="40"/>
  <c r="L48" i="40"/>
  <c r="L49" i="40"/>
  <c r="L50" i="40"/>
  <c r="L51" i="40"/>
  <c r="L52" i="40"/>
  <c r="L53" i="40"/>
  <c r="L54" i="40"/>
  <c r="L55" i="40"/>
  <c r="L56" i="40"/>
  <c r="L57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55" i="40"/>
  <c r="K56" i="40"/>
  <c r="K57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39" i="40"/>
  <c r="J40" i="40"/>
  <c r="J41" i="40"/>
  <c r="J42" i="40"/>
  <c r="J43" i="40"/>
  <c r="J44" i="40"/>
  <c r="J45" i="40"/>
  <c r="J46" i="40"/>
  <c r="J47" i="40"/>
  <c r="J48" i="40"/>
  <c r="J49" i="40"/>
  <c r="J50" i="40"/>
  <c r="J51" i="40"/>
  <c r="J52" i="40"/>
  <c r="J53" i="40"/>
  <c r="J54" i="40"/>
  <c r="J55" i="40"/>
  <c r="J56" i="40"/>
  <c r="J57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0" i="40"/>
  <c r="I41" i="40"/>
  <c r="I42" i="40"/>
  <c r="I43" i="40"/>
  <c r="I44" i="40"/>
  <c r="I45" i="40"/>
  <c r="I46" i="40"/>
  <c r="I47" i="40"/>
  <c r="I48" i="40"/>
  <c r="I49" i="40"/>
  <c r="I50" i="40"/>
  <c r="I51" i="40"/>
  <c r="I52" i="40"/>
  <c r="I53" i="40"/>
  <c r="I54" i="40"/>
  <c r="I55" i="40"/>
  <c r="I56" i="40"/>
  <c r="I57" i="40"/>
  <c r="K12" i="40" l="1"/>
  <c r="I12" i="40"/>
  <c r="J12" i="40" s="1"/>
  <c r="K59" i="40" l="1"/>
  <c r="L12" i="40"/>
  <c r="M12" i="40" s="1"/>
  <c r="M59" i="40" l="1"/>
</calcChain>
</file>

<file path=xl/sharedStrings.xml><?xml version="1.0" encoding="utf-8"?>
<sst xmlns="http://schemas.openxmlformats.org/spreadsheetml/2006/main" count="192" uniqueCount="138">
  <si>
    <t>A</t>
  </si>
  <si>
    <t>B</t>
  </si>
  <si>
    <t>C</t>
  </si>
  <si>
    <t>E</t>
  </si>
  <si>
    <t>I</t>
  </si>
  <si>
    <t>J</t>
  </si>
  <si>
    <t>K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</si>
  <si>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</si>
  <si>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</si>
  <si>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</si>
  <si>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</si>
  <si>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</si>
  <si>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</si>
  <si>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</si>
  <si>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</si>
  <si>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</si>
  <si>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</si>
  <si>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</si>
  <si>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</si>
  <si>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</si>
  <si>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</si>
  <si>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</si>
  <si>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</si>
  <si>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</si>
  <si>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</si>
  <si>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</si>
  <si>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</si>
  <si>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</si>
  <si>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kg</t>
  </si>
  <si>
    <t>H</t>
  </si>
  <si>
    <t>Príloha č. 1C rámcovej dohody - Špecifikácia a cena</t>
  </si>
  <si>
    <t>D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</si>
  <si>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</si>
  <si>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</si>
  <si>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</si>
  <si>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</si>
  <si>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</si>
  <si>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</si>
  <si>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</si>
  <si>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</si>
  <si>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t xml:space="preserve">* nacenenia podľa bodu 13. časti  Súťažných podkladov A.1 Pokyny pre uchádzačov </t>
  </si>
  <si>
    <r>
      <t xml:space="preserve">bez DPH (EUR)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</si>
  <si>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Sadzba DPH (%) * 
</t>
    </r>
    <r>
      <rPr>
        <b/>
        <sz val="8"/>
        <color rgb="FFFF0000"/>
        <rFont val="Arial"/>
        <family val="2"/>
        <charset val="238"/>
      </rPr>
      <t>(vyplní uchádzač)</t>
    </r>
  </si>
  <si>
    <r>
      <t>Potraviny 2022/02</t>
    </r>
    <r>
      <rPr>
        <b/>
        <sz val="10"/>
        <color rgb="FF0033CC"/>
        <rFont val="Arial"/>
        <family val="2"/>
        <charset val="238"/>
      </rPr>
      <t xml:space="preserve">
</t>
    </r>
    <r>
      <rPr>
        <b/>
        <i/>
        <sz val="10"/>
        <color rgb="FF0066CC"/>
        <rFont val="Arial"/>
        <family val="2"/>
        <charset val="238"/>
      </rPr>
      <t>Časť C - Torty a drobné raňajkové pečivo</t>
    </r>
  </si>
  <si>
    <t>Časť C - Torty a drobné raňajkové pečivo</t>
  </si>
  <si>
    <t>Čokoládová torta krájaná</t>
  </si>
  <si>
    <t>Čokoládová torta brownies</t>
  </si>
  <si>
    <t>Duo torta deň a noc</t>
  </si>
  <si>
    <t>Čokoládová torta Mousse</t>
  </si>
  <si>
    <t>Višňovo-stracciatellová torta</t>
  </si>
  <si>
    <t>Schwarzwaldská višňová torta</t>
  </si>
  <si>
    <t>Tvarohovo-malinová torta</t>
  </si>
  <si>
    <t>Sacher torta</t>
  </si>
  <si>
    <t>Mrkvová torta</t>
  </si>
  <si>
    <t>Čučoriedková smotanová torta</t>
  </si>
  <si>
    <t>Jahodová torta krájaná</t>
  </si>
  <si>
    <t>Torta s lesným ovocím</t>
  </si>
  <si>
    <t>Jahodová torta Pannacotta</t>
  </si>
  <si>
    <t>Karamelová kráľovská smotanová torta</t>
  </si>
  <si>
    <t>Americký cheesecake classic</t>
  </si>
  <si>
    <t>Cheesecake</t>
  </si>
  <si>
    <t>Slivkový koláč krájaný s mrveničkou</t>
  </si>
  <si>
    <t>Višňový koláč krájaný s mrveničkou</t>
  </si>
  <si>
    <t>Schwarzwaldský koláč krájaný</t>
  </si>
  <si>
    <t>Torta Tiramisu</t>
  </si>
  <si>
    <t>Kokosové guličky</t>
  </si>
  <si>
    <t>Muffin čokoládový</t>
  </si>
  <si>
    <t>Muffin čučoriedkový</t>
  </si>
  <si>
    <t>Cesto na muffin čučoriedkový</t>
  </si>
  <si>
    <t>Muffin vanilkový</t>
  </si>
  <si>
    <t>Cesto na muffin vanilkový</t>
  </si>
  <si>
    <t>Čerešňový koláč mriežkovaný</t>
  </si>
  <si>
    <t>Marhuľový koláč mriežkovaný</t>
  </si>
  <si>
    <t>Mriežka jahoda-vanilka</t>
  </si>
  <si>
    <t>Mriežka malina-puding</t>
  </si>
  <si>
    <t>Mriežka marhuľa-tvaroh</t>
  </si>
  <si>
    <t>Štrúdľa jablková</t>
  </si>
  <si>
    <t>Štrúdľa jablkovo-orechová</t>
  </si>
  <si>
    <t>Štrúdľa makovo-višňová</t>
  </si>
  <si>
    <t>Štrúdľa tvarohová s hrozienkami</t>
  </si>
  <si>
    <t>Pletenec s pekanovými orechmi</t>
  </si>
  <si>
    <t>Škoricový slimák</t>
  </si>
  <si>
    <t>Syrový slimák</t>
  </si>
  <si>
    <t>Croissant so syrom</t>
  </si>
  <si>
    <t>Panini - hovädzie mäso a cheddar</t>
  </si>
  <si>
    <t>Panini - kuracie mäso a syr</t>
  </si>
  <si>
    <t>Panini - mozzarella a paradajky</t>
  </si>
  <si>
    <t>Panini - šunka a ementál</t>
  </si>
  <si>
    <t>Mini snacks - slaný mix</t>
  </si>
  <si>
    <t>Pagáčik oškvarkový</t>
  </si>
  <si>
    <t>Pagáčik syrový</t>
  </si>
  <si>
    <t>Čokoládová torta krájaná Hlbokomrazená torta s čokoládovou náplňou, hmotnosť cca 1400g, krájaná na 12 porcií po cca 117g</t>
  </si>
  <si>
    <t>Čokoládová torta brownies Hlbokomrazený cukrársky výrobok s čokoládovou príchuťou 1000g</t>
  </si>
  <si>
    <t>Duo torta deň a noc Hlbokomrazená torta, vhodná aj pre celiatikov, bez aditív a konzervantov, hmotnosť cca 1350g, priemer cca 24cm, krájaná na 14 porcií</t>
  </si>
  <si>
    <t xml:space="preserve">Čokoládová torta Mousse Hlbokomrazená torta s čokoládovou náplňou, hmotnosť cca 1200g, krájaná </t>
  </si>
  <si>
    <t>Višňovo-stracciatellová torta Hlbokomrazená torta kruhového tvaru s príchuťou višňa a stracciatella, hmotnosť cca 1400g</t>
  </si>
  <si>
    <t>Schwarzwaldská višňová torta Hlbokomrazený cukrársky výrobok z čokolády a šľahačkovej smotany, hmotnosť cca 1500g, krájaná</t>
  </si>
  <si>
    <t>Tvarohovo-malinová torta Hlbokomrazený cukrársky výrobok s tvarohom a malinovou príchuťou, krájaný na 12 porcií po cca 133 g, 1600 g</t>
  </si>
  <si>
    <t>Sacher torta Hlbokomrazený cukrársky výrobok, čokoládové piškotové cesto Sacher s marhuľovým džemom v strede, pokryté čokoládovou polevou, hmotnosť cca 1200g</t>
  </si>
  <si>
    <t xml:space="preserve">Mrkvová torta Piškotové cesto mrkvové, hmotnosť cca 2300g, krájaná </t>
  </si>
  <si>
    <t>Čučoriedková smotanová torta Piškotové cesto plnené čučoriedkami, hmotnosť cca 1200g, krájaná</t>
  </si>
  <si>
    <t>Jahodová torta krájaná Piškotové cesto plnené jahodami, hmotnosť cca 1400g, krájaná na 14 ks</t>
  </si>
  <si>
    <t xml:space="preserve">Torta s lesným ovocím Hlbokomrazený cukrársky výrobok s príchuťou smotany a lesného ovocia 1200 g </t>
  </si>
  <si>
    <t>Jahodová torta Pannacotta Hlbokomrazený cukrársky výrobok, piškotové cesto so smotanou, jahodovou príchuťou a jahodovou dreňou, ozdobený bielou čokoládou, múčkovým cukrom a jahodami, hmotnosť cca 1500g</t>
  </si>
  <si>
    <t xml:space="preserve">Karamelová kráľovská smotanová torta Piškotové cesto so smotanovou náplňou, hmotnosť cca 1270g, krájaná </t>
  </si>
  <si>
    <t>Americký cheesecake classic Hlbokomrazená torta kruhového tvaru s priemerom 24 cm s korpusom zo sušienok a s náplňou z tvarohového syra, hmotnosť cca 1600g, krájaná na 12 porcií po cca 133g</t>
  </si>
  <si>
    <t>Cheesecake Hlbokozmrazený cukrársky výrobok s jemnou vanilkovou príchuťou, z hmoty so syrom a smotanou (cca 83%), s vanilkovou a citrónovou príchuťou na krehkom korpuse (cca 17%) 1400 g</t>
  </si>
  <si>
    <t>Slivkový koláč krájaný s mrveničkou Jemné pečivo hlbokomrazené, s maslovou mrveničkou, krájaný na 20 porcií, 2600 g</t>
  </si>
  <si>
    <t>Višňový koláč krájaný s mrveničkou Jemné pečivo hlbokomrazené, s maslovou mrveničkou, hmotnosť cca 2000g, krájaný na 12 porcií po cca 166g</t>
  </si>
  <si>
    <t>Schwarzwaldský koláč krájaný Hlbokomrazený cukrársky výrobok, čokoládová piškota so smotanou a príchuťou schwarzwaldskej griotky, hmotnosť cca 2250g, krájaný na 20 porcií</t>
  </si>
  <si>
    <t>Tiramisu Hlbokozmrazený cukrársky výrobok s náplňou mascarpone, kávová piškota pokrytá smotanovým mascarpone, posypaný kakaovým práškom, hmotnosť cca 1000g</t>
  </si>
  <si>
    <t>Kokosové guličky Hlbokomrazený cukrársky výrobok, kokosové guličky plnené mliečnym krémom (balenie cca 3x900g) a kakaovým krémom (balenie cca 3x900g)</t>
  </si>
  <si>
    <t>Muffin čokoládový Hlbokomrazený cukrársky výrobok, jemné pečivo predpečené, piškotové čokoládové cesto, hmotnosť cca 100g, balený v papierovom košíčku</t>
  </si>
  <si>
    <t>Muffin čučoriedkový Hlbokomrazený cukrársky výrobok, jemné pečivo predpečené, piškotové cesto s čučoriedkovou príchuťou, s čučoriedkami vnútri a posypaný maslovou mrveničkou, hmotnosť cca 110g, balený v papierovom košíčku</t>
  </si>
  <si>
    <t>Cesto na muffin čučoriedkový Piškotové cesto čučoriedkové 3 kg</t>
  </si>
  <si>
    <t>Muffin vanilkový Hlbokomrazený cukrársky výrobok, jemné pečivo predpečené, piškotové cesto s vanilkovou príchuťou, hmotnosť cca 100g, balený v papierovom košíčku</t>
  </si>
  <si>
    <t>Cesto na muffin vanilkový Piškotové cesto vanilkové 3 kg</t>
  </si>
  <si>
    <t>Čerešňový koláč mriežkovaný Hlbokomrazené jemné pečivo s čerešňovou príchuťou, hmotnosť cca 350 g</t>
  </si>
  <si>
    <t>Marhuľový koláč mriežkovaný Hlbokomrazené jemné pečivo s marhuľovou príchuťou, hmotnosť cca 350 g</t>
  </si>
  <si>
    <t>Mriežka jahoda-vanilka Hlbokomrazené jemné pečivo z pľundrového cesta, plnené jahodovou a vanilkovou náplňou 100 g</t>
  </si>
  <si>
    <t>Mriežka malina-puding Hlbokomrazené jemné pečivo z pľundrového cesta, plnené malinovou a pudingovou náplňou 80 g</t>
  </si>
  <si>
    <t>Mriežka marhuľa-tvaroh Hlbokomrazené jemné pečivo z pľundrového cesta, plnené marhuľovou a tvarohovou náplňou 100 g</t>
  </si>
  <si>
    <t>Štrúdľa jablková Hlbokomrazená štrúdľa z lístkového cesta, s jablkovou náplňou a hrozienkami, porciovaná 100g</t>
  </si>
  <si>
    <t>Štrúdľa jablkovo-orechová Hlbokomrazená štrúdľa z lístkového cesta, s jablkovou náplňou a vlašskými orechmi, porciovaná 100 g</t>
  </si>
  <si>
    <t>Štrúdľa makovo-višňová Hlbokomrazená štrúdľa z lístkového cesta, s makovo-višňovou náplňou, porciovaná 100 g</t>
  </si>
  <si>
    <t>Štrúdľa tvarohová s hrozienkami Hlbokomrazená štrúdľa z lístkového cesta, s tvarohovou náplňou a hrozienkami, porciovaná 100 g</t>
  </si>
  <si>
    <t>Pletenec s pekanovými orechmi Hlbokomrazené predpečené jemné pečivo, s pekanovými orechmi, hmotnosť cca 95g</t>
  </si>
  <si>
    <t xml:space="preserve">Škoricový slimák Hlbokomrazené jemné pečivo, nepredpečené, potreté vajcom, pripravené na pečenie 90 g </t>
  </si>
  <si>
    <t>Syrový slimák Hlbokomrazené jemné pečivo, nepredpečené, potreté vajcom, pripravené na pečenie syrová príchuť 100 g</t>
  </si>
  <si>
    <t>Croissant so syrom Hlbokomrazené jemné pečivo z kysnutého lístkového cesta, so syrovou príchuťou 60 g</t>
  </si>
  <si>
    <t>Panini - hovädzie mäso a cheddar Predgrilované panini plnené hovädzím mäsom a syrom cheddar, hmotnosť cca 150g</t>
  </si>
  <si>
    <t>Panini - kuracie mäso a syr Predgrilované panini plnené kuracím mäsom a syrom, hmotnosť cca 140g</t>
  </si>
  <si>
    <t>Panini - mozzarella a paradajky Predgrilované panini plnené mozzarellou a paradajkami, hmotnosť cca 150g</t>
  </si>
  <si>
    <t>Panini - šunka a ementál Predgrilované panini plnené šunkou a syrom ementál, hmotnosť cca 140g</t>
  </si>
  <si>
    <t>Mini snacks - slaný mix Slaný pekársky výrobok z múky slaný</t>
  </si>
  <si>
    <t>Pagáčik oškvarkový Hlbokomrazené jemné pečivo k dopečeniu s príchuťou oškvariek, balenie cca 2 x 6kg</t>
  </si>
  <si>
    <t>Pagáčik syrový Hlbokomrazené jemné pečivo k dopečeniu s príchuťou syra, balenie cca 600 x 20g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</si>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</sst>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0033CC"/>
      <name val="Arial"/>
      <family val="2"/>
      <charset val="238"/>
    </font>
    <font>
      <b/>
      <i/>
      <sz val="10"/>
      <color rgb="FF0066CC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9" borderId="15" applyNumberFormat="0" applyFont="0" applyAlignment="0" applyProtection="0"/>
    <xf numFmtId="0" fontId="19" fillId="0" borderId="0"/>
  </cellStyleXfs>
  <cellXfs count="89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/>
    <xf numFmtId="4" fontId="12" fillId="0" borderId="0" xfId="0" applyNumberFormat="1" applyFont="1" applyFill="1" applyBorder="1" applyAlignment="1">
      <alignment horizontal="right" vertical="center"/>
    </xf>
    <xf numFmtId="1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right" vertical="center"/>
    </xf>
    <xf numFmtId="4" fontId="12" fillId="0" borderId="24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/>
    </xf>
    <xf numFmtId="164" fontId="12" fillId="0" borderId="11" xfId="0" applyNumberFormat="1" applyFont="1" applyBorder="1" applyAlignment="1">
      <alignment horizontal="right" vertical="center"/>
    </xf>
    <xf numFmtId="0" fontId="12" fillId="0" borderId="11" xfId="0" applyFont="1" applyFill="1" applyBorder="1" applyAlignment="1">
      <alignment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Poznámka 2" xfId="1"/>
  </cellStyles>
  <dxfs count="0"/>
  <tableStyles count="0" defaultTableStyle="TableStyleMedium2" defaultPivotStyle="PivotStyleLight16"/>
  <colors>
    <mruColors>
      <color rgb="FFFBE5D6"/>
      <color rgb="FF0066CC"/>
      <color rgb="FF0033CC"/>
      <color rgb="FFFF00FF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tabSelected="1" zoomScaleNormal="100" zoomScaleSheetLayoutView="59" workbookViewId="0">
      <selection activeCell="M49" sqref="M49"/>
    </sheetView>
  </sheetViews>
  <sheetFormatPr defaultColWidth="9.140625" defaultRowHeight="15" x14ac:dyDescent="0.25"/>
  <cols>
    <col min="1" max="1" width="4" style="5" customWidth="1"/>
    <col min="2" max="2" width="21.28515625" style="6" customWidth="1"/>
    <col min="3" max="3" width="66.7109375" style="6" customWidth="1"/>
    <col min="4" max="5" width="9.42578125" style="6" customWidth="1"/>
    <col min="6" max="6" width="2.5703125" style="5" customWidth="1"/>
    <col min="7" max="7" width="12.5703125" style="3" customWidth="1"/>
    <col min="8" max="8" width="9.140625" style="2" customWidth="1"/>
    <col min="9" max="9" width="9.140625" style="3" customWidth="1"/>
    <col min="10" max="10" width="11.7109375" style="3" customWidth="1"/>
    <col min="11" max="11" width="14" style="3" customWidth="1"/>
    <col min="12" max="12" width="9.140625" style="3" customWidth="1"/>
    <col min="13" max="13" width="17.42578125" style="3" customWidth="1"/>
    <col min="14" max="14" width="3.7109375" style="5" customWidth="1"/>
    <col min="15" max="15" width="30.28515625" style="6" customWidth="1"/>
    <col min="16" max="16" width="5" style="5" customWidth="1"/>
    <col min="17" max="16384" width="9.140625" style="5"/>
  </cols>
  <sheetData>
    <row r="1" spans="1:18" x14ac:dyDescent="0.25">
      <c r="A1" s="66" t="s">
        <v>18</v>
      </c>
      <c r="B1" s="66"/>
      <c r="C1" s="67" t="s">
        <v>19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7"/>
    </row>
    <row r="2" spans="1:18" ht="30" customHeight="1" x14ac:dyDescent="0.25">
      <c r="A2" s="67" t="s">
        <v>20</v>
      </c>
      <c r="B2" s="67"/>
      <c r="C2" s="68" t="s">
        <v>43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</row>
    <row r="3" spans="1:18" s="49" customFormat="1" ht="30" customHeight="1" x14ac:dyDescent="0.25">
      <c r="A3" s="67" t="s">
        <v>24</v>
      </c>
      <c r="B3" s="67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48"/>
    </row>
    <row r="4" spans="1:18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7"/>
    </row>
    <row r="5" spans="1:18" ht="15" customHeight="1" x14ac:dyDescent="0.25">
      <c r="A5" s="81" t="s">
        <v>30</v>
      </c>
      <c r="B5" s="82"/>
      <c r="C5" s="82"/>
      <c r="D5" s="82"/>
      <c r="E5" s="82"/>
      <c r="F5" s="83"/>
      <c r="G5" s="87" t="s">
        <v>40</v>
      </c>
      <c r="H5" s="87"/>
      <c r="I5" s="87"/>
      <c r="J5" s="87"/>
      <c r="K5" s="87"/>
      <c r="L5" s="87"/>
      <c r="M5" s="87"/>
      <c r="N5" s="87"/>
      <c r="O5" s="87"/>
      <c r="P5" s="7"/>
    </row>
    <row r="6" spans="1:18" ht="21" customHeight="1" x14ac:dyDescent="0.25">
      <c r="A6" s="84"/>
      <c r="B6" s="85"/>
      <c r="C6" s="85"/>
      <c r="D6" s="85"/>
      <c r="E6" s="85"/>
      <c r="F6" s="86"/>
      <c r="G6" s="87"/>
      <c r="H6" s="87"/>
      <c r="I6" s="87"/>
      <c r="J6" s="87"/>
      <c r="K6" s="87"/>
      <c r="L6" s="87"/>
      <c r="M6" s="87"/>
      <c r="N6" s="87"/>
      <c r="O6" s="87"/>
      <c r="P6" s="7"/>
    </row>
    <row r="7" spans="1:18" x14ac:dyDescent="0.25">
      <c r="A7" s="13"/>
      <c r="B7" s="13"/>
      <c r="C7" s="13"/>
      <c r="D7" s="13"/>
      <c r="E7" s="13"/>
      <c r="F7" s="7"/>
      <c r="G7" s="14"/>
      <c r="H7" s="14"/>
      <c r="I7" s="14"/>
      <c r="J7" s="14"/>
      <c r="K7" s="14"/>
      <c r="L7" s="14"/>
      <c r="M7" s="14"/>
      <c r="N7" s="1"/>
      <c r="O7" s="4"/>
      <c r="P7" s="7"/>
    </row>
    <row r="8" spans="1:18" s="25" customFormat="1" ht="12.75" x14ac:dyDescent="0.2">
      <c r="A8" s="20" t="s">
        <v>0</v>
      </c>
      <c r="B8" s="20" t="s">
        <v>1</v>
      </c>
      <c r="C8" s="21" t="s">
        <v>2</v>
      </c>
      <c r="D8" s="21" t="s">
        <v>31</v>
      </c>
      <c r="E8" s="21" t="s">
        <v>3</v>
      </c>
      <c r="F8" s="15"/>
      <c r="G8" s="23" t="s">
        <v>32</v>
      </c>
      <c r="H8" s="22" t="s">
        <v>29</v>
      </c>
      <c r="I8" s="23" t="s">
        <v>4</v>
      </c>
      <c r="J8" s="22" t="s">
        <v>5</v>
      </c>
      <c r="K8" s="23" t="s">
        <v>6</v>
      </c>
      <c r="L8" s="22" t="s">
        <v>33</v>
      </c>
      <c r="M8" s="23" t="s">
        <v>7</v>
      </c>
      <c r="N8" s="40"/>
      <c r="O8" s="24" t="s">
        <v>34</v>
      </c>
      <c r="P8" s="41"/>
      <c r="Q8" s="39"/>
      <c r="R8" s="58"/>
    </row>
    <row r="9" spans="1:18" s="19" customFormat="1" ht="30" customHeight="1" x14ac:dyDescent="0.25">
      <c r="A9" s="75" t="s">
        <v>44</v>
      </c>
      <c r="B9" s="76"/>
      <c r="C9" s="76"/>
      <c r="D9" s="76"/>
      <c r="E9" s="77"/>
      <c r="F9" s="16"/>
      <c r="G9" s="78" t="s">
        <v>8</v>
      </c>
      <c r="H9" s="79"/>
      <c r="I9" s="79"/>
      <c r="J9" s="80"/>
      <c r="K9" s="78" t="s">
        <v>9</v>
      </c>
      <c r="L9" s="79"/>
      <c r="M9" s="80"/>
      <c r="N9" s="16"/>
      <c r="O9" s="50" t="s">
        <v>23</v>
      </c>
      <c r="P9" s="16"/>
    </row>
    <row r="10" spans="1:18" s="19" customFormat="1" ht="60.75" x14ac:dyDescent="0.25">
      <c r="A10" s="26" t="s">
        <v>17</v>
      </c>
      <c r="B10" s="29" t="s">
        <v>13</v>
      </c>
      <c r="C10" s="29" t="s">
        <v>14</v>
      </c>
      <c r="D10" s="29" t="s">
        <v>26</v>
      </c>
      <c r="E10" s="29" t="s">
        <v>27</v>
      </c>
      <c r="F10" s="16"/>
      <c r="G10" s="31" t="s">
        <v>41</v>
      </c>
      <c r="H10" s="32" t="s">
        <v>42</v>
      </c>
      <c r="I10" s="33" t="s">
        <v>11</v>
      </c>
      <c r="J10" s="33" t="s">
        <v>12</v>
      </c>
      <c r="K10" s="33" t="s">
        <v>10</v>
      </c>
      <c r="L10" s="33" t="s">
        <v>11</v>
      </c>
      <c r="M10" s="33" t="s">
        <v>12</v>
      </c>
      <c r="N10" s="16"/>
      <c r="O10" s="34" t="s">
        <v>25</v>
      </c>
      <c r="P10" s="16"/>
    </row>
    <row r="11" spans="1:18" s="17" customFormat="1" ht="12.75" x14ac:dyDescent="0.2">
      <c r="A11" s="27" t="s">
        <v>0</v>
      </c>
      <c r="B11" s="27" t="s">
        <v>1</v>
      </c>
      <c r="C11" s="28" t="s">
        <v>2</v>
      </c>
      <c r="D11" s="21" t="s">
        <v>31</v>
      </c>
      <c r="E11" s="21" t="s">
        <v>3</v>
      </c>
      <c r="F11" s="15"/>
      <c r="G11" s="23" t="s">
        <v>32</v>
      </c>
      <c r="H11" s="22" t="s">
        <v>29</v>
      </c>
      <c r="I11" s="30" t="s">
        <v>35</v>
      </c>
      <c r="J11" s="30" t="s">
        <v>36</v>
      </c>
      <c r="K11" s="30" t="s">
        <v>37</v>
      </c>
      <c r="L11" s="30" t="s">
        <v>38</v>
      </c>
      <c r="M11" s="37" t="s">
        <v>39</v>
      </c>
      <c r="N11" s="40"/>
      <c r="O11" s="24" t="s">
        <v>34</v>
      </c>
      <c r="P11" s="41"/>
      <c r="Q11" s="38"/>
    </row>
    <row r="12" spans="1:18" s="45" customFormat="1" ht="24.95" customHeight="1" x14ac:dyDescent="0.2">
      <c r="A12" s="44">
        <v>1</v>
      </c>
      <c r="B12" s="88" t="s">
        <v>45</v>
      </c>
      <c r="C12" s="64" t="s">
        <v>91</v>
      </c>
      <c r="D12" s="61" t="s">
        <v>137</v>
      </c>
      <c r="E12" s="65">
        <v>50</v>
      </c>
      <c r="G12" s="62"/>
      <c r="H12" s="46"/>
      <c r="I12" s="63">
        <f>G12/100*H12</f>
        <v>0</v>
      </c>
      <c r="J12" s="63">
        <f>G12+I12</f>
        <v>0</v>
      </c>
      <c r="K12" s="47">
        <f>E12*G12</f>
        <v>0</v>
      </c>
      <c r="L12" s="47">
        <f>K12/100*H12</f>
        <v>0</v>
      </c>
      <c r="M12" s="47">
        <f>K12+L12</f>
        <v>0</v>
      </c>
      <c r="O12" s="42"/>
    </row>
    <row r="13" spans="1:18" s="45" customFormat="1" ht="24.95" customHeight="1" x14ac:dyDescent="0.2">
      <c r="A13" s="44">
        <v>2</v>
      </c>
      <c r="B13" s="88" t="s">
        <v>46</v>
      </c>
      <c r="C13" s="64" t="s">
        <v>92</v>
      </c>
      <c r="D13" s="61" t="s">
        <v>137</v>
      </c>
      <c r="E13" s="65">
        <v>30</v>
      </c>
      <c r="G13" s="62"/>
      <c r="H13" s="46"/>
      <c r="I13" s="63">
        <f t="shared" ref="I13:I57" si="0">G13/100*H13</f>
        <v>0</v>
      </c>
      <c r="J13" s="63">
        <f t="shared" ref="J13:J57" si="1">G13+I13</f>
        <v>0</v>
      </c>
      <c r="K13" s="47">
        <f t="shared" ref="K13:K57" si="2">E13*G13</f>
        <v>0</v>
      </c>
      <c r="L13" s="47">
        <f t="shared" ref="L13:L57" si="3">K13/100*H13</f>
        <v>0</v>
      </c>
      <c r="M13" s="47">
        <f t="shared" ref="M13:M57" si="4">K13+L13</f>
        <v>0</v>
      </c>
      <c r="O13" s="42"/>
    </row>
    <row r="14" spans="1:18" s="45" customFormat="1" ht="24.95" customHeight="1" x14ac:dyDescent="0.2">
      <c r="A14" s="44">
        <v>3</v>
      </c>
      <c r="B14" s="88" t="s">
        <v>47</v>
      </c>
      <c r="C14" s="64" t="s">
        <v>93</v>
      </c>
      <c r="D14" s="61" t="s">
        <v>137</v>
      </c>
      <c r="E14" s="65">
        <v>50</v>
      </c>
      <c r="G14" s="62"/>
      <c r="H14" s="46"/>
      <c r="I14" s="63">
        <f t="shared" si="0"/>
        <v>0</v>
      </c>
      <c r="J14" s="63">
        <f t="shared" si="1"/>
        <v>0</v>
      </c>
      <c r="K14" s="47">
        <f t="shared" si="2"/>
        <v>0</v>
      </c>
      <c r="L14" s="47">
        <f t="shared" si="3"/>
        <v>0</v>
      </c>
      <c r="M14" s="47">
        <f t="shared" si="4"/>
        <v>0</v>
      </c>
      <c r="O14" s="42"/>
    </row>
    <row r="15" spans="1:18" s="45" customFormat="1" ht="24.95" customHeight="1" x14ac:dyDescent="0.2">
      <c r="A15" s="44">
        <v>4</v>
      </c>
      <c r="B15" s="88" t="s">
        <v>48</v>
      </c>
      <c r="C15" s="64" t="s">
        <v>94</v>
      </c>
      <c r="D15" s="61" t="s">
        <v>137</v>
      </c>
      <c r="E15" s="65">
        <v>20</v>
      </c>
      <c r="G15" s="62"/>
      <c r="H15" s="46"/>
      <c r="I15" s="63">
        <f t="shared" si="0"/>
        <v>0</v>
      </c>
      <c r="J15" s="63">
        <f t="shared" si="1"/>
        <v>0</v>
      </c>
      <c r="K15" s="47">
        <f t="shared" si="2"/>
        <v>0</v>
      </c>
      <c r="L15" s="47">
        <f t="shared" si="3"/>
        <v>0</v>
      </c>
      <c r="M15" s="47">
        <f t="shared" si="4"/>
        <v>0</v>
      </c>
      <c r="O15" s="42"/>
    </row>
    <row r="16" spans="1:18" s="45" customFormat="1" ht="24.95" customHeight="1" x14ac:dyDescent="0.2">
      <c r="A16" s="44">
        <v>5</v>
      </c>
      <c r="B16" s="88" t="s">
        <v>49</v>
      </c>
      <c r="C16" s="64" t="s">
        <v>95</v>
      </c>
      <c r="D16" s="61" t="s">
        <v>137</v>
      </c>
      <c r="E16" s="65">
        <v>30</v>
      </c>
      <c r="G16" s="62"/>
      <c r="H16" s="46"/>
      <c r="I16" s="63">
        <f t="shared" si="0"/>
        <v>0</v>
      </c>
      <c r="J16" s="63">
        <f t="shared" si="1"/>
        <v>0</v>
      </c>
      <c r="K16" s="47">
        <f t="shared" si="2"/>
        <v>0</v>
      </c>
      <c r="L16" s="47">
        <f t="shared" si="3"/>
        <v>0</v>
      </c>
      <c r="M16" s="47">
        <f t="shared" si="4"/>
        <v>0</v>
      </c>
      <c r="O16" s="42"/>
    </row>
    <row r="17" spans="1:15" s="45" customFormat="1" ht="24.95" customHeight="1" x14ac:dyDescent="0.2">
      <c r="A17" s="44">
        <v>6</v>
      </c>
      <c r="B17" s="88" t="s">
        <v>50</v>
      </c>
      <c r="C17" s="64" t="s">
        <v>96</v>
      </c>
      <c r="D17" s="61" t="s">
        <v>137</v>
      </c>
      <c r="E17" s="65">
        <v>30</v>
      </c>
      <c r="G17" s="62"/>
      <c r="H17" s="46"/>
      <c r="I17" s="63">
        <f t="shared" si="0"/>
        <v>0</v>
      </c>
      <c r="J17" s="63">
        <f t="shared" si="1"/>
        <v>0</v>
      </c>
      <c r="K17" s="47">
        <f t="shared" si="2"/>
        <v>0</v>
      </c>
      <c r="L17" s="47">
        <f t="shared" si="3"/>
        <v>0</v>
      </c>
      <c r="M17" s="47">
        <f t="shared" si="4"/>
        <v>0</v>
      </c>
      <c r="O17" s="42"/>
    </row>
    <row r="18" spans="1:15" s="45" customFormat="1" ht="24.95" customHeight="1" x14ac:dyDescent="0.2">
      <c r="A18" s="44">
        <v>7</v>
      </c>
      <c r="B18" s="88" t="s">
        <v>51</v>
      </c>
      <c r="C18" s="64" t="s">
        <v>97</v>
      </c>
      <c r="D18" s="61" t="s">
        <v>137</v>
      </c>
      <c r="E18" s="65">
        <v>30</v>
      </c>
      <c r="G18" s="62"/>
      <c r="H18" s="46"/>
      <c r="I18" s="63">
        <f t="shared" si="0"/>
        <v>0</v>
      </c>
      <c r="J18" s="63">
        <f t="shared" si="1"/>
        <v>0</v>
      </c>
      <c r="K18" s="47">
        <f t="shared" si="2"/>
        <v>0</v>
      </c>
      <c r="L18" s="47">
        <f t="shared" si="3"/>
        <v>0</v>
      </c>
      <c r="M18" s="47">
        <f t="shared" si="4"/>
        <v>0</v>
      </c>
      <c r="O18" s="42"/>
    </row>
    <row r="19" spans="1:15" s="45" customFormat="1" ht="24.95" customHeight="1" x14ac:dyDescent="0.2">
      <c r="A19" s="44">
        <v>8</v>
      </c>
      <c r="B19" s="88" t="s">
        <v>52</v>
      </c>
      <c r="C19" s="64" t="s">
        <v>98</v>
      </c>
      <c r="D19" s="61" t="s">
        <v>137</v>
      </c>
      <c r="E19" s="65">
        <v>30</v>
      </c>
      <c r="G19" s="62"/>
      <c r="H19" s="46"/>
      <c r="I19" s="63">
        <f t="shared" si="0"/>
        <v>0</v>
      </c>
      <c r="J19" s="63">
        <f t="shared" si="1"/>
        <v>0</v>
      </c>
      <c r="K19" s="47">
        <f t="shared" si="2"/>
        <v>0</v>
      </c>
      <c r="L19" s="47">
        <f t="shared" si="3"/>
        <v>0</v>
      </c>
      <c r="M19" s="47">
        <f t="shared" si="4"/>
        <v>0</v>
      </c>
      <c r="O19" s="42"/>
    </row>
    <row r="20" spans="1:15" s="45" customFormat="1" ht="24.95" customHeight="1" x14ac:dyDescent="0.2">
      <c r="A20" s="44">
        <v>9</v>
      </c>
      <c r="B20" s="88" t="s">
        <v>53</v>
      </c>
      <c r="C20" s="64" t="s">
        <v>99</v>
      </c>
      <c r="D20" s="61" t="s">
        <v>137</v>
      </c>
      <c r="E20" s="65">
        <v>10</v>
      </c>
      <c r="G20" s="62"/>
      <c r="H20" s="46"/>
      <c r="I20" s="63">
        <f t="shared" si="0"/>
        <v>0</v>
      </c>
      <c r="J20" s="63">
        <f t="shared" si="1"/>
        <v>0</v>
      </c>
      <c r="K20" s="47">
        <f t="shared" si="2"/>
        <v>0</v>
      </c>
      <c r="L20" s="47">
        <f t="shared" si="3"/>
        <v>0</v>
      </c>
      <c r="M20" s="47">
        <f t="shared" si="4"/>
        <v>0</v>
      </c>
      <c r="O20" s="42"/>
    </row>
    <row r="21" spans="1:15" s="45" customFormat="1" ht="24.95" customHeight="1" x14ac:dyDescent="0.2">
      <c r="A21" s="44">
        <v>10</v>
      </c>
      <c r="B21" s="88" t="s">
        <v>54</v>
      </c>
      <c r="C21" s="64" t="s">
        <v>100</v>
      </c>
      <c r="D21" s="61" t="s">
        <v>137</v>
      </c>
      <c r="E21" s="65">
        <v>50</v>
      </c>
      <c r="G21" s="62"/>
      <c r="H21" s="46"/>
      <c r="I21" s="63">
        <f t="shared" si="0"/>
        <v>0</v>
      </c>
      <c r="J21" s="63">
        <f t="shared" si="1"/>
        <v>0</v>
      </c>
      <c r="K21" s="47">
        <f t="shared" si="2"/>
        <v>0</v>
      </c>
      <c r="L21" s="47">
        <f t="shared" si="3"/>
        <v>0</v>
      </c>
      <c r="M21" s="47">
        <f t="shared" si="4"/>
        <v>0</v>
      </c>
      <c r="O21" s="42"/>
    </row>
    <row r="22" spans="1:15" s="45" customFormat="1" ht="24.95" customHeight="1" x14ac:dyDescent="0.2">
      <c r="A22" s="44">
        <v>11</v>
      </c>
      <c r="B22" s="88" t="s">
        <v>55</v>
      </c>
      <c r="C22" s="64" t="s">
        <v>101</v>
      </c>
      <c r="D22" s="61" t="s">
        <v>137</v>
      </c>
      <c r="E22" s="65">
        <v>50</v>
      </c>
      <c r="G22" s="62"/>
      <c r="H22" s="46"/>
      <c r="I22" s="63">
        <f t="shared" si="0"/>
        <v>0</v>
      </c>
      <c r="J22" s="63">
        <f t="shared" si="1"/>
        <v>0</v>
      </c>
      <c r="K22" s="47">
        <f t="shared" si="2"/>
        <v>0</v>
      </c>
      <c r="L22" s="47">
        <f t="shared" si="3"/>
        <v>0</v>
      </c>
      <c r="M22" s="47">
        <f t="shared" si="4"/>
        <v>0</v>
      </c>
      <c r="O22" s="42"/>
    </row>
    <row r="23" spans="1:15" s="45" customFormat="1" ht="24.95" customHeight="1" x14ac:dyDescent="0.2">
      <c r="A23" s="44">
        <v>12</v>
      </c>
      <c r="B23" s="88" t="s">
        <v>56</v>
      </c>
      <c r="C23" s="64" t="s">
        <v>102</v>
      </c>
      <c r="D23" s="61" t="s">
        <v>137</v>
      </c>
      <c r="E23" s="65">
        <v>30</v>
      </c>
      <c r="G23" s="62"/>
      <c r="H23" s="46"/>
      <c r="I23" s="63">
        <f t="shared" si="0"/>
        <v>0</v>
      </c>
      <c r="J23" s="63">
        <f t="shared" si="1"/>
        <v>0</v>
      </c>
      <c r="K23" s="47">
        <f t="shared" si="2"/>
        <v>0</v>
      </c>
      <c r="L23" s="47">
        <f t="shared" si="3"/>
        <v>0</v>
      </c>
      <c r="M23" s="47">
        <f t="shared" si="4"/>
        <v>0</v>
      </c>
      <c r="O23" s="42"/>
    </row>
    <row r="24" spans="1:15" s="45" customFormat="1" ht="35.1" customHeight="1" x14ac:dyDescent="0.2">
      <c r="A24" s="44">
        <v>13</v>
      </c>
      <c r="B24" s="88" t="s">
        <v>57</v>
      </c>
      <c r="C24" s="64" t="s">
        <v>103</v>
      </c>
      <c r="D24" s="61" t="s">
        <v>137</v>
      </c>
      <c r="E24" s="65">
        <v>30</v>
      </c>
      <c r="G24" s="62"/>
      <c r="H24" s="46"/>
      <c r="I24" s="63">
        <f t="shared" si="0"/>
        <v>0</v>
      </c>
      <c r="J24" s="63">
        <f t="shared" si="1"/>
        <v>0</v>
      </c>
      <c r="K24" s="47">
        <f t="shared" si="2"/>
        <v>0</v>
      </c>
      <c r="L24" s="47">
        <f t="shared" si="3"/>
        <v>0</v>
      </c>
      <c r="M24" s="47">
        <f t="shared" si="4"/>
        <v>0</v>
      </c>
      <c r="O24" s="42"/>
    </row>
    <row r="25" spans="1:15" s="45" customFormat="1" ht="24.95" customHeight="1" x14ac:dyDescent="0.2">
      <c r="A25" s="44">
        <v>14</v>
      </c>
      <c r="B25" s="88" t="s">
        <v>58</v>
      </c>
      <c r="C25" s="64" t="s">
        <v>104</v>
      </c>
      <c r="D25" s="61" t="s">
        <v>137</v>
      </c>
      <c r="E25" s="65">
        <v>20</v>
      </c>
      <c r="G25" s="62"/>
      <c r="H25" s="46"/>
      <c r="I25" s="63">
        <f t="shared" si="0"/>
        <v>0</v>
      </c>
      <c r="J25" s="63">
        <f t="shared" si="1"/>
        <v>0</v>
      </c>
      <c r="K25" s="47">
        <f t="shared" si="2"/>
        <v>0</v>
      </c>
      <c r="L25" s="47">
        <f t="shared" si="3"/>
        <v>0</v>
      </c>
      <c r="M25" s="47">
        <f t="shared" si="4"/>
        <v>0</v>
      </c>
      <c r="O25" s="42"/>
    </row>
    <row r="26" spans="1:15" s="45" customFormat="1" ht="35.1" customHeight="1" x14ac:dyDescent="0.2">
      <c r="A26" s="44">
        <v>15</v>
      </c>
      <c r="B26" s="88" t="s">
        <v>59</v>
      </c>
      <c r="C26" s="64" t="s">
        <v>105</v>
      </c>
      <c r="D26" s="61" t="s">
        <v>137</v>
      </c>
      <c r="E26" s="65">
        <v>50</v>
      </c>
      <c r="G26" s="62"/>
      <c r="H26" s="46"/>
      <c r="I26" s="63">
        <f t="shared" si="0"/>
        <v>0</v>
      </c>
      <c r="J26" s="63">
        <f t="shared" si="1"/>
        <v>0</v>
      </c>
      <c r="K26" s="47">
        <f t="shared" si="2"/>
        <v>0</v>
      </c>
      <c r="L26" s="47">
        <f t="shared" si="3"/>
        <v>0</v>
      </c>
      <c r="M26" s="47">
        <f t="shared" si="4"/>
        <v>0</v>
      </c>
      <c r="O26" s="42"/>
    </row>
    <row r="27" spans="1:15" s="45" customFormat="1" ht="35.1" customHeight="1" x14ac:dyDescent="0.2">
      <c r="A27" s="44">
        <v>16</v>
      </c>
      <c r="B27" s="88" t="s">
        <v>60</v>
      </c>
      <c r="C27" s="64" t="s">
        <v>106</v>
      </c>
      <c r="D27" s="61" t="s">
        <v>137</v>
      </c>
      <c r="E27" s="65">
        <v>50</v>
      </c>
      <c r="G27" s="62"/>
      <c r="H27" s="46"/>
      <c r="I27" s="63">
        <f t="shared" si="0"/>
        <v>0</v>
      </c>
      <c r="J27" s="63">
        <f t="shared" si="1"/>
        <v>0</v>
      </c>
      <c r="K27" s="47">
        <f t="shared" si="2"/>
        <v>0</v>
      </c>
      <c r="L27" s="47">
        <f t="shared" si="3"/>
        <v>0</v>
      </c>
      <c r="M27" s="47">
        <f t="shared" si="4"/>
        <v>0</v>
      </c>
      <c r="O27" s="42"/>
    </row>
    <row r="28" spans="1:15" s="45" customFormat="1" ht="24.95" customHeight="1" x14ac:dyDescent="0.2">
      <c r="A28" s="44">
        <v>17</v>
      </c>
      <c r="B28" s="88" t="s">
        <v>61</v>
      </c>
      <c r="C28" s="64" t="s">
        <v>107</v>
      </c>
      <c r="D28" s="61" t="s">
        <v>137</v>
      </c>
      <c r="E28" s="65">
        <v>30</v>
      </c>
      <c r="G28" s="62"/>
      <c r="H28" s="46"/>
      <c r="I28" s="63">
        <f t="shared" si="0"/>
        <v>0</v>
      </c>
      <c r="J28" s="63">
        <f t="shared" si="1"/>
        <v>0</v>
      </c>
      <c r="K28" s="47">
        <f t="shared" si="2"/>
        <v>0</v>
      </c>
      <c r="L28" s="47">
        <f t="shared" si="3"/>
        <v>0</v>
      </c>
      <c r="M28" s="47">
        <f t="shared" si="4"/>
        <v>0</v>
      </c>
      <c r="O28" s="42"/>
    </row>
    <row r="29" spans="1:15" s="45" customFormat="1" ht="24.95" customHeight="1" x14ac:dyDescent="0.2">
      <c r="A29" s="44">
        <v>18</v>
      </c>
      <c r="B29" s="88" t="s">
        <v>62</v>
      </c>
      <c r="C29" s="64" t="s">
        <v>108</v>
      </c>
      <c r="D29" s="61" t="s">
        <v>137</v>
      </c>
      <c r="E29" s="65">
        <v>30</v>
      </c>
      <c r="G29" s="62"/>
      <c r="H29" s="46"/>
      <c r="I29" s="63">
        <f t="shared" si="0"/>
        <v>0</v>
      </c>
      <c r="J29" s="63">
        <f t="shared" si="1"/>
        <v>0</v>
      </c>
      <c r="K29" s="47">
        <f t="shared" si="2"/>
        <v>0</v>
      </c>
      <c r="L29" s="47">
        <f t="shared" si="3"/>
        <v>0</v>
      </c>
      <c r="M29" s="47">
        <f t="shared" si="4"/>
        <v>0</v>
      </c>
      <c r="O29" s="42"/>
    </row>
    <row r="30" spans="1:15" s="45" customFormat="1" ht="35.1" customHeight="1" x14ac:dyDescent="0.2">
      <c r="A30" s="44">
        <v>19</v>
      </c>
      <c r="B30" s="88" t="s">
        <v>63</v>
      </c>
      <c r="C30" s="64" t="s">
        <v>109</v>
      </c>
      <c r="D30" s="61" t="s">
        <v>137</v>
      </c>
      <c r="E30" s="65">
        <v>30</v>
      </c>
      <c r="G30" s="62"/>
      <c r="H30" s="46"/>
      <c r="I30" s="63">
        <f t="shared" si="0"/>
        <v>0</v>
      </c>
      <c r="J30" s="63">
        <f t="shared" si="1"/>
        <v>0</v>
      </c>
      <c r="K30" s="47">
        <f t="shared" si="2"/>
        <v>0</v>
      </c>
      <c r="L30" s="47">
        <f t="shared" si="3"/>
        <v>0</v>
      </c>
      <c r="M30" s="47">
        <f t="shared" si="4"/>
        <v>0</v>
      </c>
      <c r="O30" s="42"/>
    </row>
    <row r="31" spans="1:15" s="45" customFormat="1" ht="35.1" customHeight="1" x14ac:dyDescent="0.2">
      <c r="A31" s="44">
        <v>20</v>
      </c>
      <c r="B31" s="88" t="s">
        <v>64</v>
      </c>
      <c r="C31" s="64" t="s">
        <v>110</v>
      </c>
      <c r="D31" s="61" t="s">
        <v>137</v>
      </c>
      <c r="E31" s="65">
        <v>30</v>
      </c>
      <c r="G31" s="62"/>
      <c r="H31" s="46"/>
      <c r="I31" s="63">
        <f t="shared" si="0"/>
        <v>0</v>
      </c>
      <c r="J31" s="63">
        <f t="shared" si="1"/>
        <v>0</v>
      </c>
      <c r="K31" s="47">
        <f t="shared" si="2"/>
        <v>0</v>
      </c>
      <c r="L31" s="47">
        <f t="shared" si="3"/>
        <v>0</v>
      </c>
      <c r="M31" s="47">
        <f t="shared" si="4"/>
        <v>0</v>
      </c>
      <c r="O31" s="42"/>
    </row>
    <row r="32" spans="1:15" s="45" customFormat="1" ht="24.95" customHeight="1" x14ac:dyDescent="0.2">
      <c r="A32" s="44">
        <v>21</v>
      </c>
      <c r="B32" s="88" t="s">
        <v>65</v>
      </c>
      <c r="C32" s="64" t="s">
        <v>111</v>
      </c>
      <c r="D32" s="61" t="s">
        <v>137</v>
      </c>
      <c r="E32" s="65">
        <v>50</v>
      </c>
      <c r="G32" s="62"/>
      <c r="H32" s="46"/>
      <c r="I32" s="63">
        <f t="shared" si="0"/>
        <v>0</v>
      </c>
      <c r="J32" s="63">
        <f t="shared" si="1"/>
        <v>0</v>
      </c>
      <c r="K32" s="47">
        <f t="shared" si="2"/>
        <v>0</v>
      </c>
      <c r="L32" s="47">
        <f t="shared" si="3"/>
        <v>0</v>
      </c>
      <c r="M32" s="47">
        <f t="shared" si="4"/>
        <v>0</v>
      </c>
      <c r="O32" s="42"/>
    </row>
    <row r="33" spans="1:15" s="45" customFormat="1" ht="24.95" customHeight="1" x14ac:dyDescent="0.2">
      <c r="A33" s="44">
        <v>22</v>
      </c>
      <c r="B33" s="88" t="s">
        <v>66</v>
      </c>
      <c r="C33" s="64" t="s">
        <v>112</v>
      </c>
      <c r="D33" s="61" t="s">
        <v>137</v>
      </c>
      <c r="E33" s="65">
        <v>50</v>
      </c>
      <c r="G33" s="62"/>
      <c r="H33" s="46"/>
      <c r="I33" s="63">
        <f t="shared" si="0"/>
        <v>0</v>
      </c>
      <c r="J33" s="63">
        <f t="shared" si="1"/>
        <v>0</v>
      </c>
      <c r="K33" s="47">
        <f t="shared" si="2"/>
        <v>0</v>
      </c>
      <c r="L33" s="47">
        <f t="shared" si="3"/>
        <v>0</v>
      </c>
      <c r="M33" s="47">
        <f t="shared" si="4"/>
        <v>0</v>
      </c>
      <c r="O33" s="42"/>
    </row>
    <row r="34" spans="1:15" s="45" customFormat="1" ht="35.1" customHeight="1" x14ac:dyDescent="0.2">
      <c r="A34" s="44">
        <v>23</v>
      </c>
      <c r="B34" s="88" t="s">
        <v>67</v>
      </c>
      <c r="C34" s="64" t="s">
        <v>113</v>
      </c>
      <c r="D34" s="61" t="s">
        <v>137</v>
      </c>
      <c r="E34" s="65">
        <v>30</v>
      </c>
      <c r="G34" s="62"/>
      <c r="H34" s="46"/>
      <c r="I34" s="63">
        <f t="shared" si="0"/>
        <v>0</v>
      </c>
      <c r="J34" s="63">
        <f t="shared" si="1"/>
        <v>0</v>
      </c>
      <c r="K34" s="47">
        <f t="shared" si="2"/>
        <v>0</v>
      </c>
      <c r="L34" s="47">
        <f t="shared" si="3"/>
        <v>0</v>
      </c>
      <c r="M34" s="47">
        <f t="shared" si="4"/>
        <v>0</v>
      </c>
      <c r="O34" s="42"/>
    </row>
    <row r="35" spans="1:15" s="45" customFormat="1" ht="24.95" customHeight="1" x14ac:dyDescent="0.2">
      <c r="A35" s="44">
        <v>24</v>
      </c>
      <c r="B35" s="88" t="s">
        <v>68</v>
      </c>
      <c r="C35" s="64" t="s">
        <v>114</v>
      </c>
      <c r="D35" s="61" t="s">
        <v>137</v>
      </c>
      <c r="E35" s="65">
        <v>30</v>
      </c>
      <c r="G35" s="62"/>
      <c r="H35" s="46"/>
      <c r="I35" s="63">
        <f t="shared" si="0"/>
        <v>0</v>
      </c>
      <c r="J35" s="63">
        <f t="shared" si="1"/>
        <v>0</v>
      </c>
      <c r="K35" s="47">
        <f t="shared" si="2"/>
        <v>0</v>
      </c>
      <c r="L35" s="47">
        <f t="shared" si="3"/>
        <v>0</v>
      </c>
      <c r="M35" s="47">
        <f t="shared" si="4"/>
        <v>0</v>
      </c>
      <c r="O35" s="42"/>
    </row>
    <row r="36" spans="1:15" s="45" customFormat="1" ht="35.1" customHeight="1" x14ac:dyDescent="0.2">
      <c r="A36" s="44">
        <v>25</v>
      </c>
      <c r="B36" s="88" t="s">
        <v>69</v>
      </c>
      <c r="C36" s="64" t="s">
        <v>115</v>
      </c>
      <c r="D36" s="61" t="s">
        <v>137</v>
      </c>
      <c r="E36" s="65">
        <v>30</v>
      </c>
      <c r="G36" s="62"/>
      <c r="H36" s="46"/>
      <c r="I36" s="63">
        <f t="shared" si="0"/>
        <v>0</v>
      </c>
      <c r="J36" s="63">
        <f t="shared" si="1"/>
        <v>0</v>
      </c>
      <c r="K36" s="47">
        <f t="shared" si="2"/>
        <v>0</v>
      </c>
      <c r="L36" s="47">
        <f t="shared" si="3"/>
        <v>0</v>
      </c>
      <c r="M36" s="47">
        <f t="shared" si="4"/>
        <v>0</v>
      </c>
      <c r="O36" s="42"/>
    </row>
    <row r="37" spans="1:15" s="45" customFormat="1" ht="15" customHeight="1" x14ac:dyDescent="0.2">
      <c r="A37" s="44">
        <v>26</v>
      </c>
      <c r="B37" s="88" t="s">
        <v>70</v>
      </c>
      <c r="C37" s="64" t="s">
        <v>116</v>
      </c>
      <c r="D37" s="61" t="s">
        <v>137</v>
      </c>
      <c r="E37" s="65">
        <v>30</v>
      </c>
      <c r="G37" s="62"/>
      <c r="H37" s="46"/>
      <c r="I37" s="63">
        <f t="shared" si="0"/>
        <v>0</v>
      </c>
      <c r="J37" s="63">
        <f t="shared" si="1"/>
        <v>0</v>
      </c>
      <c r="K37" s="47">
        <f t="shared" si="2"/>
        <v>0</v>
      </c>
      <c r="L37" s="47">
        <f t="shared" si="3"/>
        <v>0</v>
      </c>
      <c r="M37" s="47">
        <f t="shared" si="4"/>
        <v>0</v>
      </c>
      <c r="O37" s="42"/>
    </row>
    <row r="38" spans="1:15" s="45" customFormat="1" ht="24.95" customHeight="1" x14ac:dyDescent="0.2">
      <c r="A38" s="44">
        <v>27</v>
      </c>
      <c r="B38" s="88" t="s">
        <v>71</v>
      </c>
      <c r="C38" s="64" t="s">
        <v>117</v>
      </c>
      <c r="D38" s="61" t="s">
        <v>137</v>
      </c>
      <c r="E38" s="65">
        <v>20</v>
      </c>
      <c r="G38" s="62"/>
      <c r="H38" s="46"/>
      <c r="I38" s="63">
        <f t="shared" si="0"/>
        <v>0</v>
      </c>
      <c r="J38" s="63">
        <f t="shared" si="1"/>
        <v>0</v>
      </c>
      <c r="K38" s="47">
        <f t="shared" si="2"/>
        <v>0</v>
      </c>
      <c r="L38" s="47">
        <f t="shared" si="3"/>
        <v>0</v>
      </c>
      <c r="M38" s="47">
        <f t="shared" si="4"/>
        <v>0</v>
      </c>
      <c r="O38" s="42"/>
    </row>
    <row r="39" spans="1:15" s="45" customFormat="1" ht="24.95" customHeight="1" x14ac:dyDescent="0.2">
      <c r="A39" s="44">
        <v>28</v>
      </c>
      <c r="B39" s="88" t="s">
        <v>72</v>
      </c>
      <c r="C39" s="64" t="s">
        <v>118</v>
      </c>
      <c r="D39" s="61" t="s">
        <v>137</v>
      </c>
      <c r="E39" s="65">
        <v>20</v>
      </c>
      <c r="G39" s="62"/>
      <c r="H39" s="46"/>
      <c r="I39" s="63">
        <f t="shared" si="0"/>
        <v>0</v>
      </c>
      <c r="J39" s="63">
        <f t="shared" si="1"/>
        <v>0</v>
      </c>
      <c r="K39" s="47">
        <f t="shared" si="2"/>
        <v>0</v>
      </c>
      <c r="L39" s="47">
        <f t="shared" si="3"/>
        <v>0</v>
      </c>
      <c r="M39" s="47">
        <f t="shared" si="4"/>
        <v>0</v>
      </c>
      <c r="O39" s="42"/>
    </row>
    <row r="40" spans="1:15" s="45" customFormat="1" ht="24.95" customHeight="1" x14ac:dyDescent="0.2">
      <c r="A40" s="44">
        <v>29</v>
      </c>
      <c r="B40" s="88" t="s">
        <v>73</v>
      </c>
      <c r="C40" s="64" t="s">
        <v>119</v>
      </c>
      <c r="D40" s="61" t="s">
        <v>137</v>
      </c>
      <c r="E40" s="65">
        <v>30</v>
      </c>
      <c r="G40" s="62"/>
      <c r="H40" s="46"/>
      <c r="I40" s="63">
        <f t="shared" si="0"/>
        <v>0</v>
      </c>
      <c r="J40" s="63">
        <f t="shared" si="1"/>
        <v>0</v>
      </c>
      <c r="K40" s="47">
        <f t="shared" si="2"/>
        <v>0</v>
      </c>
      <c r="L40" s="47">
        <f t="shared" si="3"/>
        <v>0</v>
      </c>
      <c r="M40" s="47">
        <f t="shared" si="4"/>
        <v>0</v>
      </c>
      <c r="O40" s="42"/>
    </row>
    <row r="41" spans="1:15" s="45" customFormat="1" ht="24.95" customHeight="1" x14ac:dyDescent="0.2">
      <c r="A41" s="44">
        <v>30</v>
      </c>
      <c r="B41" s="88" t="s">
        <v>74</v>
      </c>
      <c r="C41" s="64" t="s">
        <v>120</v>
      </c>
      <c r="D41" s="61" t="s">
        <v>137</v>
      </c>
      <c r="E41" s="65">
        <v>30</v>
      </c>
      <c r="G41" s="62"/>
      <c r="H41" s="46"/>
      <c r="I41" s="63">
        <f t="shared" si="0"/>
        <v>0</v>
      </c>
      <c r="J41" s="63">
        <f t="shared" si="1"/>
        <v>0</v>
      </c>
      <c r="K41" s="47">
        <f t="shared" si="2"/>
        <v>0</v>
      </c>
      <c r="L41" s="47">
        <f t="shared" si="3"/>
        <v>0</v>
      </c>
      <c r="M41" s="47">
        <f t="shared" si="4"/>
        <v>0</v>
      </c>
      <c r="O41" s="42"/>
    </row>
    <row r="42" spans="1:15" s="45" customFormat="1" ht="24.95" customHeight="1" x14ac:dyDescent="0.2">
      <c r="A42" s="44">
        <v>31</v>
      </c>
      <c r="B42" s="88" t="s">
        <v>75</v>
      </c>
      <c r="C42" s="64" t="s">
        <v>121</v>
      </c>
      <c r="D42" s="61" t="s">
        <v>137</v>
      </c>
      <c r="E42" s="65">
        <v>30</v>
      </c>
      <c r="G42" s="62"/>
      <c r="H42" s="46"/>
      <c r="I42" s="63">
        <f t="shared" si="0"/>
        <v>0</v>
      </c>
      <c r="J42" s="63">
        <f t="shared" si="1"/>
        <v>0</v>
      </c>
      <c r="K42" s="47">
        <f t="shared" si="2"/>
        <v>0</v>
      </c>
      <c r="L42" s="47">
        <f t="shared" si="3"/>
        <v>0</v>
      </c>
      <c r="M42" s="47">
        <f t="shared" si="4"/>
        <v>0</v>
      </c>
      <c r="O42" s="42"/>
    </row>
    <row r="43" spans="1:15" s="45" customFormat="1" ht="24.95" customHeight="1" x14ac:dyDescent="0.2">
      <c r="A43" s="44">
        <v>32</v>
      </c>
      <c r="B43" s="88" t="s">
        <v>76</v>
      </c>
      <c r="C43" s="64" t="s">
        <v>122</v>
      </c>
      <c r="D43" s="61" t="s">
        <v>137</v>
      </c>
      <c r="E43" s="65">
        <v>30</v>
      </c>
      <c r="G43" s="62"/>
      <c r="H43" s="46"/>
      <c r="I43" s="63">
        <f t="shared" si="0"/>
        <v>0</v>
      </c>
      <c r="J43" s="63">
        <f t="shared" si="1"/>
        <v>0</v>
      </c>
      <c r="K43" s="47">
        <f t="shared" si="2"/>
        <v>0</v>
      </c>
      <c r="L43" s="47">
        <f t="shared" si="3"/>
        <v>0</v>
      </c>
      <c r="M43" s="47">
        <f t="shared" si="4"/>
        <v>0</v>
      </c>
      <c r="O43" s="42"/>
    </row>
    <row r="44" spans="1:15" s="45" customFormat="1" ht="24.95" customHeight="1" x14ac:dyDescent="0.2">
      <c r="A44" s="44">
        <v>33</v>
      </c>
      <c r="B44" s="88" t="s">
        <v>77</v>
      </c>
      <c r="C44" s="64" t="s">
        <v>123</v>
      </c>
      <c r="D44" s="61" t="s">
        <v>137</v>
      </c>
      <c r="E44" s="65">
        <v>30</v>
      </c>
      <c r="G44" s="62"/>
      <c r="H44" s="46"/>
      <c r="I44" s="63">
        <f t="shared" si="0"/>
        <v>0</v>
      </c>
      <c r="J44" s="63">
        <f t="shared" si="1"/>
        <v>0</v>
      </c>
      <c r="K44" s="47">
        <f t="shared" si="2"/>
        <v>0</v>
      </c>
      <c r="L44" s="47">
        <f t="shared" si="3"/>
        <v>0</v>
      </c>
      <c r="M44" s="47">
        <f t="shared" si="4"/>
        <v>0</v>
      </c>
      <c r="O44" s="42"/>
    </row>
    <row r="45" spans="1:15" s="45" customFormat="1" ht="24.95" customHeight="1" x14ac:dyDescent="0.2">
      <c r="A45" s="44">
        <v>34</v>
      </c>
      <c r="B45" s="88" t="s">
        <v>78</v>
      </c>
      <c r="C45" s="64" t="s">
        <v>124</v>
      </c>
      <c r="D45" s="61" t="s">
        <v>137</v>
      </c>
      <c r="E45" s="65">
        <v>30</v>
      </c>
      <c r="G45" s="62"/>
      <c r="H45" s="46"/>
      <c r="I45" s="63">
        <f t="shared" si="0"/>
        <v>0</v>
      </c>
      <c r="J45" s="63">
        <f t="shared" si="1"/>
        <v>0</v>
      </c>
      <c r="K45" s="47">
        <f t="shared" si="2"/>
        <v>0</v>
      </c>
      <c r="L45" s="47">
        <f t="shared" si="3"/>
        <v>0</v>
      </c>
      <c r="M45" s="47">
        <f t="shared" si="4"/>
        <v>0</v>
      </c>
      <c r="O45" s="42"/>
    </row>
    <row r="46" spans="1:15" s="45" customFormat="1" ht="24.95" customHeight="1" x14ac:dyDescent="0.2">
      <c r="A46" s="44">
        <v>35</v>
      </c>
      <c r="B46" s="88" t="s">
        <v>79</v>
      </c>
      <c r="C46" s="64" t="s">
        <v>125</v>
      </c>
      <c r="D46" s="61" t="s">
        <v>137</v>
      </c>
      <c r="E46" s="65">
        <v>30</v>
      </c>
      <c r="G46" s="62"/>
      <c r="H46" s="46"/>
      <c r="I46" s="63">
        <f t="shared" si="0"/>
        <v>0</v>
      </c>
      <c r="J46" s="63">
        <f t="shared" si="1"/>
        <v>0</v>
      </c>
      <c r="K46" s="47">
        <f t="shared" si="2"/>
        <v>0</v>
      </c>
      <c r="L46" s="47">
        <f t="shared" si="3"/>
        <v>0</v>
      </c>
      <c r="M46" s="47">
        <f t="shared" si="4"/>
        <v>0</v>
      </c>
      <c r="O46" s="42"/>
    </row>
    <row r="47" spans="1:15" s="45" customFormat="1" ht="24.95" customHeight="1" x14ac:dyDescent="0.2">
      <c r="A47" s="44">
        <v>36</v>
      </c>
      <c r="B47" s="88" t="s">
        <v>80</v>
      </c>
      <c r="C47" s="64" t="s">
        <v>126</v>
      </c>
      <c r="D47" s="61" t="s">
        <v>137</v>
      </c>
      <c r="E47" s="65">
        <v>30</v>
      </c>
      <c r="G47" s="62"/>
      <c r="H47" s="46"/>
      <c r="I47" s="63">
        <f t="shared" si="0"/>
        <v>0</v>
      </c>
      <c r="J47" s="63">
        <f t="shared" si="1"/>
        <v>0</v>
      </c>
      <c r="K47" s="47">
        <f t="shared" si="2"/>
        <v>0</v>
      </c>
      <c r="L47" s="47">
        <f t="shared" si="3"/>
        <v>0</v>
      </c>
      <c r="M47" s="47">
        <f t="shared" si="4"/>
        <v>0</v>
      </c>
      <c r="O47" s="42"/>
    </row>
    <row r="48" spans="1:15" s="45" customFormat="1" ht="24.95" customHeight="1" x14ac:dyDescent="0.2">
      <c r="A48" s="44">
        <v>37</v>
      </c>
      <c r="B48" s="88" t="s">
        <v>81</v>
      </c>
      <c r="C48" s="64" t="s">
        <v>127</v>
      </c>
      <c r="D48" s="61" t="s">
        <v>137</v>
      </c>
      <c r="E48" s="65">
        <v>30</v>
      </c>
      <c r="G48" s="62"/>
      <c r="H48" s="46"/>
      <c r="I48" s="63">
        <f t="shared" si="0"/>
        <v>0</v>
      </c>
      <c r="J48" s="63">
        <f t="shared" si="1"/>
        <v>0</v>
      </c>
      <c r="K48" s="47">
        <f t="shared" si="2"/>
        <v>0</v>
      </c>
      <c r="L48" s="47">
        <f t="shared" si="3"/>
        <v>0</v>
      </c>
      <c r="M48" s="47">
        <f t="shared" si="4"/>
        <v>0</v>
      </c>
      <c r="O48" s="42"/>
    </row>
    <row r="49" spans="1:16" s="45" customFormat="1" ht="24.95" customHeight="1" x14ac:dyDescent="0.2">
      <c r="A49" s="44">
        <v>38</v>
      </c>
      <c r="B49" s="88" t="s">
        <v>82</v>
      </c>
      <c r="C49" s="64" t="s">
        <v>128</v>
      </c>
      <c r="D49" s="61" t="s">
        <v>137</v>
      </c>
      <c r="E49" s="65">
        <v>30</v>
      </c>
      <c r="G49" s="62"/>
      <c r="H49" s="46"/>
      <c r="I49" s="63">
        <f t="shared" si="0"/>
        <v>0</v>
      </c>
      <c r="J49" s="63">
        <f t="shared" si="1"/>
        <v>0</v>
      </c>
      <c r="K49" s="47">
        <f t="shared" si="2"/>
        <v>0</v>
      </c>
      <c r="L49" s="47">
        <f t="shared" si="3"/>
        <v>0</v>
      </c>
      <c r="M49" s="47">
        <f t="shared" si="4"/>
        <v>0</v>
      </c>
      <c r="O49" s="42"/>
    </row>
    <row r="50" spans="1:16" s="45" customFormat="1" ht="24.95" customHeight="1" x14ac:dyDescent="0.2">
      <c r="A50" s="44">
        <v>39</v>
      </c>
      <c r="B50" s="88" t="s">
        <v>83</v>
      </c>
      <c r="C50" s="64" t="s">
        <v>129</v>
      </c>
      <c r="D50" s="61" t="s">
        <v>137</v>
      </c>
      <c r="E50" s="65">
        <v>10</v>
      </c>
      <c r="G50" s="62"/>
      <c r="H50" s="46"/>
      <c r="I50" s="63">
        <f t="shared" si="0"/>
        <v>0</v>
      </c>
      <c r="J50" s="63">
        <f t="shared" si="1"/>
        <v>0</v>
      </c>
      <c r="K50" s="47">
        <f t="shared" si="2"/>
        <v>0</v>
      </c>
      <c r="L50" s="47">
        <f t="shared" si="3"/>
        <v>0</v>
      </c>
      <c r="M50" s="47">
        <f t="shared" si="4"/>
        <v>0</v>
      </c>
      <c r="O50" s="42"/>
    </row>
    <row r="51" spans="1:16" s="45" customFormat="1" ht="24.95" customHeight="1" x14ac:dyDescent="0.2">
      <c r="A51" s="44">
        <v>40</v>
      </c>
      <c r="B51" s="88" t="s">
        <v>84</v>
      </c>
      <c r="C51" s="64" t="s">
        <v>130</v>
      </c>
      <c r="D51" s="61" t="s">
        <v>137</v>
      </c>
      <c r="E51" s="65">
        <v>30</v>
      </c>
      <c r="G51" s="62"/>
      <c r="H51" s="46"/>
      <c r="I51" s="63">
        <f t="shared" si="0"/>
        <v>0</v>
      </c>
      <c r="J51" s="63">
        <f t="shared" si="1"/>
        <v>0</v>
      </c>
      <c r="K51" s="47">
        <f t="shared" si="2"/>
        <v>0</v>
      </c>
      <c r="L51" s="47">
        <f t="shared" si="3"/>
        <v>0</v>
      </c>
      <c r="M51" s="47">
        <f t="shared" si="4"/>
        <v>0</v>
      </c>
      <c r="O51" s="42"/>
    </row>
    <row r="52" spans="1:16" s="45" customFormat="1" ht="24.95" customHeight="1" x14ac:dyDescent="0.2">
      <c r="A52" s="44">
        <v>41</v>
      </c>
      <c r="B52" s="88" t="s">
        <v>85</v>
      </c>
      <c r="C52" s="64" t="s">
        <v>131</v>
      </c>
      <c r="D52" s="61" t="s">
        <v>137</v>
      </c>
      <c r="E52" s="65">
        <v>30</v>
      </c>
      <c r="G52" s="62"/>
      <c r="H52" s="46"/>
      <c r="I52" s="63">
        <f t="shared" si="0"/>
        <v>0</v>
      </c>
      <c r="J52" s="63">
        <f t="shared" si="1"/>
        <v>0</v>
      </c>
      <c r="K52" s="47">
        <f t="shared" si="2"/>
        <v>0</v>
      </c>
      <c r="L52" s="47">
        <f t="shared" si="3"/>
        <v>0</v>
      </c>
      <c r="M52" s="47">
        <f t="shared" si="4"/>
        <v>0</v>
      </c>
      <c r="O52" s="42"/>
    </row>
    <row r="53" spans="1:16" s="45" customFormat="1" ht="24.95" customHeight="1" x14ac:dyDescent="0.2">
      <c r="A53" s="44">
        <v>42</v>
      </c>
      <c r="B53" s="88" t="s">
        <v>86</v>
      </c>
      <c r="C53" s="64" t="s">
        <v>132</v>
      </c>
      <c r="D53" s="61" t="s">
        <v>137</v>
      </c>
      <c r="E53" s="65">
        <v>30</v>
      </c>
      <c r="G53" s="62"/>
      <c r="H53" s="46"/>
      <c r="I53" s="63">
        <f t="shared" si="0"/>
        <v>0</v>
      </c>
      <c r="J53" s="63">
        <f t="shared" si="1"/>
        <v>0</v>
      </c>
      <c r="K53" s="47">
        <f t="shared" si="2"/>
        <v>0</v>
      </c>
      <c r="L53" s="47">
        <f t="shared" si="3"/>
        <v>0</v>
      </c>
      <c r="M53" s="47">
        <f t="shared" si="4"/>
        <v>0</v>
      </c>
      <c r="O53" s="42"/>
    </row>
    <row r="54" spans="1:16" s="45" customFormat="1" ht="24.95" customHeight="1" x14ac:dyDescent="0.2">
      <c r="A54" s="44">
        <v>43</v>
      </c>
      <c r="B54" s="88" t="s">
        <v>87</v>
      </c>
      <c r="C54" s="64" t="s">
        <v>133</v>
      </c>
      <c r="D54" s="61" t="s">
        <v>137</v>
      </c>
      <c r="E54" s="65">
        <v>30</v>
      </c>
      <c r="G54" s="62"/>
      <c r="H54" s="46"/>
      <c r="I54" s="63">
        <f t="shared" si="0"/>
        <v>0</v>
      </c>
      <c r="J54" s="63">
        <f t="shared" si="1"/>
        <v>0</v>
      </c>
      <c r="K54" s="47">
        <f t="shared" si="2"/>
        <v>0</v>
      </c>
      <c r="L54" s="47">
        <f t="shared" si="3"/>
        <v>0</v>
      </c>
      <c r="M54" s="47">
        <f t="shared" si="4"/>
        <v>0</v>
      </c>
      <c r="O54" s="42"/>
    </row>
    <row r="55" spans="1:16" s="45" customFormat="1" ht="15" customHeight="1" x14ac:dyDescent="0.2">
      <c r="A55" s="44">
        <v>44</v>
      </c>
      <c r="B55" s="88" t="s">
        <v>88</v>
      </c>
      <c r="C55" s="64" t="s">
        <v>134</v>
      </c>
      <c r="D55" s="61" t="s">
        <v>28</v>
      </c>
      <c r="E55" s="65">
        <v>50</v>
      </c>
      <c r="G55" s="62"/>
      <c r="H55" s="46"/>
      <c r="I55" s="63">
        <f t="shared" si="0"/>
        <v>0</v>
      </c>
      <c r="J55" s="63">
        <f t="shared" si="1"/>
        <v>0</v>
      </c>
      <c r="K55" s="47">
        <f t="shared" si="2"/>
        <v>0</v>
      </c>
      <c r="L55" s="47">
        <f t="shared" si="3"/>
        <v>0</v>
      </c>
      <c r="M55" s="47">
        <f t="shared" si="4"/>
        <v>0</v>
      </c>
      <c r="O55" s="42"/>
    </row>
    <row r="56" spans="1:16" s="45" customFormat="1" ht="24.95" customHeight="1" x14ac:dyDescent="0.2">
      <c r="A56" s="44">
        <v>45</v>
      </c>
      <c r="B56" s="88" t="s">
        <v>89</v>
      </c>
      <c r="C56" s="64" t="s">
        <v>135</v>
      </c>
      <c r="D56" s="61" t="s">
        <v>28</v>
      </c>
      <c r="E56" s="65">
        <v>30</v>
      </c>
      <c r="G56" s="62"/>
      <c r="H56" s="46"/>
      <c r="I56" s="63">
        <f t="shared" si="0"/>
        <v>0</v>
      </c>
      <c r="J56" s="63">
        <f t="shared" si="1"/>
        <v>0</v>
      </c>
      <c r="K56" s="47">
        <f t="shared" si="2"/>
        <v>0</v>
      </c>
      <c r="L56" s="47">
        <f t="shared" si="3"/>
        <v>0</v>
      </c>
      <c r="M56" s="47">
        <f t="shared" si="4"/>
        <v>0</v>
      </c>
      <c r="O56" s="42"/>
    </row>
    <row r="57" spans="1:16" s="45" customFormat="1" ht="24.95" customHeight="1" x14ac:dyDescent="0.2">
      <c r="A57" s="44">
        <v>46</v>
      </c>
      <c r="B57" s="88" t="s">
        <v>90</v>
      </c>
      <c r="C57" s="64" t="s">
        <v>136</v>
      </c>
      <c r="D57" s="61" t="s">
        <v>28</v>
      </c>
      <c r="E57" s="65">
        <v>30</v>
      </c>
      <c r="G57" s="62"/>
      <c r="H57" s="46"/>
      <c r="I57" s="63">
        <f t="shared" si="0"/>
        <v>0</v>
      </c>
      <c r="J57" s="63">
        <f t="shared" si="1"/>
        <v>0</v>
      </c>
      <c r="K57" s="47">
        <f t="shared" si="2"/>
        <v>0</v>
      </c>
      <c r="L57" s="47">
        <f t="shared" si="3"/>
        <v>0</v>
      </c>
      <c r="M57" s="47">
        <f t="shared" si="4"/>
        <v>0</v>
      </c>
      <c r="O57" s="42"/>
    </row>
    <row r="58" spans="1:16" s="45" customFormat="1" ht="12.75" thickBot="1" x14ac:dyDescent="0.25">
      <c r="A58" s="53"/>
      <c r="B58" s="51"/>
      <c r="C58" s="52"/>
      <c r="D58" s="51"/>
      <c r="E58" s="51"/>
      <c r="F58" s="54"/>
      <c r="G58" s="55"/>
      <c r="H58" s="56"/>
      <c r="I58" s="55"/>
      <c r="J58" s="55"/>
      <c r="K58" s="60"/>
      <c r="L58" s="55"/>
      <c r="M58" s="55"/>
      <c r="N58" s="54"/>
      <c r="O58" s="57"/>
    </row>
    <row r="59" spans="1:16" ht="39" thickBot="1" x14ac:dyDescent="0.3">
      <c r="A59" s="7"/>
      <c r="B59" s="8"/>
      <c r="C59" s="8"/>
      <c r="D59" s="8"/>
      <c r="E59" s="8"/>
      <c r="F59" s="7"/>
      <c r="G59" s="10"/>
      <c r="H59" s="10"/>
      <c r="I59" s="10"/>
      <c r="J59" s="10"/>
      <c r="K59" s="59">
        <f>SUM(K12:K57)</f>
        <v>0</v>
      </c>
      <c r="L59" s="11"/>
      <c r="M59" s="36">
        <f>SUM(M12:M57)</f>
        <v>0</v>
      </c>
      <c r="N59" s="43"/>
      <c r="O59" s="35" t="s">
        <v>15</v>
      </c>
      <c r="P59" s="7"/>
    </row>
    <row r="60" spans="1:16" x14ac:dyDescent="0.25">
      <c r="A60" s="7"/>
      <c r="B60" s="8"/>
      <c r="C60" s="8"/>
      <c r="D60" s="8"/>
      <c r="E60" s="8"/>
      <c r="F60" s="7"/>
      <c r="G60" s="11"/>
      <c r="H60" s="9"/>
      <c r="I60" s="11"/>
      <c r="J60" s="11"/>
      <c r="K60" s="11"/>
      <c r="L60" s="11"/>
      <c r="M60" s="11"/>
      <c r="N60" s="7"/>
      <c r="O60" s="8"/>
      <c r="P60" s="7"/>
    </row>
    <row r="61" spans="1:16" s="18" customFormat="1" ht="90.75" customHeight="1" x14ac:dyDescent="0.25">
      <c r="A61" s="7"/>
      <c r="B61" s="8"/>
      <c r="C61" s="8"/>
      <c r="D61" s="8"/>
      <c r="E61" s="8"/>
      <c r="F61" s="7"/>
      <c r="G61" s="71" t="s">
        <v>21</v>
      </c>
      <c r="H61" s="72"/>
      <c r="I61" s="72"/>
      <c r="J61" s="72"/>
      <c r="K61" s="72"/>
      <c r="L61" s="12" t="s">
        <v>16</v>
      </c>
      <c r="M61" s="73" t="s">
        <v>22</v>
      </c>
      <c r="N61" s="73"/>
      <c r="O61" s="74"/>
      <c r="P61" s="7"/>
    </row>
    <row r="62" spans="1:16" x14ac:dyDescent="0.25">
      <c r="A62" s="7"/>
      <c r="B62" s="8"/>
      <c r="C62" s="8"/>
      <c r="D62" s="8"/>
      <c r="E62" s="8"/>
      <c r="F62" s="7"/>
      <c r="G62" s="11"/>
      <c r="H62" s="9"/>
      <c r="I62" s="11"/>
      <c r="J62" s="11"/>
      <c r="K62" s="11"/>
      <c r="L62" s="11"/>
      <c r="M62" s="11"/>
      <c r="N62" s="7"/>
      <c r="O62" s="8"/>
      <c r="P62" s="7"/>
    </row>
  </sheetData>
  <mergeCells count="14">
    <mergeCell ref="A4:O4"/>
    <mergeCell ref="G61:K61"/>
    <mergeCell ref="M61:O61"/>
    <mergeCell ref="A9:E9"/>
    <mergeCell ref="G9:J9"/>
    <mergeCell ref="K9:M9"/>
    <mergeCell ref="A5:F6"/>
    <mergeCell ref="G5:O6"/>
    <mergeCell ref="A1:B1"/>
    <mergeCell ref="A2:B2"/>
    <mergeCell ref="A3:B3"/>
    <mergeCell ref="C1:O1"/>
    <mergeCell ref="C2:O2"/>
    <mergeCell ref="C3:O3"/>
  </mergeCells>
  <pageMargins left="0.43307086614173229" right="0.23622047244094491" top="0.74803149606299213" bottom="0.74803149606299213" header="0.31496062992125984" footer="0.31496062992125984"/>
  <pageSetup paperSize="9" scale="60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C - Koreniny</vt:lpstr>
      <vt:lpstr>'Časť C - Koreniny'!Názvy_tlače</vt:lpstr>
      <vt:lpstr>'Časť C - Koreniny'!Oblasť_tlače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2022-03-04T11:21:48Z</cp:lastPrinted>
  <dcterms:created xsi:type="dcterms:W3CDTF">2019-10-01T12:51:04Z</dcterms:created>
  <dcterms:modified xsi:type="dcterms:W3CDTF">2022-03-07T11:38:38Z</dcterms:modified>
</cp:coreProperties>
</file>