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martin.choma\Desktop\DROBNE_LAB_PR_nadlimit\moje\SP\2 FINAL po kontrole od M\po revízii\"/>
    </mc:Choice>
  </mc:AlternateContent>
  <bookViews>
    <workbookView xWindow="0" yWindow="0" windowWidth="28800" windowHeight="10830"/>
  </bookViews>
  <sheets>
    <sheet name="Časť C"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2" l="1"/>
  <c r="I15" i="2"/>
  <c r="J15" i="2"/>
  <c r="K15" i="2"/>
  <c r="H16" i="2"/>
  <c r="I16" i="2" s="1"/>
  <c r="J16" i="2"/>
  <c r="K16" i="2"/>
  <c r="L16" i="2"/>
  <c r="H17" i="2"/>
  <c r="I17" i="2"/>
  <c r="J17" i="2"/>
  <c r="K17" i="2"/>
  <c r="L17" i="2" s="1"/>
  <c r="H18" i="2"/>
  <c r="I18" i="2" s="1"/>
  <c r="J18" i="2"/>
  <c r="K18" i="2"/>
  <c r="L18" i="2"/>
  <c r="H19" i="2"/>
  <c r="I19" i="2"/>
  <c r="J19" i="2"/>
  <c r="K19" i="2"/>
  <c r="L19" i="2"/>
  <c r="H20" i="2"/>
  <c r="I20" i="2" s="1"/>
  <c r="J20" i="2"/>
  <c r="K20" i="2" s="1"/>
  <c r="H21" i="2"/>
  <c r="I21" i="2"/>
  <c r="J21" i="2"/>
  <c r="K21" i="2"/>
  <c r="H22" i="2"/>
  <c r="I22" i="2"/>
  <c r="J22" i="2"/>
  <c r="K22" i="2"/>
  <c r="L22" i="2"/>
  <c r="H23" i="2"/>
  <c r="I23" i="2" s="1"/>
  <c r="J23" i="2"/>
  <c r="K23" i="2"/>
  <c r="L23" i="2"/>
  <c r="H24" i="2"/>
  <c r="I24" i="2" s="1"/>
  <c r="J24" i="2"/>
  <c r="K24" i="2" s="1"/>
  <c r="H25" i="2"/>
  <c r="I25" i="2"/>
  <c r="J25" i="2"/>
  <c r="L25" i="2" s="1"/>
  <c r="K25" i="2"/>
  <c r="H26" i="2"/>
  <c r="I26" i="2"/>
  <c r="J26" i="2"/>
  <c r="K26" i="2" s="1"/>
  <c r="H27" i="2"/>
  <c r="I27" i="2"/>
  <c r="J27" i="2"/>
  <c r="K27" i="2"/>
  <c r="H28" i="2"/>
  <c r="I28" i="2"/>
  <c r="J28" i="2"/>
  <c r="L28" i="2" s="1"/>
  <c r="K28" i="2"/>
  <c r="H29" i="2"/>
  <c r="I29" i="2"/>
  <c r="J29" i="2"/>
  <c r="K29" i="2"/>
  <c r="L29" i="2"/>
  <c r="H30" i="2"/>
  <c r="I30" i="2" s="1"/>
  <c r="J30" i="2"/>
  <c r="K30" i="2"/>
  <c r="L30" i="2"/>
  <c r="H31" i="2"/>
  <c r="I31" i="2"/>
  <c r="J31" i="2"/>
  <c r="K31" i="2"/>
  <c r="L31" i="2"/>
  <c r="H32" i="2"/>
  <c r="I32" i="2"/>
  <c r="J32" i="2"/>
  <c r="K32" i="2" s="1"/>
  <c r="H33" i="2"/>
  <c r="I33" i="2"/>
  <c r="J33" i="2"/>
  <c r="K33" i="2"/>
  <c r="H34" i="2"/>
  <c r="I34" i="2"/>
  <c r="J34" i="2"/>
  <c r="K34" i="2"/>
  <c r="L34" i="2"/>
  <c r="H35" i="2"/>
  <c r="I35" i="2"/>
  <c r="J35" i="2"/>
  <c r="K35" i="2" s="1"/>
  <c r="H36" i="2"/>
  <c r="I36" i="2" s="1"/>
  <c r="J36" i="2"/>
  <c r="K36" i="2"/>
  <c r="L36" i="2"/>
  <c r="H37" i="2"/>
  <c r="I37" i="2"/>
  <c r="J37" i="2"/>
  <c r="K37" i="2"/>
  <c r="L37" i="2"/>
  <c r="H38" i="2"/>
  <c r="I38" i="2" s="1"/>
  <c r="J38" i="2"/>
  <c r="K38" i="2" s="1"/>
  <c r="H39" i="2"/>
  <c r="I39" i="2"/>
  <c r="J39" i="2"/>
  <c r="K39" i="2"/>
  <c r="H40" i="2"/>
  <c r="I40" i="2"/>
  <c r="J40" i="2"/>
  <c r="K40" i="2"/>
  <c r="L40" i="2"/>
  <c r="H41" i="2"/>
  <c r="I41" i="2" s="1"/>
  <c r="J41" i="2"/>
  <c r="K41" i="2"/>
  <c r="L41" i="2"/>
  <c r="H42" i="2"/>
  <c r="I42" i="2" s="1"/>
  <c r="J42" i="2"/>
  <c r="K42" i="2" s="1"/>
  <c r="H43" i="2"/>
  <c r="I43" i="2"/>
  <c r="J43" i="2"/>
  <c r="L43" i="2" s="1"/>
  <c r="K43" i="2"/>
  <c r="H44" i="2"/>
  <c r="I44" i="2"/>
  <c r="J44" i="2"/>
  <c r="K44" i="2" s="1"/>
  <c r="H45" i="2"/>
  <c r="I45" i="2"/>
  <c r="J45" i="2"/>
  <c r="K45" i="2"/>
  <c r="H46" i="2"/>
  <c r="I46" i="2"/>
  <c r="J46" i="2"/>
  <c r="L46" i="2" s="1"/>
  <c r="K46" i="2"/>
  <c r="H47" i="2"/>
  <c r="I47" i="2"/>
  <c r="J47" i="2"/>
  <c r="K47" i="2"/>
  <c r="L47" i="2"/>
  <c r="H48" i="2"/>
  <c r="I48" i="2" s="1"/>
  <c r="J48" i="2"/>
  <c r="K48" i="2"/>
  <c r="L48" i="2"/>
  <c r="H49" i="2"/>
  <c r="I49" i="2"/>
  <c r="J49" i="2"/>
  <c r="K49" i="2"/>
  <c r="L49" i="2"/>
  <c r="H50" i="2"/>
  <c r="I50" i="2"/>
  <c r="J50" i="2"/>
  <c r="K50" i="2" s="1"/>
  <c r="H51" i="2"/>
  <c r="I51" i="2"/>
  <c r="J51" i="2"/>
  <c r="K51" i="2"/>
  <c r="H52" i="2"/>
  <c r="I52" i="2"/>
  <c r="J52" i="2"/>
  <c r="K52" i="2"/>
  <c r="L52" i="2"/>
  <c r="H53" i="2"/>
  <c r="I53" i="2"/>
  <c r="J53" i="2"/>
  <c r="K53" i="2" s="1"/>
  <c r="H54" i="2"/>
  <c r="I54" i="2" s="1"/>
  <c r="J54" i="2"/>
  <c r="K54" i="2"/>
  <c r="L54" i="2"/>
  <c r="H55" i="2"/>
  <c r="I55" i="2"/>
  <c r="J55" i="2"/>
  <c r="K55" i="2"/>
  <c r="L55" i="2"/>
  <c r="H56" i="2"/>
  <c r="I56" i="2" s="1"/>
  <c r="J56" i="2"/>
  <c r="K56" i="2" s="1"/>
  <c r="H57" i="2"/>
  <c r="I57" i="2"/>
  <c r="J57" i="2"/>
  <c r="K57" i="2"/>
  <c r="H58" i="2"/>
  <c r="I58" i="2"/>
  <c r="J58" i="2"/>
  <c r="K58" i="2"/>
  <c r="L58" i="2"/>
  <c r="H59" i="2"/>
  <c r="I59" i="2" s="1"/>
  <c r="J59" i="2"/>
  <c r="K59" i="2"/>
  <c r="L59" i="2"/>
  <c r="H60" i="2"/>
  <c r="I60" i="2" s="1"/>
  <c r="J60" i="2"/>
  <c r="K60" i="2" s="1"/>
  <c r="H61" i="2"/>
  <c r="I61" i="2"/>
  <c r="J61" i="2"/>
  <c r="L61" i="2" s="1"/>
  <c r="K61" i="2"/>
  <c r="H62" i="2"/>
  <c r="I62" i="2"/>
  <c r="J62" i="2"/>
  <c r="K62" i="2" s="1"/>
  <c r="J64" i="2" l="1"/>
  <c r="L51" i="2"/>
  <c r="L33" i="2"/>
  <c r="L60" i="2"/>
  <c r="L53" i="2"/>
  <c r="L42" i="2"/>
  <c r="L35" i="2"/>
  <c r="L24" i="2"/>
  <c r="L45" i="2"/>
  <c r="L27" i="2"/>
  <c r="L57" i="2"/>
  <c r="L39" i="2"/>
  <c r="L21" i="2"/>
  <c r="L62" i="2"/>
  <c r="L56" i="2"/>
  <c r="L50" i="2"/>
  <c r="L44" i="2"/>
  <c r="L38" i="2"/>
  <c r="L32" i="2"/>
  <c r="L26" i="2"/>
  <c r="L20" i="2"/>
  <c r="L15" i="2"/>
  <c r="L64" i="2" l="1"/>
</calcChain>
</file>

<file path=xl/sharedStrings.xml><?xml version="1.0" encoding="utf-8"?>
<sst xmlns="http://schemas.openxmlformats.org/spreadsheetml/2006/main" count="190" uniqueCount="134">
  <si>
    <r>
      <rPr>
        <b/>
        <sz val="10"/>
        <color theme="1"/>
        <rFont val="Arial"/>
        <family val="2"/>
        <charset val="238"/>
      </rPr>
      <t>Za kupujúceho:                                                             podpis:</t>
    </r>
    <r>
      <rPr>
        <sz val="10"/>
        <color theme="1"/>
        <rFont val="Arial"/>
        <family val="2"/>
        <charset val="238"/>
      </rPr>
      <t xml:space="preserve">
V Košiciach, dňa .................................                           .................................................... 
                                                                                         prof. RNDr. Pavol Sovák, CSc.
                                                                                                         rektor</t>
    </r>
  </si>
  <si>
    <r>
      <rPr>
        <b/>
        <sz val="10"/>
        <color theme="1"/>
        <rFont val="Arial"/>
        <family val="2"/>
        <charset val="238"/>
      </rPr>
      <t>Za uchádzača/predávajúceho                                podpis:</t>
    </r>
    <r>
      <rPr>
        <sz val="10"/>
        <color theme="1"/>
        <rFont val="Arial"/>
        <family val="2"/>
        <charset val="238"/>
      </rPr>
      <t xml:space="preserve">
V .......................................... dňa .....................  .............................................</t>
    </r>
  </si>
  <si>
    <t>Celková cena za dodanie časti predmetu zákazky</t>
  </si>
  <si>
    <t>ks</t>
  </si>
  <si>
    <t>Zahrievacia platňa zvyšujte životaschopnosť buniek mimo inkubátora udržiavaním buniek na optimálnych 37 ° C (+/- 1 ° C)., materiál: UV odolný polypropylén, neloxovaná hliníková výhrevná doska, Vodeodolný a bezpečný na čistenie etanolom alebo IPA, Rozmery zariadenia (D x Š x V): 254 x 249 x 57 mm Rozmery dosky (D x Š): 178 x 203 mm Napätie: 220 V. Referenčná vzorka spĺňajúca technickú špecifikáciu: CultureTemp 37 °C Warming Plate 088875</t>
  </si>
  <si>
    <t xml:space="preserve">Zahrievacia platňa na bunkové kultúry </t>
  </si>
  <si>
    <t>Prepracovaný dizajn vnútornej nádoby z nerezovej ocele vyrobenej z jedného kusu bez zvarov. Vonkajšia schránka z kovu s epoxidovým náterom. Výber parametrov s digitálnym ukazovateľom reálnej teploty a času prevádzky. Režim prevádzky nepretržitý alebo v plánovaných obdobiach, s akustickým signálom na konci nastavenej doby. Akustický signál indikujúci prehriatie kúpeľa, keď teplota prekročí 10 ° C nad zvolenou teplotou. Zahŕňa perforované veko (11 cm) a redukčné krúžky (8 a 5 cm). Elektrické vypúšťacie čerpadlo s odtokom ;12 litrov, 320x300x100, 4 miestny. Referenčná vzorka spĺňajúca technickú špecifikáciu: Nahita water bath series 601(12L).</t>
  </si>
  <si>
    <t>Vodný kúpeľ s ohrevom</t>
  </si>
  <si>
    <t xml:space="preserve">Celonerezový ultrazvukový kúpel s ohrevom, časovačom a mechanickým ovládaním, Výpust: áno, objem: 6l, rozmery vane: 300x155x150 mm. Referenčná vzorka spĺňajúca technickú špecifikáciu: Laboratory 6. </t>
  </si>
  <si>
    <t>Ultrazvukový kúpeľ</t>
  </si>
  <si>
    <t>otočný regulátor je nahradený membránovou klávesnicou, na ktorej sú hlavné spínače; teplotu ohrevu je možné nastaviť a udržovať v rozpätí od +30 do +80°C, nežiadúce prehriatie náplne kúpeľa je opticky signalizované. Volená i skutočná teplota sa kontroluje na displeji; chod ultrazvukových generátorov sa spúšťa tlačidlom a na časovači sa volí buď trvalý chod alebo automatické vypnutie po určenej dobe; je možné spustiť režim DEGAS, teda odplynenie kvapaliny pomocou pulzov ultrazvuku; rozmery vane 300x150x150 mm; výkon ultrazvuku 640 W; výkon ohrevu 280 W; objem vane 5,5 l; príslušenstvo: 1) Závesný kôš: má vypletané dno i boky pletivom z pochrómovaného nerezového drôtu. Závesy slúžia ako rukoväte, sú výkyvné a majú tvar prispôsobený na zavesenie na kratšiu hranu kúpeľa, pre ktorý je košík určený. Veko nerezové na zakrytie kúpeľa: má výrezy, ktoré umožňuje dosadnutie veka i keď je v kúpeli ponorený závesný košík. Referenčná vzorka spĺňajúca technickú špecifikáciu: Bandelin Sonorex Digitec DT 255H</t>
  </si>
  <si>
    <t>Ultrazvukový kúpeľ s príslušenstvom</t>
  </si>
  <si>
    <t>Príslušenstvo miešadiel RSLab</t>
  </si>
  <si>
    <t>Podporný balíček pre teplotnú sondu PT1000</t>
  </si>
  <si>
    <t>Termoblok pre intenzívne miešanie a kontrolu teploty vzoriek v mikroskúmavkách alebo PCR platničke, umožňuje ochladzovanie vzoriek na +4 °C, rozsah nastavenia teploty: + 4 ° C až + 100 °C, rozsah regulácie teploty: 15 °C pod teplotou okolia až do +100 ° C, rozlíšenie nastavenia teploty: 0,1 ° C, teplotná stabilita: ± 0,1 ° C, teplota presnosť pri + 37 °C: ± 0,5 °C, priemerná rýchlosť ohrevu v rozsahu od + 25 °C do + 100 °C = 5 °C / min, priemerná rýchlosť chladenia v rozsahu od + 25 °C do + 100 °C = 5 ° C / min, priemerná rýchlosť chladenia v rozsahu od + 25 ° C do + 4 ° C 1,8 ° C / min, rovnomernosť teploty v bloku pri + 4 ° C: ± 0,6 ° C, rovnomernosť teploty v bloku pri + 37 °C: ± 0,1 °C, rovnomernosť teploty v bloku pri + 100 ° C: ± 0,3 °C, rozsah teplotných kalibračných koeficientov: 0,936 ... 1,063 (± 0,063), rozsah regulácie otáčok: 250 – 1400 otáčok/min, digitálne nastavenie času: 1 min – 96 hodín (krok 1 min), Zvukový signál časovača, LCD displej: 2 x 16 znakov, teplota riadená mikroprocesorom, rýchlosť miešania a doba prevádzky, maximálna doba nepretržitej prevádzky: 168 h, celkové rozmery (Š × H × V): 220 x 240 x 90 mm. Referenčná vzorka spĺňajúca technickú špecifikáciu: Biosan TS-100C</t>
  </si>
  <si>
    <t xml:space="preserve">Termoblok s miešaním a chladením </t>
  </si>
  <si>
    <t>Pipeta s ergonomickým tvarom. Nastavovanie pipetovaného objemu a ďalších funkcií je pomocou štvortlačidlovej klávesnice, odhadzovanie špičiek je mechanické. Konus pre nasadenie špičky je osadený prstencom, ktorý možno v prípade potreby odobrať a tak sa lepšie prispôsobiť tvaru špičky. Používať sa dajú vďaka tomu dajú špičky väčšiny  značiek. Využívať možno programy bežného pipetovania, reverzného pipetovania, miešanie vzoriek a mód pre elektroforézu. Spodnú časť mikropipety možno jednoducho oddeliť a autoklávovať. Pipeta sa napája z aku-batérie, ktorá vydrží  cca 8 hodín nepretržitej práce, v cene dodanej pipety je adaptér na dobíjanie batérie. Objem 0,5 - 10 µl. Krok 0, 01  µl. Referenčná vzorka spĺňajúca technickú špecifikáciu: Transferpette electronic 4053.4008</t>
  </si>
  <si>
    <t>Mikropipeta, kontinuálne nastaviteľná s objemom 0.5-10 µl</t>
  </si>
  <si>
    <t>Termoblok s blokom pre 21 × 0,5 ml + 32 × 1,5 ml + 50 × 0,2 ml mikroskúmaviek, prístroj obsahuje mikroprocesor na riadenie teploty a času, indikácia nastavenej a skutočnej teploty a času prebieha súčasne, rozsah nastavenia teploty: od 25 °C  do 120 ° C, rozsah regulácie teploty: 5 °C nad teplotou okolia do + 120 ° C, rozlíšenie nastavenia teploty: 0,1 ° C, teplotná stabilita: pri + 37 °C ( ± 0,1 °C), rovnomernosť teploty: pri + 37 ° C (± 0,1 °C), rozsah teplotných kalibračných koeficientov: 0,968 ... 1,031 (± 0,031), digitálne nastavenie času: 1 min – 96 h (krok 1 min) , zvukový signál časovača, LCD displej: 2 х 16 znakov, celkové rozmery (Š × H × V): 230 × 210 × 110 mm. Referenčná vzorka spĺňajúca technickú špecifikáciu: Biosan TDB-120-103</t>
  </si>
  <si>
    <t>Termoblok</t>
  </si>
  <si>
    <t>Kúpeľ nástavný 1 l s povlakom PTFE - Sú to buď klasické vodné či olejové kúpele, alebo nástavce z kovovej zliatiny s veľmi dobrou tepelnou vodivosťou, umožňujúcou dobrú temperáciu vzorky za súčasného miešania. Ich dno je frézované tak, aby presne dosadlo na guľatú pracovnú dosku miešadiel. Tým sa dosiahne najmä lepší prestup tepla, ale hlavne kúpeľ na doske stojí stabilne a nehrozí nehoda v podobe zosunutia kúpeľa z dosky. Pretože dokonale na platničku priliehajú a pretože sú zhotovené z hliníka, je prenos tepla výrazne rýchlejší ako by tomu bolo pri sklenených nádobách.</t>
  </si>
  <si>
    <t>Príslušenstvo k miešadlám Heidolph IV.</t>
  </si>
  <si>
    <t xml:space="preserve">Materiál: polysterén, objem prislúchajúcej nádoby: 1 liter. Referenčná vzorka spĺňajúca technickú špecifikáciu: PS Veko k nádobe na krátkodobé uchovávanie kvapalného dusíka LN2
</t>
  </si>
  <si>
    <t>Veko k nádobe na krátkodobé uchovávanie kvapalného dusíka</t>
  </si>
  <si>
    <t>Kúpeľ nástavný 1 l pre olej do 250°C - Sú to buď klasické vodné či olejové kúpele, alebo nástavce z kovovej zliatiny s veľmi dobrou tepelnou vodivosťou, umožňujúcou dobrú temperáciu vzorky za súčasného miešania. Ich dno je frézované tak, aby presne dosadlo na guľatú pracovnú dosku miešadiel. Tým sa dosiahne najmä lepší prestup tepla, ale hlavne kúpeľ na doske stojí stabilne a nehrozí nehoda v podobe zosunutia kúpeľa z dosky. Pretože dokonale na platničku priliehajú a pretože sú zhotovené z hliníka, je prenos tepla výrazne rýchlejší ako by tomu bolo pri sklenených nádobách.</t>
  </si>
  <si>
    <t>Príslušenstvo k miešadlám Heidolph III.</t>
  </si>
  <si>
    <t>Kapacita: 2,75 L, Frekvencia (kHz): 37/80, Výkon ohrevu (W): 200, Rozmery: 300 x 221 x 179 mm. Referenčná vzorka spĺňajúca technickú špecifikáciu: Elmasonic</t>
  </si>
  <si>
    <t>Ultrazvukový vodný kúpeľ</t>
  </si>
  <si>
    <t>Silikónová fólia tvarovaná presne na telo miešadla, dostatočne mäkká, aby bolo možné bez problémov stlačiť tlačidlá. Kryt chráni displej a ovládací panel pred znečistením postriekaním či poliatím činidlami.</t>
  </si>
  <si>
    <t>Príslušenstvo k miešadlám Heidolph II.</t>
  </si>
  <si>
    <t xml:space="preserve">Platnička z keramického skla Max :. Objem 10 L. Max. teplota: do 550 ° C. LED displej. Rýchlosť: 0-1500 rpm. Rozmery platničky: 184x184 mm. Bezpečnostný okruh. Ochrana: IP21. Referenčná vzorka spĺňajúca technickú špecifikáciu: Miešadlo s ohrevom LED RSLAB-3C. </t>
  </si>
  <si>
    <t>Miešadlo s ohrevom</t>
  </si>
  <si>
    <t>Príslušenstvo pre termoblok s miešaním a chladením Biosan TS-100C – vymeniteľný blok pre 96-jamkovú 0,2 ml PCR platničku bez lemu alebo s polovičným lemom. Referenčná vzorka spĺňajúca technickú špecifikáciu: Biosan SC-96AC</t>
  </si>
  <si>
    <t>Príslušenstvo pre termoblok s miešaním a chladením Biosan TS-100C – vymeniteľný blok V.</t>
  </si>
  <si>
    <t>Hliníkové nástavce vybavené fluoropolymérovým poťahom, tvarované na ohrev guľatých destilačných baniek s objemom od 10 do 5000 ml. Sú určené pre teploty do 200°C, krátkodobo znesú až 260°C. Nástavce sú vybavené otvorom pre vstup externej teplotnej sondy, čo je možné využiť na presnejšie udržiavanie teploty pomocou spätnej väzby. Nástavec na jednu guľatú banku 250 ml, Vložka pre banku 50 ml, Vložka pre banku 100 ml, Bezpečnostné držadlá pre nástavce 1 pár, Klema pre uchytenie banky max. pr. 85 mm, Svorka pre uchytenie klemy na statív.</t>
  </si>
  <si>
    <t>Príslušenstvo k miešadlám Heidolph I.</t>
  </si>
  <si>
    <t>Kapacita bloku: 96 x 0,2 ml, 96-jamkové mikrotitračné platničky, 12 x 8 jamkové stripy 0,2 ml, Materiál bloku: hliník, Teplotný rozsah: 3°C až 99°C, Teplotná presnosť: ±0,1°C, Maximálne vyhrievanie: 4,0 °C/sec, Priemerné vyhrievanie: 3,8 °C/sec, Gradient: 20,0°C/0,1°C – iba v prípade TOne 96G, Teplotná uniformita:\n95 °C ± 0,60 °C po 15 sek\n70 °C ± 0,30 °C po 15 sek 55 °C ± 0,20 °C po 15 sek\ Teplotný rozsah vrchného krytu: 30°C až 110°C, Pamäť: 350 programov, Displej: 7“ farebný dotykový displej, Hlučnosť: 45 dBa, Reštart: automatický po výpadku elektrického prúdu, Zatváranie: Technológia High-Performance Smart Lid (HPSL), Rozhranie: USB, ethernet, Rozmery: 260x241x430 mm, Software: Rýchly štart pre posledných päť programov; Prepínanie medzi tabuľkovým a grafickým režimom; Nástroje pre lineárny gradient; Zobrazuje servisné informácie (SINF); Nastaviteľná rýchlosť zmeny teploty – zahrievania aj chladenia.; Zobrazuje diagram teplotných prírastkov. Referenčná vzorka spĺňajúca technickú špecifikáciu: Biometra TOne, Analytik-Jena</t>
  </si>
  <si>
    <t>PCR termocyklér</t>
  </si>
  <si>
    <t>Ovládanie – analógové, rozsah otáčok 100-1400 ot/min, presnosť nastavenia otáčok - ±2 %, presnosť nastavenia teploty - ±5 °C, presnosť teploty prcovnej plochy - ±5 °C, teplota média až do - +250 °C, topný výkon min. - 800W, priemer pracovnej plochy min. - Ø 145 mm, rozmery min. – 94x173x277 mm, napätie - 230 V. Referenčná vzorka spĺňajúca technickú špecifikáciu: MR Hei standard.</t>
  </si>
  <si>
    <t>Magnetické miešadlo II.</t>
  </si>
  <si>
    <t>Príslušenstvo pre termoblok s miešaním a chladením Biosan TS-100C – vymeniteľný blok pre 24 х 1,5 ml mikroskúmaviek. Referenčná vzorka spĺňajúca technickú špecifikáciu: Biosan SC-24NC</t>
  </si>
  <si>
    <t>Príslušenstvo pre termoblok s miešaním a chladením Biosan TS-100C – vymeniteľný blok IV.</t>
  </si>
  <si>
    <t>platňa s keramickou povrchovou úpravou a rozmermi: 260 x 260 mm, časovač: 99 hod. / 59 min, rozmery: 286 x 387 x 99 mm, dodávané s: priamym kontaktným teplotným snímačom SS100, PT100, stojanom RD100, nehrdzavejúca oceľ 450 x 12,7 mm, svorka a držiak CL220, pre tep. senzor</t>
  </si>
  <si>
    <t>Magnetické miešadlo digitálne s ohrevom - set</t>
  </si>
  <si>
    <t>Univerzálna sušiareň s nútenou cirkuláciou vzduchu. Objem: 108 l. Teplota [° C] : od 10 ° C nad izbovou teplotou do 300 ° C. Presnosť ± 0,5 ° C. S ventilátorom. Vnútorné rozmery (š x h x v): 560x400x480 mm. Vonkajšie rozmery (š x h x v ) 745x584x867 mm. Hmotnosť 74 kg. Počet políc 2. Vnútorná komora z nerezovej ocele. Plne izolované dvere z nehrdzavejúcej ocele. Multifunkčný digitálny PID mikroprocesorový ovládač. Rozlíšenie skutočnej hodnoty: 0,1 ° C. Nastaviteľný digitálny časovač: od 1 min. Do 99 dní, 23 hodín. Funkcia SetpointWAIT - čas sa spustí po dosiahnutí požadovanej teploty. Referenčná vzorka spĺňajúca technickú špecifikáciu: Memmert UF110m.</t>
  </si>
  <si>
    <t>Laboratórna sušiareň</t>
  </si>
  <si>
    <t>Príslušenstvo pre termoblok s miešaním a chladením Biosan TS-100C – vymeniteľný blok pre 24 × 2 ml mikroskúmaviek. Referenčná vzorka spĺňajúca technickú špecifikáciu: Biosan SC-24C</t>
  </si>
  <si>
    <t>Príslušenstvo pre termoblok s miešaním a chladením Biosan TS-100C – vymeniteľný blok III.</t>
  </si>
  <si>
    <t>Magnetické miešadlo s ohrevom v robustnej kovovej schránke. Pracovná plocha (vykurovacia doska) je kovová (zliatina Silumin). Otáčky miešadla sa otočným spínačom plynulo nastavujú v rozmedzí od 100 do 1400 min-1 a táto ich nastavovaná hodnota sa kontroluje na displeji. Majú veľmi dobrý výkon, umožňujúci miešať až 20 l vody. Štandardom je mimoriadne veľký vyhrievací výkon 800 W, zabezpečujúci rýchly ohrev vzorky a dostatočne intenzívny prísun tepla do vzoriek pri rôznych reakciách či odparovaní. Referenčná vzorka spĺňajúca technickú špecifikáciu: Heidolph MR Hei-TEC, 6111.1052</t>
  </si>
  <si>
    <t>Magnetické miešadlo I.</t>
  </si>
  <si>
    <t>Plynulá nastaviteľná teplota 5 - 120 ° C Časovač: Odpočítavanie, nastaviteľné od 1 minúty do 99 hodín 59 minút Tepelný výkon: 165 W Rýchlosť zahrievania / doba zahrievania s externým snímačom * 5 K / min Materiál dosky: Zliatina hliníka Rozmery doštičky 96 x 76 mm Pevný bezpečnostný okruh 150 ° C Rozmery (Š x V x H) 151 x 73 x 228 mm Hmotnosť 1,342 kg Napätie 220 - 240/115/100 V Frekvencia 50/60 Hz, Referenčná vzorka spĺňajúca technickú špecifikáciu: IKA Dry Block Heater 1</t>
  </si>
  <si>
    <t>Ohrievač suchého bloku</t>
  </si>
  <si>
    <t>Príslušenstvo pre termoblok s miešaním a chladením Biosan TS-100C – vymeniteľný blok pre 20 × 0,2 ml mikroskúmaviek + 12 × 1,5 ml mikroskúmaviek. Referenčná vzorka spĺňajúca technickú špecifikáciu: Biosan SC-18/02C</t>
  </si>
  <si>
    <t>Príslušenstvo pre termoblok s miešaním a chladením Biosan TS-100C – vymeniteľný blok II.</t>
  </si>
  <si>
    <t>Príslušenstvo pre termoblok s miešaním a chladením Biosan TS-100C – vymeniteľný blok pre 20 × 0,5 ml + 12 × 1,5 ml mikroskúmaviek. Referenčná vzorka spĺňajúca technickú špecifikáciu: Biosan SC-18C</t>
  </si>
  <si>
    <t>Príslušenstvo pre termoblok s miešaním a chladením Biosan TS-100C – vymeniteľný blok I.</t>
  </si>
  <si>
    <t xml:space="preserve">Príkon: 2200 W, Rozsah termostatovej regulácie teploty: 50 °C - 300 °C, rozmery kúpeľa (d/š/hl) min. 360 x 360 x 50 mm., Určené pre množstvo pieskovej náplne: 8 kg. Referenčná vzorka spĺňajúca technickú špecifikáciu: Pieskový kúpeľ s termostatom ST 72 HARRY GESTIGKEIT
</t>
  </si>
  <si>
    <t>Pieskový kúpeľ s termostatom</t>
  </si>
  <si>
    <t>Materiál: polysterén, objem: 1 liter. Referenčná vzorka spĺňajúca technickú špecifikáciu: PS Nádoba na krátkodobé uchovávanie kvapalného dusíka LN2 bez veka</t>
  </si>
  <si>
    <t>Nádoba na krátkodobé uchovávanie kvapalného dusíka</t>
  </si>
  <si>
    <t>Tri výkonné, nezávisle riadené miešadlá s ohrevom spojené do jedného prístroja. Rozmery jednotlivých dosiek: 160 × 160 mm Celkové rozmery: 600 × 270 × 110 mm Hmotnosť: 11 kg Max. miešaný objem vody: 3 × 2 l Rozsah otáčok: 100 až 1500 min-1 Výkon ohrevu: 3 × 700 W Max. teplota: 325 °C Platne sú zo zliatiny hliníka Každá platňa vybavená varovnou kontrolkou pri teplote platne nad 50 °C. Nastavenie ohrevu a teploty je analógové, otočnými gombíkmi. Referenčná vzorka spĺňajúca technickú špecifikáciu: Stuart SB 162-3</t>
  </si>
  <si>
    <t>Magnetické miešadlo s ohrevom trojmiestne</t>
  </si>
  <si>
    <t>v sklenenom puzdre - príslušenstvo k magnetickému miešadlu s ohrevom MR Hei-Tec slúžiace na presnú reguláciu miešanej vzorky, zapája do konektora na zadnej strane miešadla, čidlo sa ponorí priamo do vzorky a signál sa využije pre snímanie funkcie ohrevných prvkov miešadla - takto je možné teplotu vzorky regulovať s presnosťou ±0.2°C. Referenčná vzorka spĺňajúca technickú špecifikáciu: Pt1000</t>
  </si>
  <si>
    <t>Teplotné čidlo II.</t>
  </si>
  <si>
    <t>Zrnitosť 0,1 – 0,4 mm, hmotnosť balenia: 4 kg. Referenčná vzorka spĺňajúca technickú špecifikáciu: Kremenný piesok QS 4 HARRY GESTIGKEIT</t>
  </si>
  <si>
    <t>Kremenný piesok pre pieskový kúpeľ</t>
  </si>
  <si>
    <t>Rozmery max: 280 × 175 × 95 mm Hmotnosť max: 2,6 kg hliníková ohrevná doska s keramickým poťahom, Ø 145 mm chemicky odolné a umývateľné telo miešadla Možnosť plynulej regulácie rýchlosti otáčok v rozmedzí 100-1400 otáčok za min. Displej pre zobrazenie rýchlosti otáčok a teploty ohrevu Možnosť plynulej regulácie ohrevu do 300 °C Možnosť miešania bez ohrevu Minimálny  výkon ohrevu: 800W Presnosť regulácie ohrevu: ± 1°C Externý kontaktný teplomer na reguláciu ohrevu miešanej kvapaliny s presnosťou ± 1°C Kovový statív s dĺžkou min. 40 cm a držiak na uchytenie externého teplomeru ku statívu. Referenčná vzorka spĺňajúca technickú špecifikáciu: Heidolph MR HeiTEC s externým kontaktným teplomerom</t>
  </si>
  <si>
    <t>Magnetické miešadlo s ohrevom a externým kontaktným teplomerom</t>
  </si>
  <si>
    <t>príslušenstvo k magnetickému miešadlu s ohrevom MR Hei-Tec slúžiace na presnú reguláciu miešanej vzorky, zapája do konektora na zadnej strane miešadla, čidlo sa ponorí priamo do vzorky a signál sa využije pre snímanie funkcie ohrevných prvkov miešadla - takto je možné teplotu vzorky regulovať s presnosťou ±0.2°C. Referenčná vzorka spĺňajúca technickú špecifikáciu: Pt1000</t>
  </si>
  <si>
    <t>Teplotné čidlo I.</t>
  </si>
  <si>
    <t>Objem sklenených baniek s guľatým dnom: 250 ml.Priemer sklenených baniek s guľatým dnom, ktoré je možné umiestniť do topného hniezda: 83 – 86 mm.Výkon topného hniezda: 140 W.Napájacie napätie: 230 V.Vnútorná hĺbka topného hniezda: 50 mm.Vonkajší priemer topného hniezda: 150 mm.Výška topného hniezda: 150 mm.Plynulá regulácia teploty v rozmedzí 100 až 450°C.Rýchlosť miešania: 50 – 750 otáčok za minútu.Plynulá regulácia magnetického miešania.Teplota ohrevu je regulovaná termostatom vybaveným tepelnou spätnou väzbou zvyšujúcou presnosť regulácie.Funkcie prístroja sú indikované kontrolkou.Teplotu ohrevu a intenzitu magnetického miešania je možné regulovať otočným kontrolérom. Referenčná vzorka spĺňajúca technickú špecifikáciu: DH.WHM12032</t>
  </si>
  <si>
    <t>Laboratórne ohrevné hniezdo s miešaním II.</t>
  </si>
  <si>
    <t>Objem sklenených baniek s guľatým dnom: 100 ml. Priemer sklenených baniek s guľatým dnom, ktoré je možné umiestniť do topného hniezda: 63 – 66 mm. Výkon topného hniezda: 80 W. Napájacie napätie: 230 V. Vnútorná hĺbka topného hniezda: 40 mm. Vonkajší priemer topného hniezda: 150 mm. Výška topného hniezda: 150 mm. Plynulá regulácia teploty v rozmedzí 100 až 450°C. Rýchlosť miešania: 50 – 750 otáčok za minútu. Plynulá regulácia magnetického miešania. Teplota ohrevu je regulovaná termostatom vybaveným tepelnou spätnou väzbou zvyšujúcou presnosť regulácie. Funkcie prístroja sú indikované kontrolkou. Teplotu ohrevu a intenzitu magnetického miešania je možné regulovať otočným kontrolérom. Referenčná vzorka spĺňajúca technickú špecifikáciu: DH.WHM12031</t>
  </si>
  <si>
    <t>Laboratórne ohrevné hniezdo s miešaním I.</t>
  </si>
  <si>
    <t>Výrobník ľadu na výrobu ľadových kociek alebo kužeľov. Kapacita výroby ľadu: min 24kg/24 hodín. Systém prívodu vody – prívod aj odvod hadicou. Vzduchové chladenie kondenzátora. Vstavaný zásobník na vyrobený ľad. Tichá prevádzka. Kontrolované množstvo ľadu v zásobníku, zapnutie alebo vypnutie automaticky pri naplnení kapacity. Skladovacia kapacita: min 15 kg/l</t>
  </si>
  <si>
    <t>Výrobník ľadu</t>
  </si>
  <si>
    <t>Objem sklenených baniek s guľatým dnom: 250 ml. Priemer sklenených baniek s guľatým dnom, ktoré je možné umiestniť do topného hniezda: 83 - 86 mm. Výkon topného hniezda: 140 W. Napájacie napätie: 230 V. Plynulá regulácia teploty v rozmedzí 100 až 450°C. Vnútorná hĺbka topného hniezda: 50 mm. Vonkajší priemer topného hniezda: 150 mm. Výška topného hniezda: 150 mm. Teplota ohrevu je regulovaná termostatom vybaveným tepelnou spätnou väzbou zvyšujúcou presnosť regulácie. Funkcie prístroja sú indikované kontrolkou. Teplotu ohrevu je možné regulovať otočným kontrolérom. Referenčná vzorka spĺňajúca technickú špecifikáciu: DH.WHM12012</t>
  </si>
  <si>
    <t>Laboratórne ohrevné hniezdo II.</t>
  </si>
  <si>
    <t>Variabilný systém prístrojov a výmenných blokov pre temperovanie mikroskúmaviek a skúmaviek až do priemeru 19 mm. Temperovať je možné nad teplotu okolia do +250°C. Teplota sa nastavuje pomocou membránovej klávesnice s citlivosťou 0.1°C a požadovaná i skutočná teplota sa kontroluje na displeji. Na paneli prístroja sa tiež odčítava čas temperovania, ktorý je možné nastavovať v krokoch po 1 minúte, ukončenie temperovania je signalizované akusticky. Bloky majú jednotný rozmer 115x78xv.49 mm, takže je možné rôzne ich kombinovať. Referenčná vzorka spĺňajúca technickú špecifikáciu: FISHER Slovakia, MBT 250-2, Kód výrobku: 5480.1020</t>
  </si>
  <si>
    <t>Blokový termostat</t>
  </si>
  <si>
    <t>Vnútorný materiál: postriebrené borosilikátové sklo, materiál puzdra: hliník, objem: 260 ml, vnútorný priemer: 100 mm, vonkajší priemer: 120 mm, hĺbka: 65 mm, výška: 110 mm. Referenčná vzorka spĺňajúca technickú špecifikáciu: KGW ISOTHERM SCH 15 CAL</t>
  </si>
  <si>
    <t>Dewarova nádoba miskovitá III.</t>
  </si>
  <si>
    <t>Objem sklenených baniek s guľatým dnom: 100 ml. Priemer sklenených baniek s guľatým dnom, ktoré je možné umiestniť do topného hniezda: 63 - 66 mm. Výkon topného hniezda: 80 W. Napájacie napätie: 230 V. Plynulá regulácia teploty v rozmedzí 100 až 450°C. Vnútorná hĺbka topného hniezda: 40 mm. Vonkajší priemer topného hniezda: 150 mm. Výška topného hniezda: 150 mm. Teplota ohrevu je regulovaná termostatom vybaveným tepelnou spätnou väzbou zvyšujúcou presnosť regulácie. Funkcie prístroja sú indikované kontrolkou. Teplotu ohrevu je možné regulovať otočným kontrolérom. Referenčná vzorka spĺňajúca technickú špecifikáciu: DH.WHM12011</t>
  </si>
  <si>
    <t>Laboratórne ohrevné hniezdo  I.</t>
  </si>
  <si>
    <t>Magnetické miešadlo s ohrevom, špecifikácia: vykurovacia doska - kovová (zliatina Silumin) potiahnutá odolnou keramickou vrstvou; plynulé nastavenie otáčok (otočný spínač) v rozmedzí od 100 - 1400 min-1; výkon umožňujúci miešať až 20 l vody; veľký vyhrievací výkon 800 W; 2 teplotné čidla (1 - vlastná regulácia teploty pracovnej dosky, 2 - zamedzenie nežiadúceho prekmitu teploty pracovnej plochy); presnosť regulácie ±1°C; možnosť pripojenia kontaktného teplomera HeiCon. Referenčná vzorka spĺňajúca technickú špecifikáciu: FISHER Slovakia, MR Hei-Tec, katalógové číslo: 6111.1052</t>
  </si>
  <si>
    <t>Magnetické miešadlo s ohrevom II.</t>
  </si>
  <si>
    <t xml:space="preserve">Platnička z keramického skla, Max. objem: 20 L, Max. teplota: izbová teplota až do 550 ° C, Rýchlosť: 100-1500 rpm, Rozmery platničky: 184x184 mm, výstup RS232, Bezpečnostný okruh, Ochrana: IP21, Sonda PT1000 vrátane, Nezahŕňa podpornú súpravu, Referenčná vzorka spĺňajúca technickú špecifikáciu: RSLAB-4C. </t>
  </si>
  <si>
    <t>Digitálne miešadlo s ohrievaním</t>
  </si>
  <si>
    <t>Vnútorný materiál: postriebrené borosilikátové sklo, materiál puzdra: hliník, objem: 120 ml, vnútorný priemer: 77 mm, vonkajší priemer: 95 mm, hĺbka: 50 mm, výška: 90 mm. Referenčná vzorka spĺňajúca technickú špecifikáciu: KGW ISOTHERM SCH 9 CAL</t>
  </si>
  <si>
    <t>Dewarova nádoba miskovitá II.</t>
  </si>
  <si>
    <t>Teplomer  umožňuje pri meraní vzájomné naklonenie stonky a čidla oproti hlavici s displejom o 30, 60, 90° . priemer hlavice - 54 mm, dĺžka stonky - 250mm. Teplomer má funkcie H/T, MAX/MIN a nastaviteľný alarm. Referenčná vzorka spĺňajúca technickú špecifikáciu: VARIO THERM MAX</t>
  </si>
  <si>
    <t>Digitálny teplomer</t>
  </si>
  <si>
    <t>Suchý kúpeľ s fixným hliníkovým blokom. Inkubácia pri rôznych teplotách, rozsah teplôt 25 až 100 °C. Zobrazenie nastavených a aktuálnych parametrov na digitálnom displeji. Vrátane bloku na 24 x 2 / 1,5 ml + 15 x 0,5 ml + 10 x 0,2 ml skúmaviek. Rozmery 210х230х115 mm, hmotnosť 2,8 kg. Referenčná vzorka spĺňajúca technickú špecifikáciu: TDB-100 –Biosan</t>
  </si>
  <si>
    <t>Suchý kúpeľ</t>
  </si>
  <si>
    <t>Magnetické miešadlo s ohrevom s kovovou okrúhlou pracovnou plochou pre organickú syntézu. Teplotný rozsah: 20-300 °C. Priemer výhrevnej platne: cca Ø 145. Samostatné ovládanie pre nastavenie otáčok a teploty na ovládacom paneli prístroja (otočné mechanické spínače s vyznačenou stupnicou alebo digitálne nastavenie). Panel prístroja s vyznačenou stupnicou. Otáčky miešadla v rozmedzí od 100 do 1400 min-1 s odchýlkou ±2 min-1. Možnosť miešať až 20 l vody. Otáčky musia zostať stabilné na zvolenej hodnote, i keď v priebehu miešania kolíše viskozita vzorky. Ohrevný výkon: 600-800 W. Ohrevná doska s dvomi teplotnými čidlami. Ak teplota pracovnej dosky prekročí o viac ako 50°C teplotu nastavenú, dôjde k automatickému vypnutiu ohrevu. Presnosť regulácie teploty: ±5°C. Referenčná  vzorka spĺňajúca technickú špecifikáciu: MR Hei-Standard</t>
  </si>
  <si>
    <t>Magnetické miešadlo s ohrevom I.</t>
  </si>
  <si>
    <t>Vnútorný materiál: postriebrené borosilikátové sklo, materiál puzdra: hliník, objem: 80 ml, vnútorný priemer: 67 mm, vonkajší priemer: 80 mm, hĺbka: 40 mm, výška: 75 mm. Referenčná vzorka spĺňajúca technickú špecifikáciu: KGW ISOTHERM SCH 6 CAL</t>
  </si>
  <si>
    <t>Dewarova nádoba miskovitá I.</t>
  </si>
  <si>
    <t>Objem sušiarne minimálne 32 litrov, Teplota minimálne do + 200 Celzia (ideálne do 300 C), Teplotné rozlíšenie 0,1 stupňov, Externý displej, Alarm otvorených dverí. Referenčná vzorka spĺňajúca technickú špecifikáciu: POL-EKO-APARATÚRA</t>
  </si>
  <si>
    <t>Sušiareň s prirodzenou cirkuláciou vzduchu</t>
  </si>
  <si>
    <t>L + M</t>
  </si>
  <si>
    <t>L/100 x I</t>
  </si>
  <si>
    <t>F x H</t>
  </si>
  <si>
    <t>H + J</t>
  </si>
  <si>
    <t>H/100 x I</t>
  </si>
  <si>
    <t>I</t>
  </si>
  <si>
    <t>H</t>
  </si>
  <si>
    <t>F</t>
  </si>
  <si>
    <t>E</t>
  </si>
  <si>
    <t>C</t>
  </si>
  <si>
    <t>B</t>
  </si>
  <si>
    <t>A</t>
  </si>
  <si>
    <t>s DPH (EUR)</t>
  </si>
  <si>
    <t>DPH (EUR)</t>
  </si>
  <si>
    <t>bez DPH (EUR)</t>
  </si>
  <si>
    <t xml:space="preserve">Sadzba DPH (%) * </t>
  </si>
  <si>
    <t xml:space="preserve">Predpokladané množstvo MJ </t>
  </si>
  <si>
    <t xml:space="preserve">Merná 
jednotka (MJ) </t>
  </si>
  <si>
    <t>Špecifikácia položky</t>
  </si>
  <si>
    <t>Názov položky</t>
  </si>
  <si>
    <t xml:space="preserve">p. č. </t>
  </si>
  <si>
    <t>Cena za predpokladané množstvo MJ</t>
  </si>
  <si>
    <t>Cena za MJ</t>
  </si>
  <si>
    <t>Drobné laboratórne prístroje</t>
  </si>
  <si>
    <t>Predmet zákazky:</t>
  </si>
  <si>
    <t>vyplní uchádzač</t>
  </si>
  <si>
    <t>Uchádzač/predávajúci:</t>
  </si>
  <si>
    <t>Univerzita Pavla Jozefa Šafárika v Košiciach, Šrobárova 2, 041 80 Košice</t>
  </si>
  <si>
    <t>Verejný obstarávateľ/kupujúci:</t>
  </si>
  <si>
    <r>
      <t xml:space="preserve">Príloha č. 1 k rámcovej dohode – Špecifikácia a cena predmetu zmluvy - </t>
    </r>
    <r>
      <rPr>
        <b/>
        <sz val="11"/>
        <color indexed="30"/>
        <rFont val="Calibri"/>
        <family val="2"/>
        <charset val="238"/>
        <scheme val="minor"/>
      </rPr>
      <t>Časť C - Prístroje na ohrev a chladenie</t>
    </r>
  </si>
  <si>
    <t>*poznámka - cena vrátane balného, cla, dopravných nákladov, vykládky, vynesenia a montáže na mieste určenom kupujúcim, likvidácie obalového materiálu a všetkých nákladov súvisiacich s dodaním tovaru alebo jeho časti na miesto plnenia</t>
  </si>
  <si>
    <t>**poznámka - inštalácia, resp. montáž a uvedenie do prevádzky, počiatočná kalibrácia a adjustácia pri uvedení prístroja do prevádzky s vytvorením protokolu, funkčné odskúšanie jednotlivých položiek, zaškolenie zamestnancov s vytvorením zápisu - ak relevantné pre jednotlivé položky</t>
  </si>
  <si>
    <t xml:space="preserve">***uchádzač uvedie a vyčísli navrhovanú cenu podľa pokynov v súťažných podkladoch, v časti A. 1 v bode 13   </t>
  </si>
  <si>
    <r>
      <t xml:space="preserve">Ponuka uchádzača (názov produktu, opis technických parametrov, príp. internetový odkaz na produkt)       </t>
    </r>
    <r>
      <rPr>
        <b/>
        <sz val="11"/>
        <color rgb="FFFF0000"/>
        <rFont val="Calibri"/>
        <family val="2"/>
        <charset val="238"/>
        <scheme val="minor"/>
      </rPr>
      <t>(vyplní uchádzač)</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</si>
</sst>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22"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0"/>
      <color theme="1"/>
      <name val="Arial"/>
      <family val="2"/>
      <charset val="238"/>
    </font>
    <font>
      <b/>
      <sz val="10"/>
      <color theme="1"/>
      <name val="Arial"/>
      <family val="2"/>
      <charset val="238"/>
    </font>
    <font>
      <sz val="11"/>
      <name val="Calibri"/>
      <family val="2"/>
      <scheme val="minor"/>
    </font>
    <font>
      <sz val="10"/>
      <color indexed="8"/>
      <name val="Arial"/>
      <family val="2"/>
      <charset val="238"/>
    </font>
    <font>
      <b/>
      <sz val="11"/>
      <color indexed="8"/>
      <name val="Calibri"/>
      <family val="2"/>
      <charset val="238"/>
      <scheme val="minor"/>
    </font>
    <font>
      <sz val="10"/>
      <name val="Arial"/>
      <family val="2"/>
      <charset val="238"/>
    </font>
    <font>
      <b/>
      <sz val="11"/>
      <name val="Calibri"/>
      <family val="2"/>
      <charset val="238"/>
      <scheme val="minor"/>
    </font>
    <font>
      <b/>
      <sz val="10"/>
      <color indexed="8"/>
      <name val="Arial"/>
      <family val="2"/>
      <charset val="238"/>
    </font>
    <font>
      <b/>
      <sz val="10"/>
      <name val="Arial"/>
      <family val="2"/>
      <charset val="238"/>
    </font>
    <font>
      <i/>
      <sz val="10"/>
      <color theme="0" tint="-0.499984740745262"/>
      <name val="Arial"/>
      <family val="2"/>
      <charset val="238"/>
    </font>
    <font>
      <b/>
      <i/>
      <sz val="10"/>
      <color theme="0" tint="-0.499984740745262"/>
      <name val="Arial"/>
      <family val="2"/>
      <charset val="238"/>
    </font>
    <font>
      <sz val="10"/>
      <color rgb="FF000000"/>
      <name val="Arial"/>
      <family val="2"/>
      <charset val="238"/>
    </font>
    <font>
      <b/>
      <sz val="10"/>
      <color theme="9" tint="-0.249977111117893"/>
      <name val="Arial"/>
      <family val="2"/>
      <charset val="238"/>
    </font>
    <font>
      <b/>
      <sz val="10"/>
      <color rgb="FF000000"/>
      <name val="Arial"/>
      <family val="2"/>
      <charset val="238"/>
    </font>
    <font>
      <sz val="10"/>
      <color theme="0" tint="-0.499984740745262"/>
      <name val="Arial"/>
      <family val="2"/>
      <charset val="238"/>
    </font>
    <font>
      <i/>
      <sz val="10"/>
      <name val="Arial"/>
      <family val="2"/>
      <charset val="238"/>
    </font>
    <font>
      <b/>
      <sz val="11"/>
      <color rgb="FFFF0000"/>
      <name val="Calibri"/>
      <family val="2"/>
      <charset val="238"/>
      <scheme val="minor"/>
    </font>
    <font>
      <b/>
      <sz val="11"/>
      <color indexed="30"/>
      <name val="Calibri"/>
      <family val="2"/>
      <charset val="238"/>
      <scheme val="minor"/>
    </font>
  </fonts>
  <fills count="11">
    <fill>
      <patternFill patternType="none"/>
    </fill>
    <fill>
      <patternFill patternType="gray125"/>
    </fill>
    <fill>
      <patternFill patternType="solid">
        <fgColor theme="0"/>
        <bgColor indexed="64"/>
      </patternFill>
    </fill>
    <fill>
      <patternFill patternType="solid">
        <fgColor rgb="FFFBE5D6"/>
        <bgColor indexed="64"/>
      </patternFill>
    </fill>
    <fill>
      <patternFill patternType="solid">
        <fgColor rgb="FFE2EFDA"/>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rgb="FFFBE5D6"/>
        <bgColor indexed="27"/>
      </patternFill>
    </fill>
    <fill>
      <patternFill patternType="solid">
        <fgColor rgb="FFFBE5D6"/>
        <bgColor rgb="FFD6E9C9"/>
      </patternFill>
    </fill>
    <fill>
      <patternFill patternType="solid">
        <fgColor rgb="FFE7E7FF"/>
        <bgColor indexed="22"/>
      </patternFill>
    </fill>
  </fills>
  <borders count="1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style="thin">
        <color auto="1"/>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style="thin">
        <color indexed="8"/>
      </left>
      <right/>
      <top style="thin">
        <color indexed="8"/>
      </top>
      <bottom style="thin">
        <color indexed="64"/>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s>
  <cellStyleXfs count="3">
    <xf numFmtId="0" fontId="0" fillId="0" borderId="0"/>
    <xf numFmtId="44" fontId="1" fillId="0" borderId="0" applyFont="0" applyFill="0" applyBorder="0" applyAlignment="0" applyProtection="0"/>
    <xf numFmtId="0" fontId="1" fillId="0" borderId="0"/>
  </cellStyleXfs>
  <cellXfs count="83">
    <xf numFmtId="0" fontId="0" fillId="0" borderId="0" xfId="0"/>
    <xf numFmtId="0" fontId="4" fillId="0" borderId="0" xfId="2" applyFont="1"/>
    <xf numFmtId="0" fontId="4" fillId="0" borderId="0" xfId="2" applyFont="1" applyAlignment="1">
      <alignment horizontal="left" vertical="center"/>
    </xf>
    <xf numFmtId="0" fontId="4" fillId="2" borderId="0" xfId="2" applyFont="1" applyFill="1" applyAlignment="1">
      <alignment horizontal="center" vertical="center"/>
    </xf>
    <xf numFmtId="0" fontId="4" fillId="0" borderId="0" xfId="2" applyFont="1" applyAlignment="1">
      <alignment horizontal="center" vertical="center"/>
    </xf>
    <xf numFmtId="4" fontId="4" fillId="5" borderId="4" xfId="2" applyNumberFormat="1" applyFont="1" applyFill="1" applyBorder="1"/>
    <xf numFmtId="0" fontId="4" fillId="5" borderId="4" xfId="2" applyFont="1" applyFill="1" applyBorder="1"/>
    <xf numFmtId="4" fontId="4" fillId="0" borderId="0" xfId="2" applyNumberFormat="1" applyFont="1" applyBorder="1" applyAlignment="1">
      <alignment horizontal="right" vertical="center"/>
    </xf>
    <xf numFmtId="0" fontId="6" fillId="0" borderId="0" xfId="0" applyFont="1" applyFill="1" applyAlignment="1">
      <alignment horizontal="left" vertical="center" wrapText="1"/>
    </xf>
    <xf numFmtId="4" fontId="4" fillId="2" borderId="4" xfId="2" applyNumberFormat="1" applyFont="1" applyFill="1" applyBorder="1" applyAlignment="1">
      <alignment horizontal="center" vertical="center"/>
    </xf>
    <xf numFmtId="4" fontId="4" fillId="0" borderId="4" xfId="2" applyNumberFormat="1" applyFont="1" applyBorder="1" applyAlignment="1">
      <alignment horizontal="center" vertical="center"/>
    </xf>
    <xf numFmtId="1" fontId="4" fillId="6" borderId="4" xfId="2" applyNumberFormat="1" applyFont="1" applyFill="1" applyBorder="1" applyAlignment="1">
      <alignment horizontal="center" vertical="center"/>
    </xf>
    <xf numFmtId="4" fontId="4" fillId="6" borderId="4" xfId="2" applyNumberFormat="1" applyFont="1" applyFill="1" applyBorder="1" applyAlignment="1">
      <alignment horizontal="center" vertical="center"/>
    </xf>
    <xf numFmtId="0" fontId="7" fillId="2" borderId="4" xfId="0" applyFont="1" applyFill="1" applyBorder="1" applyAlignment="1">
      <alignment horizontal="center" vertical="center"/>
    </xf>
    <xf numFmtId="0" fontId="4" fillId="2" borderId="4" xfId="2" applyFont="1" applyFill="1" applyBorder="1" applyAlignment="1">
      <alignment horizontal="center" vertical="center" wrapText="1"/>
    </xf>
    <xf numFmtId="0" fontId="7" fillId="2" borderId="4" xfId="0" applyFont="1" applyFill="1" applyBorder="1" applyAlignment="1">
      <alignment horizontal="left" vertical="center" wrapText="1"/>
    </xf>
    <xf numFmtId="0" fontId="8" fillId="7" borderId="4" xfId="0" applyFont="1" applyFill="1" applyBorder="1" applyAlignment="1">
      <alignment horizontal="center" vertical="center" wrapText="1"/>
    </xf>
    <xf numFmtId="0" fontId="9" fillId="8" borderId="5" xfId="2" applyFont="1" applyFill="1" applyBorder="1" applyAlignment="1">
      <alignment horizontal="center" vertical="center" wrapText="1"/>
    </xf>
    <xf numFmtId="0" fontId="9" fillId="2" borderId="4" xfId="0" applyFont="1" applyFill="1" applyBorder="1" applyAlignment="1">
      <alignment horizontal="left" vertical="center" wrapText="1"/>
    </xf>
    <xf numFmtId="0" fontId="10" fillId="7" borderId="4" xfId="0" applyFont="1" applyFill="1" applyBorder="1" applyAlignment="1">
      <alignment horizontal="center" vertical="center" wrapText="1"/>
    </xf>
    <xf numFmtId="0" fontId="7" fillId="2" borderId="4" xfId="0" applyFont="1" applyFill="1" applyBorder="1" applyAlignment="1">
      <alignment horizontal="justify" vertical="center"/>
    </xf>
    <xf numFmtId="4" fontId="4" fillId="0" borderId="4" xfId="2" applyNumberFormat="1" applyFont="1" applyFill="1" applyBorder="1" applyAlignment="1">
      <alignment horizontal="center" vertical="center"/>
    </xf>
    <xf numFmtId="0" fontId="11" fillId="7" borderId="4" xfId="0" applyFont="1" applyFill="1" applyBorder="1" applyAlignment="1">
      <alignment horizontal="center" vertical="center" wrapText="1"/>
    </xf>
    <xf numFmtId="0" fontId="4" fillId="0" borderId="0" xfId="2" applyFont="1" applyFill="1"/>
    <xf numFmtId="0" fontId="4" fillId="0" borderId="0" xfId="2" applyFont="1" applyFill="1" applyBorder="1" applyAlignment="1">
      <alignment horizontal="right" vertical="center"/>
    </xf>
    <xf numFmtId="0" fontId="4" fillId="0" borderId="0" xfId="2" applyFont="1" applyFill="1" applyBorder="1" applyAlignment="1">
      <alignment horizontal="center" vertical="center"/>
    </xf>
    <xf numFmtId="0" fontId="4" fillId="0" borderId="6" xfId="2" applyFont="1" applyFill="1" applyBorder="1" applyAlignment="1">
      <alignment horizontal="right" vertical="center"/>
    </xf>
    <xf numFmtId="0" fontId="12" fillId="2" borderId="0"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12" fillId="0" borderId="0" xfId="2" applyFont="1" applyFill="1" applyBorder="1" applyAlignment="1">
      <alignment horizontal="left" vertical="center" wrapText="1"/>
    </xf>
    <xf numFmtId="4" fontId="13" fillId="0" borderId="7" xfId="2" applyNumberFormat="1" applyFont="1" applyBorder="1" applyAlignment="1">
      <alignment horizontal="center" vertical="center" wrapText="1"/>
    </xf>
    <xf numFmtId="4" fontId="13" fillId="0" borderId="7" xfId="2" applyNumberFormat="1" applyFont="1" applyBorder="1" applyAlignment="1">
      <alignment horizontal="center" vertical="center"/>
    </xf>
    <xf numFmtId="4" fontId="13" fillId="0" borderId="8" xfId="2" applyNumberFormat="1" applyFont="1" applyBorder="1" applyAlignment="1">
      <alignment horizontal="center" vertical="center"/>
    </xf>
    <xf numFmtId="0" fontId="13" fillId="2" borderId="7" xfId="2" applyFont="1" applyFill="1" applyBorder="1" applyAlignment="1">
      <alignment horizontal="center" vertical="center" wrapText="1"/>
    </xf>
    <xf numFmtId="0" fontId="13" fillId="0" borderId="7" xfId="2" applyFont="1" applyBorder="1" applyAlignment="1">
      <alignment horizontal="center" vertical="center" wrapText="1"/>
    </xf>
    <xf numFmtId="0" fontId="13" fillId="0" borderId="7" xfId="2" applyFont="1" applyBorder="1" applyAlignment="1">
      <alignment horizontal="center" vertical="center"/>
    </xf>
    <xf numFmtId="0" fontId="14" fillId="0" borderId="8" xfId="2" applyFont="1" applyBorder="1" applyAlignment="1">
      <alignment horizontal="center" vertical="center"/>
    </xf>
    <xf numFmtId="4" fontId="15" fillId="9" borderId="9" xfId="2" applyNumberFormat="1" applyFont="1" applyFill="1" applyBorder="1" applyAlignment="1">
      <alignment horizontal="center" vertical="center" wrapText="1"/>
    </xf>
    <xf numFmtId="3" fontId="16" fillId="9" borderId="9" xfId="2" applyNumberFormat="1" applyFont="1" applyFill="1" applyBorder="1" applyAlignment="1">
      <alignment horizontal="center" vertical="center" wrapText="1"/>
    </xf>
    <xf numFmtId="4" fontId="16" fillId="9" borderId="9" xfId="2" applyNumberFormat="1" applyFont="1" applyFill="1" applyBorder="1" applyAlignment="1">
      <alignment horizontal="center" vertical="center" wrapText="1"/>
    </xf>
    <xf numFmtId="0" fontId="9" fillId="5" borderId="9" xfId="2" applyFont="1" applyFill="1" applyBorder="1" applyAlignment="1">
      <alignment horizontal="center" vertical="center" wrapText="1"/>
    </xf>
    <xf numFmtId="0" fontId="9" fillId="3" borderId="10" xfId="2" applyFont="1" applyFill="1" applyBorder="1" applyAlignment="1">
      <alignment horizontal="center" vertical="center" wrapText="1"/>
    </xf>
    <xf numFmtId="0" fontId="9" fillId="3" borderId="9" xfId="2" applyFont="1" applyFill="1" applyBorder="1" applyAlignment="1">
      <alignment horizontal="center" vertical="center" wrapText="1"/>
    </xf>
    <xf numFmtId="0" fontId="12" fillId="8" borderId="9" xfId="2" applyFont="1" applyFill="1" applyBorder="1" applyAlignment="1">
      <alignment horizontal="center" vertical="center" wrapText="1"/>
    </xf>
    <xf numFmtId="0" fontId="18" fillId="0" borderId="7" xfId="2" applyFont="1" applyBorder="1" applyAlignment="1">
      <alignment horizontal="center" vertical="center" wrapText="1"/>
    </xf>
    <xf numFmtId="4" fontId="9" fillId="0" borderId="0" xfId="2" applyNumberFormat="1" applyFont="1" applyBorder="1" applyAlignment="1">
      <alignment horizontal="center" wrapText="1"/>
    </xf>
    <xf numFmtId="4" fontId="18" fillId="0" borderId="0" xfId="2" applyNumberFormat="1" applyFont="1" applyBorder="1" applyAlignment="1">
      <alignment horizontal="center" vertical="center" wrapText="1"/>
    </xf>
    <xf numFmtId="0" fontId="18" fillId="2" borderId="14" xfId="2" applyFont="1" applyFill="1" applyBorder="1" applyAlignment="1">
      <alignment horizontal="center" vertical="center" wrapText="1"/>
    </xf>
    <xf numFmtId="0" fontId="18" fillId="0" borderId="15" xfId="2" applyFont="1" applyBorder="1" applyAlignment="1">
      <alignment horizontal="center" vertical="center" wrapText="1"/>
    </xf>
    <xf numFmtId="0" fontId="18" fillId="0" borderId="15" xfId="2" applyFont="1" applyBorder="1" applyAlignment="1">
      <alignment horizontal="center" vertical="center"/>
    </xf>
    <xf numFmtId="4" fontId="9" fillId="0" borderId="0" xfId="2" applyNumberFormat="1" applyFont="1" applyBorder="1" applyAlignment="1">
      <alignment wrapText="1"/>
    </xf>
    <xf numFmtId="4" fontId="18" fillId="0" borderId="0" xfId="2" applyNumberFormat="1" applyFont="1" applyBorder="1" applyAlignment="1">
      <alignment horizontal="left" vertical="center" wrapText="1"/>
    </xf>
    <xf numFmtId="0" fontId="19" fillId="2" borderId="0" xfId="2" applyFont="1" applyFill="1" applyBorder="1" applyAlignment="1">
      <alignment horizontal="center" vertical="center"/>
    </xf>
    <xf numFmtId="0" fontId="2" fillId="0" borderId="0" xfId="0" applyFont="1" applyBorder="1" applyAlignment="1">
      <alignment horizontal="center" vertical="top"/>
    </xf>
    <xf numFmtId="0" fontId="0" fillId="0" borderId="0" xfId="0" applyFont="1"/>
    <xf numFmtId="0" fontId="0" fillId="0" borderId="0" xfId="0" applyFont="1" applyAlignment="1">
      <alignment horizontal="center" vertical="center"/>
    </xf>
    <xf numFmtId="0" fontId="2" fillId="0" borderId="0" xfId="0" applyFont="1"/>
    <xf numFmtId="0" fontId="2" fillId="0" borderId="0" xfId="0" applyFont="1" applyBorder="1" applyAlignment="1">
      <alignment vertical="top"/>
    </xf>
    <xf numFmtId="0" fontId="3" fillId="0" borderId="0" xfId="0" applyFont="1" applyAlignment="1">
      <alignment horizontal="center" vertical="center"/>
    </xf>
    <xf numFmtId="0" fontId="3" fillId="0" borderId="0" xfId="0" applyFont="1"/>
    <xf numFmtId="0" fontId="0" fillId="0" borderId="0" xfId="0" applyFont="1" applyAlignment="1">
      <alignment vertical="center"/>
    </xf>
    <xf numFmtId="44" fontId="0" fillId="0" borderId="0" xfId="1" applyFont="1" applyAlignment="1">
      <alignment vertical="center"/>
    </xf>
    <xf numFmtId="0" fontId="3" fillId="0" borderId="0" xfId="0" applyFont="1" applyAlignment="1">
      <alignment horizontal="left" vertical="center"/>
    </xf>
    <xf numFmtId="0" fontId="0" fillId="0" borderId="0" xfId="0" applyFont="1" applyAlignment="1">
      <alignment horizontal="left" vertical="center"/>
    </xf>
    <xf numFmtId="0" fontId="20" fillId="0" borderId="0" xfId="0" applyFont="1" applyAlignment="1">
      <alignment horizontal="center" vertical="center"/>
    </xf>
    <xf numFmtId="0" fontId="20" fillId="6" borderId="0" xfId="0" applyFont="1" applyFill="1" applyAlignment="1">
      <alignment horizontal="left" vertical="center"/>
    </xf>
    <xf numFmtId="0" fontId="4" fillId="0" borderId="4" xfId="2" applyFont="1" applyBorder="1"/>
    <xf numFmtId="0" fontId="4" fillId="4" borderId="3"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1" xfId="0" applyFont="1" applyFill="1" applyBorder="1" applyAlignment="1">
      <alignment horizontal="left" vertical="top" wrapText="1"/>
    </xf>
    <xf numFmtId="0" fontId="3" fillId="5" borderId="4" xfId="0" applyFont="1" applyFill="1" applyBorder="1" applyAlignment="1">
      <alignment horizontal="center" wrapText="1"/>
    </xf>
    <xf numFmtId="0" fontId="3" fillId="5" borderId="4" xfId="0" applyFont="1" applyFill="1" applyBorder="1" applyAlignment="1">
      <alignment horizontal="center" vertical="center" wrapText="1"/>
    </xf>
    <xf numFmtId="0" fontId="19" fillId="0" borderId="0" xfId="2" applyFont="1" applyBorder="1" applyAlignment="1">
      <alignment horizontal="left" vertical="center"/>
    </xf>
    <xf numFmtId="0" fontId="12" fillId="10" borderId="13" xfId="2" applyFont="1" applyFill="1" applyBorder="1" applyAlignment="1">
      <alignment horizontal="center" vertical="center" wrapText="1"/>
    </xf>
    <xf numFmtId="0" fontId="12" fillId="10" borderId="12" xfId="2" applyFont="1" applyFill="1" applyBorder="1" applyAlignment="1">
      <alignment horizontal="center" vertical="center" wrapText="1"/>
    </xf>
    <xf numFmtId="0" fontId="12" fillId="10" borderId="11" xfId="2" applyFont="1" applyFill="1" applyBorder="1" applyAlignment="1">
      <alignment horizontal="center" vertical="center" wrapText="1"/>
    </xf>
    <xf numFmtId="4" fontId="17" fillId="9" borderId="3" xfId="2" applyNumberFormat="1" applyFont="1" applyFill="1" applyBorder="1" applyAlignment="1">
      <alignment horizontal="center" vertical="center" wrapText="1"/>
    </xf>
    <xf numFmtId="4" fontId="17" fillId="9" borderId="2" xfId="2" applyNumberFormat="1" applyFont="1" applyFill="1" applyBorder="1" applyAlignment="1">
      <alignment horizontal="center" vertical="center" wrapText="1"/>
    </xf>
    <xf numFmtId="4" fontId="17" fillId="9" borderId="1" xfId="2" applyNumberFormat="1" applyFont="1" applyFill="1" applyBorder="1" applyAlignment="1">
      <alignment horizontal="center" vertical="center" wrapText="1"/>
    </xf>
    <xf numFmtId="0" fontId="2" fillId="2" borderId="0" xfId="0" applyFont="1" applyFill="1"/>
    <xf numFmtId="0" fontId="0" fillId="2" borderId="0" xfId="0" applyFont="1" applyFill="1"/>
  </cellXfs>
  <cellStyles count="3">
    <cellStyle name="Mena" xfId="1" builtinId="4"/>
    <cellStyle name="Normálna" xfId="0" builtinId="0"/>
    <cellStyle name="Normálna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tabSelected="1" zoomScale="70" zoomScaleNormal="70" workbookViewId="0">
      <selection activeCell="A8" sqref="A8:C8"/>
    </sheetView>
  </sheetViews>
  <sheetFormatPr defaultColWidth="9.140625" defaultRowHeight="12.75" x14ac:dyDescent="0.2"/>
  <cols>
    <col min="1" max="1" width="5.140625" style="1" customWidth="1"/>
    <col min="2" max="2" width="25.42578125" style="2" customWidth="1"/>
    <col min="3" max="3" width="68.7109375" style="2" customWidth="1"/>
    <col min="4" max="4" width="9.140625" style="4"/>
    <col min="5" max="5" width="14.28515625" style="3" customWidth="1"/>
    <col min="6" max="6" width="12.85546875" style="2" customWidth="1"/>
    <col min="7" max="7" width="10.5703125" style="1" customWidth="1"/>
    <col min="8" max="8" width="6.5703125" style="1" customWidth="1"/>
    <col min="9" max="9" width="15.28515625" style="1" customWidth="1"/>
    <col min="10" max="10" width="14" style="1" customWidth="1"/>
    <col min="11" max="11" width="12.85546875" style="1" customWidth="1"/>
    <col min="12" max="12" width="17.140625" style="1" customWidth="1"/>
    <col min="13" max="13" width="45.28515625" style="1" customWidth="1"/>
    <col min="14" max="16384" width="9.140625" style="1"/>
  </cols>
  <sheetData>
    <row r="1" spans="1:13" s="60" customFormat="1" ht="15" x14ac:dyDescent="0.25">
      <c r="A1" s="62" t="s">
        <v>129</v>
      </c>
      <c r="B1" s="62"/>
      <c r="C1" s="62"/>
      <c r="D1" s="62"/>
      <c r="E1" s="62"/>
      <c r="F1" s="62"/>
      <c r="G1" s="58"/>
      <c r="H1" s="61"/>
      <c r="I1" s="61"/>
      <c r="J1" s="61"/>
    </row>
    <row r="2" spans="1:13" s="60" customFormat="1" ht="15" x14ac:dyDescent="0.25">
      <c r="A2" s="63" t="s">
        <v>128</v>
      </c>
      <c r="B2" s="63"/>
      <c r="C2" s="62" t="s">
        <v>127</v>
      </c>
      <c r="D2" s="62"/>
      <c r="E2" s="62"/>
      <c r="F2" s="62"/>
      <c r="G2" s="58"/>
      <c r="H2" s="61"/>
      <c r="I2" s="61"/>
      <c r="J2" s="61"/>
    </row>
    <row r="3" spans="1:13" s="60" customFormat="1" ht="15" x14ac:dyDescent="0.25">
      <c r="A3" s="63" t="s">
        <v>126</v>
      </c>
      <c r="B3" s="63"/>
      <c r="C3" s="65" t="s">
        <v>125</v>
      </c>
      <c r="D3" s="65"/>
      <c r="E3" s="65"/>
      <c r="F3" s="65"/>
      <c r="G3" s="64"/>
      <c r="H3" s="61"/>
      <c r="I3" s="61"/>
      <c r="J3" s="61"/>
    </row>
    <row r="4" spans="1:13" s="60" customFormat="1" ht="15" x14ac:dyDescent="0.25">
      <c r="A4" s="63" t="s">
        <v>124</v>
      </c>
      <c r="B4" s="63"/>
      <c r="C4" s="62" t="s">
        <v>123</v>
      </c>
      <c r="D4" s="62"/>
      <c r="E4" s="62"/>
      <c r="F4" s="62"/>
      <c r="G4" s="58"/>
      <c r="H4" s="61"/>
      <c r="I4" s="61"/>
      <c r="J4" s="61"/>
    </row>
    <row r="5" spans="1:13" customFormat="1" ht="15" x14ac:dyDescent="0.25">
      <c r="A5" s="59"/>
      <c r="B5" s="59"/>
      <c r="C5" s="59"/>
      <c r="D5" s="59"/>
      <c r="E5" s="59"/>
      <c r="F5" s="59"/>
      <c r="G5" s="58"/>
      <c r="H5" s="54"/>
      <c r="I5" s="54"/>
      <c r="J5" s="54"/>
    </row>
    <row r="6" spans="1:13" customFormat="1" ht="21.75" customHeight="1" x14ac:dyDescent="0.25">
      <c r="A6" s="56" t="s">
        <v>130</v>
      </c>
      <c r="B6" s="54"/>
      <c r="C6" s="54"/>
      <c r="D6" s="54"/>
      <c r="E6" s="54"/>
      <c r="F6" s="54"/>
      <c r="G6" s="55"/>
      <c r="H6" s="54"/>
      <c r="I6" s="54"/>
      <c r="J6" s="57"/>
      <c r="K6" s="57"/>
      <c r="L6" s="57"/>
    </row>
    <row r="7" spans="1:13" customFormat="1" ht="21.75" customHeight="1" x14ac:dyDescent="0.25">
      <c r="A7" s="56" t="s">
        <v>131</v>
      </c>
      <c r="B7" s="54"/>
      <c r="C7" s="54"/>
      <c r="D7" s="54"/>
      <c r="E7" s="54"/>
      <c r="F7" s="54"/>
      <c r="G7" s="55"/>
      <c r="H7" s="54"/>
      <c r="I7" s="54"/>
      <c r="J7" s="57"/>
      <c r="K7" s="57"/>
      <c r="L7" s="57"/>
    </row>
    <row r="8" spans="1:13" customFormat="1" ht="21.75" customHeight="1" x14ac:dyDescent="0.25">
      <c r="A8" s="81" t="s">
        <v>132</v>
      </c>
      <c r="B8" s="82"/>
      <c r="C8" s="82"/>
      <c r="D8" s="54"/>
      <c r="E8" s="54"/>
      <c r="F8" s="54"/>
      <c r="G8" s="55"/>
      <c r="H8" s="54"/>
      <c r="I8" s="54"/>
      <c r="J8" s="53"/>
      <c r="K8" s="53"/>
      <c r="L8" s="53"/>
    </row>
    <row r="9" spans="1:13" ht="13.35" customHeight="1" x14ac:dyDescent="0.2">
      <c r="A9" s="74"/>
      <c r="B9" s="74"/>
      <c r="C9" s="74"/>
      <c r="D9" s="74"/>
      <c r="E9" s="52"/>
      <c r="F9" s="51"/>
      <c r="G9" s="50"/>
    </row>
    <row r="10" spans="1:13" s="44" customFormat="1" x14ac:dyDescent="0.2">
      <c r="A10" s="49" t="s">
        <v>111</v>
      </c>
      <c r="B10" s="49" t="s">
        <v>110</v>
      </c>
      <c r="C10" s="48" t="s">
        <v>109</v>
      </c>
      <c r="D10" s="48" t="s">
        <v>108</v>
      </c>
      <c r="E10" s="47" t="s">
        <v>107</v>
      </c>
      <c r="F10" s="46"/>
      <c r="G10" s="45"/>
      <c r="H10" s="1"/>
    </row>
    <row r="11" spans="1:13" ht="54.75" customHeight="1" x14ac:dyDescent="0.2">
      <c r="A11" s="75" t="s">
        <v>123</v>
      </c>
      <c r="B11" s="76"/>
      <c r="C11" s="76"/>
      <c r="D11" s="76"/>
      <c r="E11" s="77"/>
      <c r="F11" s="78" t="s">
        <v>122</v>
      </c>
      <c r="G11" s="79"/>
      <c r="H11" s="79"/>
      <c r="I11" s="80"/>
      <c r="J11" s="78" t="s">
        <v>121</v>
      </c>
      <c r="K11" s="79"/>
      <c r="L11" s="80"/>
      <c r="M11" s="73" t="s">
        <v>133</v>
      </c>
    </row>
    <row r="12" spans="1:13" ht="54.75" customHeight="1" x14ac:dyDescent="0.2">
      <c r="A12" s="43" t="s">
        <v>120</v>
      </c>
      <c r="B12" s="42" t="s">
        <v>119</v>
      </c>
      <c r="C12" s="42" t="s">
        <v>118</v>
      </c>
      <c r="D12" s="41" t="s">
        <v>117</v>
      </c>
      <c r="E12" s="40" t="s">
        <v>116</v>
      </c>
      <c r="F12" s="39" t="s">
        <v>114</v>
      </c>
      <c r="G12" s="38" t="s">
        <v>115</v>
      </c>
      <c r="H12" s="37" t="s">
        <v>113</v>
      </c>
      <c r="I12" s="37" t="s">
        <v>112</v>
      </c>
      <c r="J12" s="37" t="s">
        <v>114</v>
      </c>
      <c r="K12" s="37" t="s">
        <v>113</v>
      </c>
      <c r="L12" s="37" t="s">
        <v>112</v>
      </c>
      <c r="M12" s="73"/>
    </row>
    <row r="13" spans="1:13" s="30" customFormat="1" x14ac:dyDescent="0.25">
      <c r="A13" s="36" t="s">
        <v>111</v>
      </c>
      <c r="B13" s="35" t="s">
        <v>110</v>
      </c>
      <c r="C13" s="34" t="s">
        <v>109</v>
      </c>
      <c r="D13" s="34" t="s">
        <v>108</v>
      </c>
      <c r="E13" s="33" t="s">
        <v>107</v>
      </c>
      <c r="F13" s="32" t="s">
        <v>106</v>
      </c>
      <c r="G13" s="31" t="s">
        <v>105</v>
      </c>
      <c r="H13" s="31" t="s">
        <v>104</v>
      </c>
      <c r="I13" s="31" t="s">
        <v>103</v>
      </c>
      <c r="J13" s="31" t="s">
        <v>102</v>
      </c>
      <c r="K13" s="31" t="s">
        <v>101</v>
      </c>
      <c r="L13" s="31" t="s">
        <v>100</v>
      </c>
    </row>
    <row r="14" spans="1:13" s="23" customFormat="1" ht="9" customHeight="1" x14ac:dyDescent="0.2">
      <c r="A14" s="28"/>
      <c r="B14" s="29"/>
      <c r="C14" s="29"/>
      <c r="D14" s="28"/>
      <c r="E14" s="27"/>
      <c r="F14" s="26"/>
      <c r="G14" s="25"/>
      <c r="H14" s="24"/>
      <c r="I14" s="24"/>
      <c r="J14" s="24"/>
      <c r="K14" s="24"/>
      <c r="L14" s="24"/>
    </row>
    <row r="15" spans="1:13" ht="55.5" customHeight="1" x14ac:dyDescent="0.2">
      <c r="A15" s="17">
        <v>1</v>
      </c>
      <c r="B15" s="22" t="s">
        <v>99</v>
      </c>
      <c r="C15" s="15" t="s">
        <v>98</v>
      </c>
      <c r="D15" s="14" t="s">
        <v>3</v>
      </c>
      <c r="E15" s="13">
        <v>4</v>
      </c>
      <c r="F15" s="12">
        <v>0</v>
      </c>
      <c r="G15" s="11">
        <v>0</v>
      </c>
      <c r="H15" s="10">
        <f t="shared" ref="H15:H62" si="0">F15/100*G15</f>
        <v>0</v>
      </c>
      <c r="I15" s="9">
        <f t="shared" ref="I15:I62" si="1">F15+H15</f>
        <v>0</v>
      </c>
      <c r="J15" s="9">
        <f t="shared" ref="J15:J62" si="2">E15*F15</f>
        <v>0</v>
      </c>
      <c r="K15" s="9">
        <f t="shared" ref="K15:K62" si="3">J15/100*G15</f>
        <v>0</v>
      </c>
      <c r="L15" s="9">
        <f t="shared" ref="L15:L62" si="4">J15+K15</f>
        <v>0</v>
      </c>
      <c r="M15" s="66"/>
    </row>
    <row r="16" spans="1:13" ht="68.25" customHeight="1" x14ac:dyDescent="0.2">
      <c r="A16" s="17">
        <v>2</v>
      </c>
      <c r="B16" s="22" t="s">
        <v>97</v>
      </c>
      <c r="C16" s="15" t="s">
        <v>96</v>
      </c>
      <c r="D16" s="14" t="s">
        <v>3</v>
      </c>
      <c r="E16" s="13">
        <v>4</v>
      </c>
      <c r="F16" s="12">
        <v>0</v>
      </c>
      <c r="G16" s="11">
        <v>0</v>
      </c>
      <c r="H16" s="10">
        <f t="shared" si="0"/>
        <v>0</v>
      </c>
      <c r="I16" s="9">
        <f t="shared" si="1"/>
        <v>0</v>
      </c>
      <c r="J16" s="9">
        <f t="shared" si="2"/>
        <v>0</v>
      </c>
      <c r="K16" s="9">
        <f t="shared" si="3"/>
        <v>0</v>
      </c>
      <c r="L16" s="9">
        <f t="shared" si="4"/>
        <v>0</v>
      </c>
      <c r="M16" s="66"/>
    </row>
    <row r="17" spans="1:13" ht="182.25" customHeight="1" x14ac:dyDescent="0.2">
      <c r="A17" s="17">
        <v>3</v>
      </c>
      <c r="B17" s="22" t="s">
        <v>95</v>
      </c>
      <c r="C17" s="15" t="s">
        <v>94</v>
      </c>
      <c r="D17" s="14" t="s">
        <v>3</v>
      </c>
      <c r="E17" s="13">
        <v>5</v>
      </c>
      <c r="F17" s="12">
        <v>0</v>
      </c>
      <c r="G17" s="11">
        <v>0</v>
      </c>
      <c r="H17" s="10">
        <f t="shared" si="0"/>
        <v>0</v>
      </c>
      <c r="I17" s="9">
        <f t="shared" si="1"/>
        <v>0</v>
      </c>
      <c r="J17" s="9">
        <f t="shared" si="2"/>
        <v>0</v>
      </c>
      <c r="K17" s="9">
        <f t="shared" si="3"/>
        <v>0</v>
      </c>
      <c r="L17" s="9">
        <f t="shared" si="4"/>
        <v>0</v>
      </c>
      <c r="M17" s="66"/>
    </row>
    <row r="18" spans="1:13" ht="84" customHeight="1" x14ac:dyDescent="0.2">
      <c r="A18" s="17">
        <v>4</v>
      </c>
      <c r="B18" s="22" t="s">
        <v>93</v>
      </c>
      <c r="C18" s="15" t="s">
        <v>92</v>
      </c>
      <c r="D18" s="14" t="s">
        <v>3</v>
      </c>
      <c r="E18" s="13">
        <v>4</v>
      </c>
      <c r="F18" s="12">
        <v>0</v>
      </c>
      <c r="G18" s="11">
        <v>0</v>
      </c>
      <c r="H18" s="10">
        <f t="shared" si="0"/>
        <v>0</v>
      </c>
      <c r="I18" s="9">
        <f t="shared" si="1"/>
        <v>0</v>
      </c>
      <c r="J18" s="9">
        <f t="shared" si="2"/>
        <v>0</v>
      </c>
      <c r="K18" s="9">
        <f t="shared" si="3"/>
        <v>0</v>
      </c>
      <c r="L18" s="9">
        <f t="shared" si="4"/>
        <v>0</v>
      </c>
      <c r="M18" s="66"/>
    </row>
    <row r="19" spans="1:13" ht="72" customHeight="1" x14ac:dyDescent="0.2">
      <c r="A19" s="17">
        <v>5</v>
      </c>
      <c r="B19" s="22" t="s">
        <v>91</v>
      </c>
      <c r="C19" s="15" t="s">
        <v>90</v>
      </c>
      <c r="D19" s="14" t="s">
        <v>3</v>
      </c>
      <c r="E19" s="13">
        <v>7</v>
      </c>
      <c r="F19" s="12">
        <v>0</v>
      </c>
      <c r="G19" s="11">
        <v>0</v>
      </c>
      <c r="H19" s="10">
        <f t="shared" si="0"/>
        <v>0</v>
      </c>
      <c r="I19" s="9">
        <f t="shared" si="1"/>
        <v>0</v>
      </c>
      <c r="J19" s="9">
        <f t="shared" si="2"/>
        <v>0</v>
      </c>
      <c r="K19" s="9">
        <f t="shared" si="3"/>
        <v>0</v>
      </c>
      <c r="L19" s="9">
        <f t="shared" si="4"/>
        <v>0</v>
      </c>
      <c r="M19" s="66"/>
    </row>
    <row r="20" spans="1:13" ht="57" customHeight="1" x14ac:dyDescent="0.2">
      <c r="A20" s="17">
        <v>6</v>
      </c>
      <c r="B20" s="22" t="s">
        <v>89</v>
      </c>
      <c r="C20" s="15" t="s">
        <v>88</v>
      </c>
      <c r="D20" s="14" t="s">
        <v>3</v>
      </c>
      <c r="E20" s="13">
        <v>4</v>
      </c>
      <c r="F20" s="12">
        <v>0</v>
      </c>
      <c r="G20" s="11">
        <v>0</v>
      </c>
      <c r="H20" s="10">
        <f t="shared" si="0"/>
        <v>0</v>
      </c>
      <c r="I20" s="9">
        <f t="shared" si="1"/>
        <v>0</v>
      </c>
      <c r="J20" s="9">
        <f t="shared" si="2"/>
        <v>0</v>
      </c>
      <c r="K20" s="9">
        <f t="shared" si="3"/>
        <v>0</v>
      </c>
      <c r="L20" s="9">
        <f t="shared" si="4"/>
        <v>0</v>
      </c>
      <c r="M20" s="66"/>
    </row>
    <row r="21" spans="1:13" ht="75.75" customHeight="1" x14ac:dyDescent="0.2">
      <c r="A21" s="17">
        <v>7</v>
      </c>
      <c r="B21" s="22" t="s">
        <v>87</v>
      </c>
      <c r="C21" s="15" t="s">
        <v>86</v>
      </c>
      <c r="D21" s="14" t="s">
        <v>3</v>
      </c>
      <c r="E21" s="13">
        <v>4</v>
      </c>
      <c r="F21" s="12">
        <v>0</v>
      </c>
      <c r="G21" s="11">
        <v>0</v>
      </c>
      <c r="H21" s="10">
        <f t="shared" si="0"/>
        <v>0</v>
      </c>
      <c r="I21" s="9">
        <f t="shared" si="1"/>
        <v>0</v>
      </c>
      <c r="J21" s="9">
        <f t="shared" si="2"/>
        <v>0</v>
      </c>
      <c r="K21" s="9">
        <f t="shared" si="3"/>
        <v>0</v>
      </c>
      <c r="L21" s="9">
        <f t="shared" si="4"/>
        <v>0</v>
      </c>
      <c r="M21" s="66"/>
    </row>
    <row r="22" spans="1:13" ht="131.25" customHeight="1" x14ac:dyDescent="0.2">
      <c r="A22" s="17">
        <v>8</v>
      </c>
      <c r="B22" s="22" t="s">
        <v>85</v>
      </c>
      <c r="C22" s="15" t="s">
        <v>84</v>
      </c>
      <c r="D22" s="14" t="s">
        <v>3</v>
      </c>
      <c r="E22" s="13">
        <v>4</v>
      </c>
      <c r="F22" s="12">
        <v>0</v>
      </c>
      <c r="G22" s="11">
        <v>0</v>
      </c>
      <c r="H22" s="10">
        <f t="shared" si="0"/>
        <v>0</v>
      </c>
      <c r="I22" s="9">
        <f t="shared" si="1"/>
        <v>0</v>
      </c>
      <c r="J22" s="9">
        <f t="shared" si="2"/>
        <v>0</v>
      </c>
      <c r="K22" s="9">
        <f t="shared" si="3"/>
        <v>0</v>
      </c>
      <c r="L22" s="9">
        <f t="shared" si="4"/>
        <v>0</v>
      </c>
      <c r="M22" s="66"/>
    </row>
    <row r="23" spans="1:13" ht="139.5" customHeight="1" x14ac:dyDescent="0.2">
      <c r="A23" s="17">
        <v>9</v>
      </c>
      <c r="B23" s="22" t="s">
        <v>83</v>
      </c>
      <c r="C23" s="15" t="s">
        <v>82</v>
      </c>
      <c r="D23" s="14" t="s">
        <v>3</v>
      </c>
      <c r="E23" s="13">
        <v>4</v>
      </c>
      <c r="F23" s="12">
        <v>0</v>
      </c>
      <c r="G23" s="11">
        <v>0</v>
      </c>
      <c r="H23" s="10">
        <f t="shared" si="0"/>
        <v>0</v>
      </c>
      <c r="I23" s="9">
        <f t="shared" si="1"/>
        <v>0</v>
      </c>
      <c r="J23" s="9">
        <f t="shared" si="2"/>
        <v>0</v>
      </c>
      <c r="K23" s="9">
        <f t="shared" si="3"/>
        <v>0</v>
      </c>
      <c r="L23" s="9">
        <f t="shared" si="4"/>
        <v>0</v>
      </c>
      <c r="M23" s="66"/>
    </row>
    <row r="24" spans="1:13" ht="60.75" customHeight="1" x14ac:dyDescent="0.2">
      <c r="A24" s="17">
        <v>10</v>
      </c>
      <c r="B24" s="22" t="s">
        <v>81</v>
      </c>
      <c r="C24" s="15" t="s">
        <v>80</v>
      </c>
      <c r="D24" s="14" t="s">
        <v>3</v>
      </c>
      <c r="E24" s="13">
        <v>4</v>
      </c>
      <c r="F24" s="12">
        <v>0</v>
      </c>
      <c r="G24" s="11">
        <v>0</v>
      </c>
      <c r="H24" s="10">
        <f t="shared" si="0"/>
        <v>0</v>
      </c>
      <c r="I24" s="9">
        <f t="shared" si="1"/>
        <v>0</v>
      </c>
      <c r="J24" s="9">
        <f t="shared" si="2"/>
        <v>0</v>
      </c>
      <c r="K24" s="9">
        <f t="shared" si="3"/>
        <v>0</v>
      </c>
      <c r="L24" s="9">
        <f t="shared" si="4"/>
        <v>0</v>
      </c>
      <c r="M24" s="66"/>
    </row>
    <row r="25" spans="1:13" ht="133.5" customHeight="1" x14ac:dyDescent="0.2">
      <c r="A25" s="17">
        <v>11</v>
      </c>
      <c r="B25" s="22" t="s">
        <v>79</v>
      </c>
      <c r="C25" s="15" t="s">
        <v>78</v>
      </c>
      <c r="D25" s="14" t="s">
        <v>3</v>
      </c>
      <c r="E25" s="13">
        <v>4</v>
      </c>
      <c r="F25" s="12">
        <v>0</v>
      </c>
      <c r="G25" s="11">
        <v>0</v>
      </c>
      <c r="H25" s="10">
        <f t="shared" si="0"/>
        <v>0</v>
      </c>
      <c r="I25" s="9">
        <f t="shared" si="1"/>
        <v>0</v>
      </c>
      <c r="J25" s="9">
        <f t="shared" si="2"/>
        <v>0</v>
      </c>
      <c r="K25" s="9">
        <f t="shared" si="3"/>
        <v>0</v>
      </c>
      <c r="L25" s="9">
        <f t="shared" si="4"/>
        <v>0</v>
      </c>
      <c r="M25" s="66"/>
    </row>
    <row r="26" spans="1:13" ht="142.5" customHeight="1" x14ac:dyDescent="0.2">
      <c r="A26" s="17">
        <v>12</v>
      </c>
      <c r="B26" s="22" t="s">
        <v>77</v>
      </c>
      <c r="C26" s="15" t="s">
        <v>76</v>
      </c>
      <c r="D26" s="14" t="s">
        <v>3</v>
      </c>
      <c r="E26" s="13">
        <v>4</v>
      </c>
      <c r="F26" s="12">
        <v>0</v>
      </c>
      <c r="G26" s="11">
        <v>0</v>
      </c>
      <c r="H26" s="10">
        <f t="shared" si="0"/>
        <v>0</v>
      </c>
      <c r="I26" s="9">
        <f t="shared" si="1"/>
        <v>0</v>
      </c>
      <c r="J26" s="9">
        <f t="shared" si="2"/>
        <v>0</v>
      </c>
      <c r="K26" s="9">
        <f t="shared" si="3"/>
        <v>0</v>
      </c>
      <c r="L26" s="9">
        <f t="shared" si="4"/>
        <v>0</v>
      </c>
      <c r="M26" s="66"/>
    </row>
    <row r="27" spans="1:13" ht="85.5" customHeight="1" x14ac:dyDescent="0.2">
      <c r="A27" s="17">
        <v>13</v>
      </c>
      <c r="B27" s="22" t="s">
        <v>75</v>
      </c>
      <c r="C27" s="15" t="s">
        <v>74</v>
      </c>
      <c r="D27" s="14" t="s">
        <v>3</v>
      </c>
      <c r="E27" s="13">
        <v>4</v>
      </c>
      <c r="F27" s="12">
        <v>0</v>
      </c>
      <c r="G27" s="11">
        <v>0</v>
      </c>
      <c r="H27" s="10">
        <f t="shared" si="0"/>
        <v>0</v>
      </c>
      <c r="I27" s="9">
        <f t="shared" si="1"/>
        <v>0</v>
      </c>
      <c r="J27" s="9">
        <f t="shared" si="2"/>
        <v>0</v>
      </c>
      <c r="K27" s="9">
        <f t="shared" si="3"/>
        <v>0</v>
      </c>
      <c r="L27" s="9">
        <f t="shared" si="4"/>
        <v>0</v>
      </c>
      <c r="M27" s="66"/>
    </row>
    <row r="28" spans="1:13" ht="157.5" customHeight="1" x14ac:dyDescent="0.2">
      <c r="A28" s="17">
        <v>14</v>
      </c>
      <c r="B28" s="16" t="s">
        <v>73</v>
      </c>
      <c r="C28" s="15" t="s">
        <v>72</v>
      </c>
      <c r="D28" s="14" t="s">
        <v>3</v>
      </c>
      <c r="E28" s="13">
        <v>4</v>
      </c>
      <c r="F28" s="12">
        <v>0</v>
      </c>
      <c r="G28" s="11">
        <v>0</v>
      </c>
      <c r="H28" s="10">
        <f t="shared" si="0"/>
        <v>0</v>
      </c>
      <c r="I28" s="9">
        <f t="shared" si="1"/>
        <v>0</v>
      </c>
      <c r="J28" s="9">
        <f t="shared" si="2"/>
        <v>0</v>
      </c>
      <c r="K28" s="9">
        <f t="shared" si="3"/>
        <v>0</v>
      </c>
      <c r="L28" s="9">
        <f t="shared" si="4"/>
        <v>0</v>
      </c>
      <c r="M28" s="66"/>
    </row>
    <row r="29" spans="1:13" ht="166.5" customHeight="1" x14ac:dyDescent="0.2">
      <c r="A29" s="17">
        <v>15</v>
      </c>
      <c r="B29" s="16" t="s">
        <v>71</v>
      </c>
      <c r="C29" s="15" t="s">
        <v>70</v>
      </c>
      <c r="D29" s="14" t="s">
        <v>3</v>
      </c>
      <c r="E29" s="13">
        <v>5</v>
      </c>
      <c r="F29" s="12">
        <v>0</v>
      </c>
      <c r="G29" s="11">
        <v>0</v>
      </c>
      <c r="H29" s="10">
        <f t="shared" si="0"/>
        <v>0</v>
      </c>
      <c r="I29" s="9">
        <f t="shared" si="1"/>
        <v>0</v>
      </c>
      <c r="J29" s="9">
        <f t="shared" si="2"/>
        <v>0</v>
      </c>
      <c r="K29" s="9">
        <f t="shared" si="3"/>
        <v>0</v>
      </c>
      <c r="L29" s="9">
        <f t="shared" si="4"/>
        <v>0</v>
      </c>
      <c r="M29" s="66"/>
    </row>
    <row r="30" spans="1:13" ht="104.25" customHeight="1" x14ac:dyDescent="0.2">
      <c r="A30" s="17">
        <v>16</v>
      </c>
      <c r="B30" s="16" t="s">
        <v>69</v>
      </c>
      <c r="C30" s="15" t="s">
        <v>68</v>
      </c>
      <c r="D30" s="14" t="s">
        <v>3</v>
      </c>
      <c r="E30" s="13">
        <v>5</v>
      </c>
      <c r="F30" s="12">
        <v>0</v>
      </c>
      <c r="G30" s="11">
        <v>0</v>
      </c>
      <c r="H30" s="21">
        <f t="shared" si="0"/>
        <v>0</v>
      </c>
      <c r="I30" s="9">
        <f t="shared" si="1"/>
        <v>0</v>
      </c>
      <c r="J30" s="9">
        <f t="shared" si="2"/>
        <v>0</v>
      </c>
      <c r="K30" s="9">
        <f t="shared" si="3"/>
        <v>0</v>
      </c>
      <c r="L30" s="9">
        <f t="shared" si="4"/>
        <v>0</v>
      </c>
      <c r="M30" s="66"/>
    </row>
    <row r="31" spans="1:13" ht="144" customHeight="1" x14ac:dyDescent="0.2">
      <c r="A31" s="17">
        <v>17</v>
      </c>
      <c r="B31" s="16" t="s">
        <v>67</v>
      </c>
      <c r="C31" s="15" t="s">
        <v>66</v>
      </c>
      <c r="D31" s="14" t="s">
        <v>3</v>
      </c>
      <c r="E31" s="13">
        <v>6</v>
      </c>
      <c r="F31" s="12">
        <v>0</v>
      </c>
      <c r="G31" s="11">
        <v>0</v>
      </c>
      <c r="H31" s="10">
        <f t="shared" si="0"/>
        <v>0</v>
      </c>
      <c r="I31" s="9">
        <f t="shared" si="1"/>
        <v>0</v>
      </c>
      <c r="J31" s="9">
        <f t="shared" si="2"/>
        <v>0</v>
      </c>
      <c r="K31" s="9">
        <f t="shared" si="3"/>
        <v>0</v>
      </c>
      <c r="L31" s="9">
        <f t="shared" si="4"/>
        <v>0</v>
      </c>
      <c r="M31" s="66"/>
    </row>
    <row r="32" spans="1:13" ht="49.5" customHeight="1" x14ac:dyDescent="0.2">
      <c r="A32" s="17">
        <v>18</v>
      </c>
      <c r="B32" s="16" t="s">
        <v>65</v>
      </c>
      <c r="C32" s="20" t="s">
        <v>64</v>
      </c>
      <c r="D32" s="14" t="s">
        <v>3</v>
      </c>
      <c r="E32" s="13">
        <v>4</v>
      </c>
      <c r="F32" s="12">
        <v>0</v>
      </c>
      <c r="G32" s="11">
        <v>0</v>
      </c>
      <c r="H32" s="10">
        <f t="shared" si="0"/>
        <v>0</v>
      </c>
      <c r="I32" s="9">
        <f t="shared" si="1"/>
        <v>0</v>
      </c>
      <c r="J32" s="9">
        <f t="shared" si="2"/>
        <v>0</v>
      </c>
      <c r="K32" s="9">
        <f t="shared" si="3"/>
        <v>0</v>
      </c>
      <c r="L32" s="9">
        <f t="shared" si="4"/>
        <v>0</v>
      </c>
      <c r="M32" s="66"/>
    </row>
    <row r="33" spans="1:13" ht="103.5" customHeight="1" x14ac:dyDescent="0.2">
      <c r="A33" s="17">
        <v>19</v>
      </c>
      <c r="B33" s="16" t="s">
        <v>63</v>
      </c>
      <c r="C33" s="15" t="s">
        <v>62</v>
      </c>
      <c r="D33" s="14" t="s">
        <v>3</v>
      </c>
      <c r="E33" s="13">
        <v>5</v>
      </c>
      <c r="F33" s="12">
        <v>0</v>
      </c>
      <c r="G33" s="11">
        <v>0</v>
      </c>
      <c r="H33" s="10">
        <f t="shared" si="0"/>
        <v>0</v>
      </c>
      <c r="I33" s="9">
        <f t="shared" si="1"/>
        <v>0</v>
      </c>
      <c r="J33" s="9">
        <f t="shared" si="2"/>
        <v>0</v>
      </c>
      <c r="K33" s="9">
        <f t="shared" si="3"/>
        <v>0</v>
      </c>
      <c r="L33" s="9">
        <f t="shared" si="4"/>
        <v>0</v>
      </c>
      <c r="M33" s="66"/>
    </row>
    <row r="34" spans="1:13" ht="118.5" customHeight="1" x14ac:dyDescent="0.2">
      <c r="A34" s="17">
        <v>20</v>
      </c>
      <c r="B34" s="16" t="s">
        <v>61</v>
      </c>
      <c r="C34" s="15" t="s">
        <v>60</v>
      </c>
      <c r="D34" s="14" t="s">
        <v>3</v>
      </c>
      <c r="E34" s="13">
        <v>4</v>
      </c>
      <c r="F34" s="12">
        <v>0</v>
      </c>
      <c r="G34" s="11">
        <v>0</v>
      </c>
      <c r="H34" s="10">
        <f t="shared" si="0"/>
        <v>0</v>
      </c>
      <c r="I34" s="9">
        <f t="shared" si="1"/>
        <v>0</v>
      </c>
      <c r="J34" s="9">
        <f t="shared" si="2"/>
        <v>0</v>
      </c>
      <c r="K34" s="9">
        <f t="shared" si="3"/>
        <v>0</v>
      </c>
      <c r="L34" s="9">
        <f t="shared" si="4"/>
        <v>0</v>
      </c>
      <c r="M34" s="66"/>
    </row>
    <row r="35" spans="1:13" ht="67.5" customHeight="1" x14ac:dyDescent="0.2">
      <c r="A35" s="17">
        <v>21</v>
      </c>
      <c r="B35" s="16" t="s">
        <v>59</v>
      </c>
      <c r="C35" s="15" t="s">
        <v>58</v>
      </c>
      <c r="D35" s="14" t="s">
        <v>3</v>
      </c>
      <c r="E35" s="13">
        <v>4</v>
      </c>
      <c r="F35" s="12">
        <v>0</v>
      </c>
      <c r="G35" s="11">
        <v>0</v>
      </c>
      <c r="H35" s="10">
        <f t="shared" si="0"/>
        <v>0</v>
      </c>
      <c r="I35" s="9">
        <f t="shared" si="1"/>
        <v>0</v>
      </c>
      <c r="J35" s="9">
        <f t="shared" si="2"/>
        <v>0</v>
      </c>
      <c r="K35" s="9">
        <f t="shared" si="3"/>
        <v>0</v>
      </c>
      <c r="L35" s="9">
        <f t="shared" si="4"/>
        <v>0</v>
      </c>
      <c r="M35" s="66"/>
    </row>
    <row r="36" spans="1:13" ht="71.25" customHeight="1" x14ac:dyDescent="0.2">
      <c r="A36" s="17">
        <v>22</v>
      </c>
      <c r="B36" s="16" t="s">
        <v>57</v>
      </c>
      <c r="C36" s="15" t="s">
        <v>56</v>
      </c>
      <c r="D36" s="14" t="s">
        <v>3</v>
      </c>
      <c r="E36" s="13">
        <v>4</v>
      </c>
      <c r="F36" s="12">
        <v>0</v>
      </c>
      <c r="G36" s="11">
        <v>0</v>
      </c>
      <c r="H36" s="10">
        <f t="shared" si="0"/>
        <v>0</v>
      </c>
      <c r="I36" s="9">
        <f t="shared" si="1"/>
        <v>0</v>
      </c>
      <c r="J36" s="9">
        <f t="shared" si="2"/>
        <v>0</v>
      </c>
      <c r="K36" s="9">
        <f t="shared" si="3"/>
        <v>0</v>
      </c>
      <c r="L36" s="9">
        <f t="shared" si="4"/>
        <v>0</v>
      </c>
      <c r="M36" s="66"/>
    </row>
    <row r="37" spans="1:13" ht="102" customHeight="1" x14ac:dyDescent="0.2">
      <c r="A37" s="17">
        <v>23</v>
      </c>
      <c r="B37" s="16" t="s">
        <v>55</v>
      </c>
      <c r="C37" s="18" t="s">
        <v>54</v>
      </c>
      <c r="D37" s="14" t="s">
        <v>3</v>
      </c>
      <c r="E37" s="13">
        <v>4</v>
      </c>
      <c r="F37" s="12">
        <v>0</v>
      </c>
      <c r="G37" s="11">
        <v>0</v>
      </c>
      <c r="H37" s="10">
        <f t="shared" si="0"/>
        <v>0</v>
      </c>
      <c r="I37" s="9">
        <f t="shared" si="1"/>
        <v>0</v>
      </c>
      <c r="J37" s="9">
        <f t="shared" si="2"/>
        <v>0</v>
      </c>
      <c r="K37" s="9">
        <f t="shared" si="3"/>
        <v>0</v>
      </c>
      <c r="L37" s="9">
        <f t="shared" si="4"/>
        <v>0</v>
      </c>
      <c r="M37" s="66"/>
    </row>
    <row r="38" spans="1:13" ht="105" customHeight="1" x14ac:dyDescent="0.2">
      <c r="A38" s="17">
        <v>24</v>
      </c>
      <c r="B38" s="16" t="s">
        <v>53</v>
      </c>
      <c r="C38" s="18" t="s">
        <v>52</v>
      </c>
      <c r="D38" s="14" t="s">
        <v>3</v>
      </c>
      <c r="E38" s="13">
        <v>4</v>
      </c>
      <c r="F38" s="12">
        <v>0</v>
      </c>
      <c r="G38" s="11">
        <v>0</v>
      </c>
      <c r="H38" s="10">
        <f t="shared" si="0"/>
        <v>0</v>
      </c>
      <c r="I38" s="9">
        <f t="shared" si="1"/>
        <v>0</v>
      </c>
      <c r="J38" s="9">
        <f t="shared" si="2"/>
        <v>0</v>
      </c>
      <c r="K38" s="9">
        <f t="shared" si="3"/>
        <v>0</v>
      </c>
      <c r="L38" s="9">
        <f t="shared" si="4"/>
        <v>0</v>
      </c>
      <c r="M38" s="66"/>
    </row>
    <row r="39" spans="1:13" ht="105.75" customHeight="1" x14ac:dyDescent="0.2">
      <c r="A39" s="17">
        <v>25</v>
      </c>
      <c r="B39" s="19" t="s">
        <v>51</v>
      </c>
      <c r="C39" s="18" t="s">
        <v>50</v>
      </c>
      <c r="D39" s="14" t="s">
        <v>3</v>
      </c>
      <c r="E39" s="13">
        <v>4</v>
      </c>
      <c r="F39" s="12">
        <v>0</v>
      </c>
      <c r="G39" s="11">
        <v>0</v>
      </c>
      <c r="H39" s="10">
        <f t="shared" si="0"/>
        <v>0</v>
      </c>
      <c r="I39" s="9">
        <f t="shared" si="1"/>
        <v>0</v>
      </c>
      <c r="J39" s="9">
        <f t="shared" si="2"/>
        <v>0</v>
      </c>
      <c r="K39" s="9">
        <f t="shared" si="3"/>
        <v>0</v>
      </c>
      <c r="L39" s="9">
        <f t="shared" si="4"/>
        <v>0</v>
      </c>
      <c r="M39" s="66"/>
    </row>
    <row r="40" spans="1:13" ht="135.75" customHeight="1" x14ac:dyDescent="0.2">
      <c r="A40" s="17">
        <v>26</v>
      </c>
      <c r="B40" s="19" t="s">
        <v>49</v>
      </c>
      <c r="C40" s="18" t="s">
        <v>48</v>
      </c>
      <c r="D40" s="14" t="s">
        <v>3</v>
      </c>
      <c r="E40" s="13">
        <v>4</v>
      </c>
      <c r="F40" s="12">
        <v>0</v>
      </c>
      <c r="G40" s="11">
        <v>0</v>
      </c>
      <c r="H40" s="10">
        <f t="shared" si="0"/>
        <v>0</v>
      </c>
      <c r="I40" s="9">
        <f t="shared" si="1"/>
        <v>0</v>
      </c>
      <c r="J40" s="9">
        <f t="shared" si="2"/>
        <v>0</v>
      </c>
      <c r="K40" s="9">
        <f t="shared" si="3"/>
        <v>0</v>
      </c>
      <c r="L40" s="9">
        <f t="shared" si="4"/>
        <v>0</v>
      </c>
      <c r="M40" s="66"/>
    </row>
    <row r="41" spans="1:13" ht="103.5" customHeight="1" x14ac:dyDescent="0.2">
      <c r="A41" s="17">
        <v>27</v>
      </c>
      <c r="B41" s="16" t="s">
        <v>47</v>
      </c>
      <c r="C41" s="18" t="s">
        <v>46</v>
      </c>
      <c r="D41" s="14" t="s">
        <v>3</v>
      </c>
      <c r="E41" s="13">
        <v>4</v>
      </c>
      <c r="F41" s="12">
        <v>0</v>
      </c>
      <c r="G41" s="11">
        <v>0</v>
      </c>
      <c r="H41" s="10">
        <f t="shared" si="0"/>
        <v>0</v>
      </c>
      <c r="I41" s="9">
        <f t="shared" si="1"/>
        <v>0</v>
      </c>
      <c r="J41" s="9">
        <f t="shared" si="2"/>
        <v>0</v>
      </c>
      <c r="K41" s="9">
        <f t="shared" si="3"/>
        <v>0</v>
      </c>
      <c r="L41" s="9">
        <f t="shared" si="4"/>
        <v>0</v>
      </c>
      <c r="M41" s="66"/>
    </row>
    <row r="42" spans="1:13" ht="141.75" customHeight="1" x14ac:dyDescent="0.2">
      <c r="A42" s="17">
        <v>28</v>
      </c>
      <c r="B42" s="16" t="s">
        <v>45</v>
      </c>
      <c r="C42" s="18" t="s">
        <v>44</v>
      </c>
      <c r="D42" s="14" t="s">
        <v>3</v>
      </c>
      <c r="E42" s="13">
        <v>4</v>
      </c>
      <c r="F42" s="12">
        <v>0</v>
      </c>
      <c r="G42" s="11">
        <v>0</v>
      </c>
      <c r="H42" s="10">
        <f t="shared" si="0"/>
        <v>0</v>
      </c>
      <c r="I42" s="9">
        <f t="shared" si="1"/>
        <v>0</v>
      </c>
      <c r="J42" s="9">
        <f t="shared" si="2"/>
        <v>0</v>
      </c>
      <c r="K42" s="9">
        <f t="shared" si="3"/>
        <v>0</v>
      </c>
      <c r="L42" s="9">
        <f t="shared" si="4"/>
        <v>0</v>
      </c>
      <c r="M42" s="66"/>
    </row>
    <row r="43" spans="1:13" ht="72" customHeight="1" x14ac:dyDescent="0.2">
      <c r="A43" s="17">
        <v>29</v>
      </c>
      <c r="B43" s="16" t="s">
        <v>43</v>
      </c>
      <c r="C43" s="18" t="s">
        <v>42</v>
      </c>
      <c r="D43" s="14" t="s">
        <v>3</v>
      </c>
      <c r="E43" s="13">
        <v>7</v>
      </c>
      <c r="F43" s="12">
        <v>0</v>
      </c>
      <c r="G43" s="11">
        <v>0</v>
      </c>
      <c r="H43" s="10">
        <f t="shared" si="0"/>
        <v>0</v>
      </c>
      <c r="I43" s="9">
        <f t="shared" si="1"/>
        <v>0</v>
      </c>
      <c r="J43" s="9">
        <f t="shared" si="2"/>
        <v>0</v>
      </c>
      <c r="K43" s="9">
        <f t="shared" si="3"/>
        <v>0</v>
      </c>
      <c r="L43" s="9">
        <f t="shared" si="4"/>
        <v>0</v>
      </c>
      <c r="M43" s="66"/>
    </row>
    <row r="44" spans="1:13" ht="94.5" customHeight="1" x14ac:dyDescent="0.2">
      <c r="A44" s="17">
        <v>30</v>
      </c>
      <c r="B44" s="16" t="s">
        <v>41</v>
      </c>
      <c r="C44" s="18" t="s">
        <v>40</v>
      </c>
      <c r="D44" s="14" t="s">
        <v>3</v>
      </c>
      <c r="E44" s="13">
        <v>4</v>
      </c>
      <c r="F44" s="12">
        <v>0</v>
      </c>
      <c r="G44" s="11">
        <v>0</v>
      </c>
      <c r="H44" s="10">
        <f t="shared" si="0"/>
        <v>0</v>
      </c>
      <c r="I44" s="9">
        <f t="shared" si="1"/>
        <v>0</v>
      </c>
      <c r="J44" s="9">
        <f t="shared" si="2"/>
        <v>0</v>
      </c>
      <c r="K44" s="9">
        <f t="shared" si="3"/>
        <v>0</v>
      </c>
      <c r="L44" s="9">
        <f t="shared" si="4"/>
        <v>0</v>
      </c>
      <c r="M44" s="66"/>
    </row>
    <row r="45" spans="1:13" ht="93.75" customHeight="1" x14ac:dyDescent="0.2">
      <c r="A45" s="17">
        <v>31</v>
      </c>
      <c r="B45" s="16" t="s">
        <v>39</v>
      </c>
      <c r="C45" s="18" t="s">
        <v>38</v>
      </c>
      <c r="D45" s="14" t="s">
        <v>3</v>
      </c>
      <c r="E45" s="13">
        <v>4</v>
      </c>
      <c r="F45" s="12">
        <v>0</v>
      </c>
      <c r="G45" s="11">
        <v>0</v>
      </c>
      <c r="H45" s="10">
        <f t="shared" si="0"/>
        <v>0</v>
      </c>
      <c r="I45" s="9">
        <f t="shared" si="1"/>
        <v>0</v>
      </c>
      <c r="J45" s="9">
        <f t="shared" si="2"/>
        <v>0</v>
      </c>
      <c r="K45" s="9">
        <f t="shared" si="3"/>
        <v>0</v>
      </c>
      <c r="L45" s="9">
        <f t="shared" si="4"/>
        <v>0</v>
      </c>
      <c r="M45" s="66"/>
    </row>
    <row r="46" spans="1:13" ht="206.25" customHeight="1" x14ac:dyDescent="0.2">
      <c r="A46" s="17">
        <v>32</v>
      </c>
      <c r="B46" s="16" t="s">
        <v>37</v>
      </c>
      <c r="C46" s="18" t="s">
        <v>36</v>
      </c>
      <c r="D46" s="14" t="s">
        <v>3</v>
      </c>
      <c r="E46" s="13">
        <v>4</v>
      </c>
      <c r="F46" s="12">
        <v>0</v>
      </c>
      <c r="G46" s="11">
        <v>0</v>
      </c>
      <c r="H46" s="10">
        <f t="shared" si="0"/>
        <v>0</v>
      </c>
      <c r="I46" s="9">
        <f t="shared" si="1"/>
        <v>0</v>
      </c>
      <c r="J46" s="9">
        <f t="shared" si="2"/>
        <v>0</v>
      </c>
      <c r="K46" s="9">
        <f t="shared" si="3"/>
        <v>0</v>
      </c>
      <c r="L46" s="9">
        <f t="shared" si="4"/>
        <v>0</v>
      </c>
      <c r="M46" s="66"/>
    </row>
    <row r="47" spans="1:13" ht="124.5" customHeight="1" x14ac:dyDescent="0.2">
      <c r="A47" s="17">
        <v>33</v>
      </c>
      <c r="B47" s="16" t="s">
        <v>35</v>
      </c>
      <c r="C47" s="18" t="s">
        <v>34</v>
      </c>
      <c r="D47" s="14" t="s">
        <v>3</v>
      </c>
      <c r="E47" s="13">
        <v>4</v>
      </c>
      <c r="F47" s="12">
        <v>0</v>
      </c>
      <c r="G47" s="11">
        <v>0</v>
      </c>
      <c r="H47" s="10">
        <f t="shared" si="0"/>
        <v>0</v>
      </c>
      <c r="I47" s="9">
        <f t="shared" si="1"/>
        <v>0</v>
      </c>
      <c r="J47" s="9">
        <f t="shared" si="2"/>
        <v>0</v>
      </c>
      <c r="K47" s="9">
        <f t="shared" si="3"/>
        <v>0</v>
      </c>
      <c r="L47" s="9">
        <f t="shared" si="4"/>
        <v>0</v>
      </c>
      <c r="M47" s="66"/>
    </row>
    <row r="48" spans="1:13" ht="109.5" customHeight="1" x14ac:dyDescent="0.2">
      <c r="A48" s="17">
        <v>34</v>
      </c>
      <c r="B48" s="16" t="s">
        <v>33</v>
      </c>
      <c r="C48" s="18" t="s">
        <v>32</v>
      </c>
      <c r="D48" s="14" t="s">
        <v>3</v>
      </c>
      <c r="E48" s="13">
        <v>4</v>
      </c>
      <c r="F48" s="12">
        <v>0</v>
      </c>
      <c r="G48" s="11">
        <v>0</v>
      </c>
      <c r="H48" s="10">
        <f t="shared" si="0"/>
        <v>0</v>
      </c>
      <c r="I48" s="9">
        <f t="shared" si="1"/>
        <v>0</v>
      </c>
      <c r="J48" s="9">
        <f t="shared" si="2"/>
        <v>0</v>
      </c>
      <c r="K48" s="9">
        <f t="shared" si="3"/>
        <v>0</v>
      </c>
      <c r="L48" s="9">
        <f t="shared" si="4"/>
        <v>0</v>
      </c>
      <c r="M48" s="66"/>
    </row>
    <row r="49" spans="1:13" ht="67.5" customHeight="1" x14ac:dyDescent="0.2">
      <c r="A49" s="17">
        <v>35</v>
      </c>
      <c r="B49" s="16" t="s">
        <v>31</v>
      </c>
      <c r="C49" s="18" t="s">
        <v>30</v>
      </c>
      <c r="D49" s="14" t="s">
        <v>3</v>
      </c>
      <c r="E49" s="13">
        <v>4</v>
      </c>
      <c r="F49" s="12">
        <v>0</v>
      </c>
      <c r="G49" s="11">
        <v>0</v>
      </c>
      <c r="H49" s="10">
        <f t="shared" si="0"/>
        <v>0</v>
      </c>
      <c r="I49" s="9">
        <f t="shared" si="1"/>
        <v>0</v>
      </c>
      <c r="J49" s="9">
        <f t="shared" si="2"/>
        <v>0</v>
      </c>
      <c r="K49" s="9">
        <f t="shared" si="3"/>
        <v>0</v>
      </c>
      <c r="L49" s="9">
        <f t="shared" si="4"/>
        <v>0</v>
      </c>
      <c r="M49" s="66"/>
    </row>
    <row r="50" spans="1:13" ht="75.75" customHeight="1" x14ac:dyDescent="0.2">
      <c r="A50" s="17">
        <v>36</v>
      </c>
      <c r="B50" s="16" t="s">
        <v>29</v>
      </c>
      <c r="C50" s="18" t="s">
        <v>28</v>
      </c>
      <c r="D50" s="14" t="s">
        <v>3</v>
      </c>
      <c r="E50" s="13">
        <v>6</v>
      </c>
      <c r="F50" s="12">
        <v>0</v>
      </c>
      <c r="G50" s="11">
        <v>0</v>
      </c>
      <c r="H50" s="10">
        <f t="shared" si="0"/>
        <v>0</v>
      </c>
      <c r="I50" s="9">
        <f t="shared" si="1"/>
        <v>0</v>
      </c>
      <c r="J50" s="9">
        <f t="shared" si="2"/>
        <v>0</v>
      </c>
      <c r="K50" s="9">
        <f t="shared" si="3"/>
        <v>0</v>
      </c>
      <c r="L50" s="9">
        <f t="shared" si="4"/>
        <v>0</v>
      </c>
      <c r="M50" s="66"/>
    </row>
    <row r="51" spans="1:13" ht="53.25" customHeight="1" x14ac:dyDescent="0.2">
      <c r="A51" s="17">
        <v>37</v>
      </c>
      <c r="B51" s="16" t="s">
        <v>27</v>
      </c>
      <c r="C51" s="18" t="s">
        <v>26</v>
      </c>
      <c r="D51" s="14" t="s">
        <v>3</v>
      </c>
      <c r="E51" s="13">
        <v>5</v>
      </c>
      <c r="F51" s="12">
        <v>0</v>
      </c>
      <c r="G51" s="11">
        <v>0</v>
      </c>
      <c r="H51" s="10">
        <f t="shared" si="0"/>
        <v>0</v>
      </c>
      <c r="I51" s="9">
        <f t="shared" si="1"/>
        <v>0</v>
      </c>
      <c r="J51" s="9">
        <f t="shared" si="2"/>
        <v>0</v>
      </c>
      <c r="K51" s="9">
        <f t="shared" si="3"/>
        <v>0</v>
      </c>
      <c r="L51" s="9">
        <f t="shared" si="4"/>
        <v>0</v>
      </c>
      <c r="M51" s="66"/>
    </row>
    <row r="52" spans="1:13" ht="124.5" customHeight="1" x14ac:dyDescent="0.2">
      <c r="A52" s="17">
        <v>38</v>
      </c>
      <c r="B52" s="16" t="s">
        <v>25</v>
      </c>
      <c r="C52" s="18" t="s">
        <v>24</v>
      </c>
      <c r="D52" s="14" t="s">
        <v>3</v>
      </c>
      <c r="E52" s="13">
        <v>4</v>
      </c>
      <c r="F52" s="12">
        <v>0</v>
      </c>
      <c r="G52" s="11">
        <v>0</v>
      </c>
      <c r="H52" s="10">
        <f t="shared" si="0"/>
        <v>0</v>
      </c>
      <c r="I52" s="9">
        <f t="shared" si="1"/>
        <v>0</v>
      </c>
      <c r="J52" s="9">
        <f t="shared" si="2"/>
        <v>0</v>
      </c>
      <c r="K52" s="9">
        <f t="shared" si="3"/>
        <v>0</v>
      </c>
      <c r="L52" s="9">
        <f t="shared" si="4"/>
        <v>0</v>
      </c>
      <c r="M52" s="66"/>
    </row>
    <row r="53" spans="1:13" ht="69.75" customHeight="1" x14ac:dyDescent="0.2">
      <c r="A53" s="17">
        <v>39</v>
      </c>
      <c r="B53" s="16" t="s">
        <v>23</v>
      </c>
      <c r="C53" s="15" t="s">
        <v>22</v>
      </c>
      <c r="D53" s="14" t="s">
        <v>3</v>
      </c>
      <c r="E53" s="13">
        <v>4</v>
      </c>
      <c r="F53" s="12">
        <v>0</v>
      </c>
      <c r="G53" s="11">
        <v>0</v>
      </c>
      <c r="H53" s="10">
        <f t="shared" si="0"/>
        <v>0</v>
      </c>
      <c r="I53" s="9">
        <f t="shared" si="1"/>
        <v>0</v>
      </c>
      <c r="J53" s="9">
        <f t="shared" si="2"/>
        <v>0</v>
      </c>
      <c r="K53" s="9">
        <f t="shared" si="3"/>
        <v>0</v>
      </c>
      <c r="L53" s="9">
        <f t="shared" si="4"/>
        <v>0</v>
      </c>
      <c r="M53" s="66"/>
    </row>
    <row r="54" spans="1:13" ht="125.25" customHeight="1" x14ac:dyDescent="0.2">
      <c r="A54" s="17">
        <v>40</v>
      </c>
      <c r="B54" s="16" t="s">
        <v>21</v>
      </c>
      <c r="C54" s="18" t="s">
        <v>20</v>
      </c>
      <c r="D54" s="14" t="s">
        <v>3</v>
      </c>
      <c r="E54" s="13">
        <v>4</v>
      </c>
      <c r="F54" s="12">
        <v>0</v>
      </c>
      <c r="G54" s="11">
        <v>0</v>
      </c>
      <c r="H54" s="10">
        <f t="shared" si="0"/>
        <v>0</v>
      </c>
      <c r="I54" s="9">
        <f t="shared" si="1"/>
        <v>0</v>
      </c>
      <c r="J54" s="9">
        <f t="shared" si="2"/>
        <v>0</v>
      </c>
      <c r="K54" s="9">
        <f t="shared" si="3"/>
        <v>0</v>
      </c>
      <c r="L54" s="9">
        <f t="shared" si="4"/>
        <v>0</v>
      </c>
      <c r="M54" s="66"/>
    </row>
    <row r="55" spans="1:13" ht="160.5" customHeight="1" x14ac:dyDescent="0.2">
      <c r="A55" s="17">
        <v>41</v>
      </c>
      <c r="B55" s="16" t="s">
        <v>19</v>
      </c>
      <c r="C55" s="15" t="s">
        <v>18</v>
      </c>
      <c r="D55" s="14" t="s">
        <v>3</v>
      </c>
      <c r="E55" s="13">
        <v>4</v>
      </c>
      <c r="F55" s="12">
        <v>0</v>
      </c>
      <c r="G55" s="11">
        <v>0</v>
      </c>
      <c r="H55" s="10">
        <f t="shared" si="0"/>
        <v>0</v>
      </c>
      <c r="I55" s="9">
        <f t="shared" si="1"/>
        <v>0</v>
      </c>
      <c r="J55" s="9">
        <f t="shared" si="2"/>
        <v>0</v>
      </c>
      <c r="K55" s="9">
        <f t="shared" si="3"/>
        <v>0</v>
      </c>
      <c r="L55" s="9">
        <f t="shared" si="4"/>
        <v>0</v>
      </c>
      <c r="M55" s="66"/>
    </row>
    <row r="56" spans="1:13" ht="156.75" customHeight="1" x14ac:dyDescent="0.2">
      <c r="A56" s="17">
        <v>42</v>
      </c>
      <c r="B56" s="16" t="s">
        <v>17</v>
      </c>
      <c r="C56" s="15" t="s">
        <v>16</v>
      </c>
      <c r="D56" s="14" t="s">
        <v>3</v>
      </c>
      <c r="E56" s="13">
        <v>4</v>
      </c>
      <c r="F56" s="12">
        <v>0</v>
      </c>
      <c r="G56" s="11">
        <v>0</v>
      </c>
      <c r="H56" s="10">
        <f t="shared" si="0"/>
        <v>0</v>
      </c>
      <c r="I56" s="9">
        <f t="shared" si="1"/>
        <v>0</v>
      </c>
      <c r="J56" s="9">
        <f t="shared" si="2"/>
        <v>0</v>
      </c>
      <c r="K56" s="9">
        <f t="shared" si="3"/>
        <v>0</v>
      </c>
      <c r="L56" s="9">
        <f t="shared" si="4"/>
        <v>0</v>
      </c>
      <c r="M56" s="66"/>
    </row>
    <row r="57" spans="1:13" ht="246" customHeight="1" x14ac:dyDescent="0.2">
      <c r="A57" s="17">
        <v>43</v>
      </c>
      <c r="B57" s="16" t="s">
        <v>15</v>
      </c>
      <c r="C57" s="15" t="s">
        <v>14</v>
      </c>
      <c r="D57" s="14" t="s">
        <v>3</v>
      </c>
      <c r="E57" s="13">
        <v>4</v>
      </c>
      <c r="F57" s="12">
        <v>0</v>
      </c>
      <c r="G57" s="11">
        <v>0</v>
      </c>
      <c r="H57" s="10">
        <f t="shared" si="0"/>
        <v>0</v>
      </c>
      <c r="I57" s="9">
        <f t="shared" si="1"/>
        <v>0</v>
      </c>
      <c r="J57" s="9">
        <f t="shared" si="2"/>
        <v>0</v>
      </c>
      <c r="K57" s="9">
        <f t="shared" si="3"/>
        <v>0</v>
      </c>
      <c r="L57" s="9">
        <f t="shared" si="4"/>
        <v>0</v>
      </c>
      <c r="M57" s="66"/>
    </row>
    <row r="58" spans="1:13" ht="51.75" customHeight="1" x14ac:dyDescent="0.2">
      <c r="A58" s="17">
        <v>44</v>
      </c>
      <c r="B58" s="16" t="s">
        <v>13</v>
      </c>
      <c r="C58" s="15" t="s">
        <v>12</v>
      </c>
      <c r="D58" s="14" t="s">
        <v>3</v>
      </c>
      <c r="E58" s="13">
        <v>4</v>
      </c>
      <c r="F58" s="12">
        <v>0</v>
      </c>
      <c r="G58" s="11">
        <v>0</v>
      </c>
      <c r="H58" s="10">
        <f t="shared" si="0"/>
        <v>0</v>
      </c>
      <c r="I58" s="9">
        <f t="shared" si="1"/>
        <v>0</v>
      </c>
      <c r="J58" s="9">
        <f t="shared" si="2"/>
        <v>0</v>
      </c>
      <c r="K58" s="9">
        <f t="shared" si="3"/>
        <v>0</v>
      </c>
      <c r="L58" s="9">
        <f t="shared" si="4"/>
        <v>0</v>
      </c>
      <c r="M58" s="66"/>
    </row>
    <row r="59" spans="1:13" ht="201.75" customHeight="1" x14ac:dyDescent="0.2">
      <c r="A59" s="17">
        <v>45</v>
      </c>
      <c r="B59" s="16" t="s">
        <v>11</v>
      </c>
      <c r="C59" s="15" t="s">
        <v>10</v>
      </c>
      <c r="D59" s="14" t="s">
        <v>3</v>
      </c>
      <c r="E59" s="13">
        <v>4</v>
      </c>
      <c r="F59" s="12">
        <v>0</v>
      </c>
      <c r="G59" s="11">
        <v>0</v>
      </c>
      <c r="H59" s="10">
        <f t="shared" si="0"/>
        <v>0</v>
      </c>
      <c r="I59" s="9">
        <f t="shared" si="1"/>
        <v>0</v>
      </c>
      <c r="J59" s="9">
        <f t="shared" si="2"/>
        <v>0</v>
      </c>
      <c r="K59" s="9">
        <f t="shared" si="3"/>
        <v>0</v>
      </c>
      <c r="L59" s="9">
        <f t="shared" si="4"/>
        <v>0</v>
      </c>
      <c r="M59" s="66"/>
    </row>
    <row r="60" spans="1:13" ht="69.75" customHeight="1" x14ac:dyDescent="0.2">
      <c r="A60" s="17">
        <v>46</v>
      </c>
      <c r="B60" s="16" t="s">
        <v>9</v>
      </c>
      <c r="C60" s="15" t="s">
        <v>8</v>
      </c>
      <c r="D60" s="14" t="s">
        <v>3</v>
      </c>
      <c r="E60" s="13">
        <v>4</v>
      </c>
      <c r="F60" s="12">
        <v>0</v>
      </c>
      <c r="G60" s="11">
        <v>0</v>
      </c>
      <c r="H60" s="10">
        <f t="shared" si="0"/>
        <v>0</v>
      </c>
      <c r="I60" s="9">
        <f t="shared" si="1"/>
        <v>0</v>
      </c>
      <c r="J60" s="9">
        <f t="shared" si="2"/>
        <v>0</v>
      </c>
      <c r="K60" s="9">
        <f t="shared" si="3"/>
        <v>0</v>
      </c>
      <c r="L60" s="9">
        <f t="shared" si="4"/>
        <v>0</v>
      </c>
      <c r="M60" s="66"/>
    </row>
    <row r="61" spans="1:13" ht="145.5" customHeight="1" x14ac:dyDescent="0.2">
      <c r="A61" s="17">
        <v>47</v>
      </c>
      <c r="B61" s="16" t="s">
        <v>7</v>
      </c>
      <c r="C61" s="15" t="s">
        <v>6</v>
      </c>
      <c r="D61" s="14" t="s">
        <v>3</v>
      </c>
      <c r="E61" s="13">
        <v>4</v>
      </c>
      <c r="F61" s="12">
        <v>0</v>
      </c>
      <c r="G61" s="11">
        <v>0</v>
      </c>
      <c r="H61" s="10">
        <f t="shared" si="0"/>
        <v>0</v>
      </c>
      <c r="I61" s="9">
        <f t="shared" si="1"/>
        <v>0</v>
      </c>
      <c r="J61" s="9">
        <f t="shared" si="2"/>
        <v>0</v>
      </c>
      <c r="K61" s="9">
        <f t="shared" si="3"/>
        <v>0</v>
      </c>
      <c r="L61" s="9">
        <f t="shared" si="4"/>
        <v>0</v>
      </c>
      <c r="M61" s="66"/>
    </row>
    <row r="62" spans="1:13" ht="96" customHeight="1" x14ac:dyDescent="0.2">
      <c r="A62" s="17">
        <v>48</v>
      </c>
      <c r="B62" s="16" t="s">
        <v>5</v>
      </c>
      <c r="C62" s="15" t="s">
        <v>4</v>
      </c>
      <c r="D62" s="14" t="s">
        <v>3</v>
      </c>
      <c r="E62" s="13">
        <v>4</v>
      </c>
      <c r="F62" s="12">
        <v>0</v>
      </c>
      <c r="G62" s="11">
        <v>0</v>
      </c>
      <c r="H62" s="10">
        <f t="shared" si="0"/>
        <v>0</v>
      </c>
      <c r="I62" s="9">
        <f t="shared" si="1"/>
        <v>0</v>
      </c>
      <c r="J62" s="9">
        <f t="shared" si="2"/>
        <v>0</v>
      </c>
      <c r="K62" s="9">
        <f t="shared" si="3"/>
        <v>0</v>
      </c>
      <c r="L62" s="9">
        <f t="shared" si="4"/>
        <v>0</v>
      </c>
      <c r="M62" s="66"/>
    </row>
    <row r="63" spans="1:13" ht="11.25" customHeight="1" x14ac:dyDescent="0.2">
      <c r="C63" s="8"/>
      <c r="F63" s="4"/>
      <c r="G63" s="4"/>
      <c r="H63" s="7"/>
      <c r="I63" s="7"/>
      <c r="J63" s="7"/>
      <c r="K63" s="7"/>
      <c r="L63" s="7"/>
    </row>
    <row r="64" spans="1:13" ht="30" customHeight="1" x14ac:dyDescent="0.25">
      <c r="G64" s="72" t="s">
        <v>2</v>
      </c>
      <c r="H64" s="72"/>
      <c r="I64" s="72"/>
      <c r="J64" s="5">
        <f>SUM(J15:J62)</f>
        <v>0</v>
      </c>
      <c r="K64" s="6"/>
      <c r="L64" s="5">
        <f>SUM(L15:L62)</f>
        <v>0</v>
      </c>
    </row>
    <row r="66" spans="3:12" ht="79.5" customHeight="1" x14ac:dyDescent="0.2">
      <c r="C66" s="67" t="s">
        <v>1</v>
      </c>
      <c r="D66" s="68"/>
      <c r="F66" s="69" t="s">
        <v>0</v>
      </c>
      <c r="G66" s="70"/>
      <c r="H66" s="70"/>
      <c r="I66" s="70"/>
      <c r="J66" s="70"/>
      <c r="K66" s="70"/>
      <c r="L66" s="71"/>
    </row>
  </sheetData>
  <mergeCells count="8">
    <mergeCell ref="C66:D66"/>
    <mergeCell ref="F66:L66"/>
    <mergeCell ref="G64:I64"/>
    <mergeCell ref="M11:M12"/>
    <mergeCell ref="A9:D9"/>
    <mergeCell ref="A11:E11"/>
    <mergeCell ref="F11:I11"/>
    <mergeCell ref="J11:L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martin.choma</dc:creator>
  <cp:lastModifiedBy>martin.choma</cp:lastModifiedBy>
  <dcterms:created xsi:type="dcterms:W3CDTF">2021-07-22T07:52:53Z</dcterms:created>
  <dcterms:modified xsi:type="dcterms:W3CDTF">2021-07-29T08:29:24Z</dcterms:modified>
</cp:coreProperties>
</file>