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20" yWindow="-120" windowWidth="29040" windowHeight="15990"/>
  </bookViews>
  <sheets>
    <sheet name="Hárok1" sheetId="1"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8" i="1" l="1"/>
  <c r="F16" i="1"/>
  <c r="F12" i="1"/>
  <c r="F19" i="1" l="1"/>
  <c r="H14" i="1"/>
  <c r="H15" i="1"/>
  <c r="G14" i="1"/>
  <c r="G15" i="1"/>
  <c r="I15" i="1" s="1"/>
  <c r="H16" i="1" l="1"/>
  <c r="I14" i="1"/>
  <c r="I16" i="1" s="1"/>
  <c r="G16" i="1"/>
  <c r="H10" i="1"/>
  <c r="H11" i="1"/>
  <c r="G10" i="1"/>
  <c r="G11" i="1"/>
  <c r="I11" i="1" s="1"/>
  <c r="G12" i="1" l="1"/>
  <c r="H12" i="1"/>
  <c r="I10" i="1"/>
  <c r="I12" i="1" s="1"/>
  <c r="H17" i="1" l="1"/>
  <c r="H18" i="1" s="1"/>
  <c r="H19" i="1" s="1"/>
  <c r="G17" i="1"/>
  <c r="I17" i="1" l="1"/>
  <c r="I18" i="1" s="1"/>
  <c r="I19" i="1" s="1"/>
  <c r="G18" i="1"/>
  <c r="G19" i="1" s="1"/>
</calcChain>
</file>

<file path=xl/sharedStrings.xml><?xml version="1.0" encoding="utf-8"?>
<sst xmlns="http://schemas.openxmlformats.org/spreadsheetml/2006/main" count="45" uniqueCount="40">
  <si>
    <t>Dátum vypracovania ponuky:</t>
  </si>
  <si>
    <t>MJ</t>
  </si>
  <si>
    <t>Množstvo</t>
  </si>
  <si>
    <t>komplet</t>
  </si>
  <si>
    <t>Zabezpečenie vysokej dostupnosti DC MPX</t>
  </si>
  <si>
    <t>P. č.</t>
  </si>
  <si>
    <t>Obchodné meno, sídlo uchádzača:</t>
  </si>
  <si>
    <t>Kontakt oprávnenej osoby uchádzača:</t>
  </si>
  <si>
    <t>Štruktúrovaný rozpočet ceny predmetu zákazky</t>
  </si>
  <si>
    <t>Rozšírenie zabezpečenia vysokej dostupnosti doplnením nového rozširujúceho prístupového prepínača. Pozostávajúci z DC MPX prepínača a SFP modulov podľa špecifikácie položiek 1.1 DC MPX - prepínač a 1.2 DC MPX - príslušenstvo SFP modul.
Podrobnejšie podľa Prílohy č. 1 bod 1.
Číslo položky v rozpočte projektu - 0RP3.</t>
  </si>
  <si>
    <t>DC MPX - prepínač</t>
  </si>
  <si>
    <t>DC MPX - príslušenstvo SFP modul</t>
  </si>
  <si>
    <t>ks</t>
  </si>
  <si>
    <t>Nový rozširujúci prístupový prepínač musí byť plne kompatibilný s existujúcim Cisco Nexus 9300 z dôvodu zabezpečenia zapojenia pre vysokú dostupnosť.
Podrobnejšie podľa Prílohy č. 1 bod 1 tabuľka 1.</t>
  </si>
  <si>
    <t>Nový rozširujúci prístupový prepínač musí byť plne kompatibilný s existujúcim Cisco Nexus 9300 z dôvodu zabezpečenia zapojenia pre vysokú dostupnosť.
Podrobnejšie podľa Prílohy č. 1 bod 1 tabuľka 2.</t>
  </si>
  <si>
    <t>Blade server</t>
  </si>
  <si>
    <t>Rozširujúce šasi</t>
  </si>
  <si>
    <t>Rozšírenie existujúceho blade chassis IBM Flex System Enterprise Chassis.
Podrobnejšie podľa Prílohy č. 1 bod 2 tabuľka 2.</t>
  </si>
  <si>
    <t>Doplnenie nových 4ks blade serverov, ktorých špecifikácia je bližšie uvedená v Prílohe č. 1, do existujúceho blade chassis IBM Flex System Enterprise Chassis. Požiadavka je na zabezpečenie plnej kompatibility doplňujúcich blade serverov  pre použitie do existujúceho blade chassis IBM Flex System Enterprise Chassis.
Podrobnejšie podľa Prílohy č. 1 bod 2 tabuľka 1.</t>
  </si>
  <si>
    <t>Doplnenie existujúcej výpočtovej kapacity UVP 1</t>
  </si>
  <si>
    <t>Doplnenie nových 4ks blade serverov podľa špecifikácie 2.1 Blade server a 2.2 Rozširujúce šasi.
Podrobnejšie podľa Prílohy č. 1 bod 2.
Číslo položky v rozpočte projektu - 0RP1.</t>
  </si>
  <si>
    <t>Doplnenie existujúcej výpočtovej kapacity UVP 2</t>
  </si>
  <si>
    <t>Rozšírenie existujúceho diskového poľa IBM Storwize V7000 G2 o novú rozširujúcu policu s doplnením existujúcej diskovej kapacity existujúceho diskového poľa IBM Storwize V7000 G2.
Podrobnejšie podľa Prílohy č. 1 bod 3.
Číslo položky v rozpočte projektu - 0RP2.</t>
  </si>
  <si>
    <t>Názov položky predmetu zákazky</t>
  </si>
  <si>
    <t>Opis položky predmetu zákazky</t>
  </si>
  <si>
    <t xml:space="preserve">Cena za MJ
v € bez DPH </t>
  </si>
  <si>
    <t>Cena za MJ
v € s DPH</t>
  </si>
  <si>
    <t xml:space="preserve">Cena za množstvo
v € bez DPH </t>
  </si>
  <si>
    <t>Cena za množstvo
v € s DPH</t>
  </si>
  <si>
    <r>
      <rPr>
        <b/>
        <i/>
        <sz val="11"/>
        <color theme="1"/>
        <rFont val="Calibri"/>
        <family val="2"/>
        <charset val="238"/>
        <scheme val="minor"/>
      </rPr>
      <t xml:space="preserve">Za uchádzača:
(údaje a podpis) </t>
    </r>
    <r>
      <rPr>
        <sz val="11"/>
        <color theme="1"/>
        <rFont val="Calibri"/>
        <family val="2"/>
        <charset val="238"/>
        <scheme val="minor"/>
      </rPr>
      <t xml:space="preserve">
V ..........................................     dňa    .......................                                       </t>
    </r>
  </si>
  <si>
    <t>Suma spolu za položku č. 1</t>
  </si>
  <si>
    <t>Cenu položky č. 1 tvorí súčet podpoložiek 1.1 DC MPX - prepínač a 1.2 DC MPX - príslušenstvo SFP modul.</t>
  </si>
  <si>
    <t>Suma spolu za položku č. 2</t>
  </si>
  <si>
    <t>Suma spolu za položku č. 3</t>
  </si>
  <si>
    <t>SPOLU ZA VŠETKY POLOŽKY PREDMETU ZÁKAZKY</t>
  </si>
  <si>
    <t>Cenu položky č. 2 tvorí súčet podpoložiek 2.1 Blade server a 2.2 Rozširujúce šasi.</t>
  </si>
  <si>
    <r>
      <t>Ponuka uchádzača 
(názov produktu, opis technických parametrov, príp. internetový odkaz na produkt)</t>
    </r>
    <r>
      <rPr>
        <b/>
        <sz val="11"/>
        <color rgb="FFFF0000"/>
        <rFont val="Calibri"/>
        <family val="2"/>
        <charset val="238"/>
        <scheme val="minor"/>
      </rPr>
      <t>*</t>
    </r>
  </si>
  <si>
    <t>* V prípade, ak sa niektorá z položiek, resp. podpoložiek skladá z viacerých súčastí alebo komponentov, uchádzač v stĺpci „Ponuka uchádzača“ uvedie všetky komponenty tvoriace danú položku, resp. podpoložku.</t>
  </si>
  <si>
    <t>Predmet zákazky: Rozšírenie IKT UVP MediPark OPENMED</t>
  </si>
  <si>
    <t>Ak sa v opise uvádzajú údaje alebo odkazy na konkrétneho výrobcu, výrobný postup, značku, obchodný názov, patent alebo typ, umožňuje sa uchádzačovi predloženie ponuky s ekvivalentnou špecifikáciou, pri dodržaní všetkých parametrov a požiadaviek v špecifikácii, respektíve predloženie ekvivalentu s lepšími vlastnosťami.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</si>
</sst>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4"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6"/>
      <color theme="1"/>
      <name val="Calibri"/>
      <family val="2"/>
      <charset val="238"/>
      <scheme val="minor"/>
    </font>
    <font>
      <sz val="8"/>
      <color theme="1"/>
      <name val="Calibri"/>
      <family val="2"/>
      <charset val="238"/>
      <scheme val="minor"/>
    </font>
    <font>
      <b/>
      <sz val="16"/>
      <color theme="0"/>
      <name val="Calibri"/>
      <family val="2"/>
      <charset val="238"/>
      <scheme val="minor"/>
    </font>
    <font>
      <sz val="11"/>
      <color theme="1"/>
      <name val="Calibri"/>
      <family val="2"/>
      <charset val="238"/>
      <scheme val="minor"/>
    </font>
    <font>
      <sz val="11"/>
      <color rgb="FFFF0000"/>
      <name val="Calibri"/>
      <family val="2"/>
      <charset val="238"/>
      <scheme val="minor"/>
    </font>
    <font>
      <sz val="11"/>
      <name val="Calibri"/>
      <family val="2"/>
      <charset val="238"/>
      <scheme val="minor"/>
    </font>
    <font>
      <b/>
      <i/>
      <sz val="11"/>
      <color theme="1"/>
      <name val="Calibri"/>
      <family val="2"/>
      <charset val="238"/>
      <scheme val="minor"/>
    </font>
    <font>
      <b/>
      <sz val="12"/>
      <color theme="0"/>
      <name val="Calibri"/>
      <family val="2"/>
      <charset val="238"/>
      <scheme val="minor"/>
    </font>
    <font>
      <b/>
      <sz val="11"/>
      <color rgb="FFFF0000"/>
      <name val="Calibri"/>
      <family val="2"/>
      <charset val="238"/>
      <scheme val="minor"/>
    </font>
    <font>
      <sz val="12"/>
      <color rgb="FFFF0000"/>
      <name val="Calibri"/>
      <family val="2"/>
      <charset val="238"/>
      <scheme val="minor"/>
    </font>
    <font>
      <sz val="12"/>
      <name val="Calibri"/>
      <family val="2"/>
      <charset val="238"/>
      <scheme val="minor"/>
    </font>
  </fonts>
  <fills count="4">
    <fill>
      <patternFill patternType="none"/>
    </fill>
    <fill>
      <patternFill patternType="gray125"/>
    </fill>
    <fill>
      <patternFill patternType="solid">
        <fgColor theme="2"/>
        <bgColor indexed="64"/>
      </patternFill>
    </fill>
    <fill>
      <patternFill patternType="solid">
        <fgColor theme="4"/>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6" fillId="0" borderId="0" applyFont="0" applyFill="0" applyBorder="0" applyAlignment="0" applyProtection="0"/>
  </cellStyleXfs>
  <cellXfs count="72">
    <xf numFmtId="0" fontId="0" fillId="0" borderId="0" xfId="0"/>
    <xf numFmtId="0" fontId="0" fillId="0" borderId="2" xfId="0" applyBorder="1"/>
    <xf numFmtId="0" fontId="0" fillId="0" borderId="0" xfId="0" applyBorder="1"/>
    <xf numFmtId="0" fontId="2" fillId="0" borderId="0" xfId="0" applyFont="1" applyBorder="1" applyAlignment="1">
      <alignment horizontal="center" wrapText="1"/>
    </xf>
    <xf numFmtId="44" fontId="0" fillId="0" borderId="1" xfId="1" applyFont="1" applyBorder="1" applyAlignment="1">
      <alignment vertical="center"/>
    </xf>
    <xf numFmtId="0" fontId="0" fillId="0" borderId="0" xfId="0" applyAlignment="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Border="1"/>
    <xf numFmtId="0" fontId="0" fillId="0" borderId="16" xfId="0" applyBorder="1"/>
    <xf numFmtId="0" fontId="1" fillId="3" borderId="17"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8" xfId="0" applyFont="1" applyFill="1" applyBorder="1" applyAlignment="1">
      <alignment horizontal="center" vertical="center" wrapText="1"/>
    </xf>
    <xf numFmtId="0" fontId="8" fillId="2" borderId="1" xfId="0" applyFont="1" applyFill="1" applyBorder="1" applyAlignment="1">
      <alignment vertical="center" wrapText="1"/>
    </xf>
    <xf numFmtId="0" fontId="0" fillId="0" borderId="0" xfId="0" applyFont="1" applyFill="1" applyBorder="1" applyAlignment="1">
      <alignment vertical="top" wrapText="1"/>
    </xf>
    <xf numFmtId="0" fontId="1" fillId="3" borderId="7" xfId="0" applyFont="1" applyFill="1" applyBorder="1" applyAlignment="1">
      <alignment vertical="center"/>
    </xf>
    <xf numFmtId="0" fontId="1" fillId="3" borderId="12" xfId="0" applyFont="1" applyFill="1" applyBorder="1" applyAlignment="1">
      <alignment vertical="center" wrapText="1"/>
    </xf>
    <xf numFmtId="0" fontId="1" fillId="3" borderId="14" xfId="0" applyFont="1" applyFill="1" applyBorder="1" applyAlignment="1">
      <alignment vertical="center"/>
    </xf>
    <xf numFmtId="16" fontId="0" fillId="2" borderId="1" xfId="0" applyNumberFormat="1" applyFill="1" applyBorder="1" applyAlignment="1">
      <alignment horizontal="center" vertical="center"/>
    </xf>
    <xf numFmtId="0" fontId="0" fillId="2" borderId="18" xfId="0" applyFill="1" applyBorder="1" applyAlignment="1">
      <alignment horizontal="center" vertical="center"/>
    </xf>
    <xf numFmtId="0" fontId="0" fillId="2" borderId="18" xfId="0" applyFill="1" applyBorder="1" applyAlignment="1">
      <alignment horizontal="center" vertical="center" wrapText="1"/>
    </xf>
    <xf numFmtId="0" fontId="4" fillId="2" borderId="18" xfId="0" applyFont="1" applyFill="1" applyBorder="1" applyAlignment="1">
      <alignment horizontal="center" vertical="center"/>
    </xf>
    <xf numFmtId="44" fontId="0" fillId="0" borderId="18" xfId="1" applyFont="1" applyBorder="1" applyAlignment="1">
      <alignment vertical="center"/>
    </xf>
    <xf numFmtId="0" fontId="8" fillId="2" borderId="18" xfId="0" applyFont="1" applyFill="1" applyBorder="1" applyAlignment="1">
      <alignment vertical="center" wrapText="1"/>
    </xf>
    <xf numFmtId="16" fontId="0" fillId="2" borderId="9" xfId="0" applyNumberFormat="1" applyFill="1" applyBorder="1" applyAlignment="1">
      <alignment horizontal="center" vertical="center"/>
    </xf>
    <xf numFmtId="0" fontId="0" fillId="2" borderId="9" xfId="0" applyFill="1" applyBorder="1" applyAlignment="1">
      <alignment horizontal="center" vertical="center" wrapText="1"/>
    </xf>
    <xf numFmtId="0" fontId="4" fillId="2" borderId="9" xfId="0" applyFont="1" applyFill="1" applyBorder="1" applyAlignment="1">
      <alignment horizontal="center" vertical="center"/>
    </xf>
    <xf numFmtId="0" fontId="0" fillId="2" borderId="9" xfId="0" applyFill="1" applyBorder="1" applyAlignment="1">
      <alignment horizontal="center" vertical="center"/>
    </xf>
    <xf numFmtId="44" fontId="0" fillId="0" borderId="9" xfId="1" applyFont="1" applyBorder="1" applyAlignment="1">
      <alignment vertical="center"/>
    </xf>
    <xf numFmtId="0" fontId="8" fillId="2" borderId="9" xfId="0" applyFont="1" applyFill="1" applyBorder="1" applyAlignment="1">
      <alignment vertical="center" wrapText="1"/>
    </xf>
    <xf numFmtId="16" fontId="0" fillId="2" borderId="18" xfId="0" applyNumberFormat="1" applyFill="1" applyBorder="1" applyAlignment="1">
      <alignment horizontal="center" vertical="center"/>
    </xf>
    <xf numFmtId="0" fontId="1" fillId="3" borderId="19" xfId="0" applyFont="1" applyFill="1" applyBorder="1" applyAlignment="1">
      <alignment horizontal="center" vertical="center" wrapText="1"/>
    </xf>
    <xf numFmtId="0" fontId="0" fillId="0" borderId="1" xfId="0" applyBorder="1" applyAlignment="1">
      <alignment vertical="center"/>
    </xf>
    <xf numFmtId="0" fontId="0" fillId="0" borderId="18" xfId="0" applyBorder="1" applyAlignment="1">
      <alignment vertical="center"/>
    </xf>
    <xf numFmtId="0" fontId="0" fillId="0" borderId="9" xfId="0" applyBorder="1" applyAlignment="1">
      <alignment vertical="center"/>
    </xf>
    <xf numFmtId="44" fontId="1" fillId="3" borderId="20" xfId="1" applyFont="1" applyFill="1" applyBorder="1" applyAlignment="1">
      <alignment vertical="center"/>
    </xf>
    <xf numFmtId="0" fontId="1" fillId="3" borderId="20" xfId="0" applyFont="1" applyFill="1" applyBorder="1" applyAlignment="1">
      <alignment vertical="center"/>
    </xf>
    <xf numFmtId="0" fontId="0" fillId="0" borderId="0" xfId="0" applyAlignment="1">
      <alignment horizontal="center" vertical="center"/>
    </xf>
    <xf numFmtId="0" fontId="10" fillId="0" borderId="0" xfId="0" applyFont="1" applyAlignment="1">
      <alignment vertical="center"/>
    </xf>
    <xf numFmtId="44" fontId="10" fillId="3" borderId="20" xfId="1" applyFont="1" applyFill="1" applyBorder="1" applyAlignment="1">
      <alignment vertical="center"/>
    </xf>
    <xf numFmtId="0" fontId="10" fillId="3" borderId="20" xfId="0" applyFont="1" applyFill="1" applyBorder="1" applyAlignment="1">
      <alignment vertical="center" wrapText="1"/>
    </xf>
    <xf numFmtId="0" fontId="12" fillId="0" borderId="0" xfId="0" applyFont="1" applyAlignment="1">
      <alignment horizontal="left"/>
    </xf>
    <xf numFmtId="16" fontId="1" fillId="3" borderId="3" xfId="0" applyNumberFormat="1" applyFont="1" applyFill="1" applyBorder="1" applyAlignment="1">
      <alignment horizontal="center" vertical="center"/>
    </xf>
    <xf numFmtId="16" fontId="1" fillId="3" borderId="4" xfId="0" applyNumberFormat="1" applyFont="1" applyFill="1" applyBorder="1" applyAlignment="1">
      <alignment horizontal="center" vertical="center"/>
    </xf>
    <xf numFmtId="16" fontId="1" fillId="3" borderId="21" xfId="0" applyNumberFormat="1" applyFont="1" applyFill="1" applyBorder="1" applyAlignment="1">
      <alignment horizontal="center" vertical="center"/>
    </xf>
    <xf numFmtId="0" fontId="13" fillId="0" borderId="0" xfId="0" applyFont="1" applyAlignment="1">
      <alignment horizontal="left" wrapText="1"/>
    </xf>
    <xf numFmtId="0" fontId="12" fillId="0" borderId="0" xfId="0" applyFont="1" applyAlignment="1">
      <alignment horizontal="left"/>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15" xfId="0" applyFont="1" applyFill="1" applyBorder="1" applyAlignment="1">
      <alignment horizontal="center"/>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Border="1" applyAlignment="1">
      <alignment horizontal="center" wrapText="1"/>
    </xf>
    <xf numFmtId="0" fontId="0" fillId="0" borderId="1" xfId="0" applyBorder="1" applyAlignment="1">
      <alignment horizontal="center" wrapText="1"/>
    </xf>
    <xf numFmtId="0" fontId="0" fillId="0" borderId="9" xfId="0" applyBorder="1" applyAlignment="1">
      <alignment horizont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10" xfId="0" applyFont="1" applyFill="1" applyBorder="1" applyAlignment="1">
      <alignment vertical="center"/>
    </xf>
    <xf numFmtId="0" fontId="1" fillId="3" borderId="7" xfId="0" applyFont="1" applyFill="1" applyBorder="1" applyAlignment="1">
      <alignment vertical="center"/>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xf>
    <xf numFmtId="0" fontId="1" fillId="3" borderId="14" xfId="0" applyFont="1" applyFill="1" applyBorder="1" applyAlignment="1">
      <alignment vertical="center"/>
    </xf>
    <xf numFmtId="0" fontId="7" fillId="0" borderId="4" xfId="0" applyFont="1" applyBorder="1" applyAlignment="1">
      <alignment horizontal="center"/>
    </xf>
    <xf numFmtId="0" fontId="7" fillId="0" borderId="15" xfId="0" applyFont="1" applyBorder="1" applyAlignment="1">
      <alignment horizontal="center"/>
    </xf>
    <xf numFmtId="0" fontId="10" fillId="3" borderId="20" xfId="0" applyFont="1" applyFill="1" applyBorder="1" applyAlignment="1">
      <alignment horizontal="center" vertical="center"/>
    </xf>
    <xf numFmtId="44" fontId="0" fillId="2" borderId="5" xfId="1" applyFont="1" applyFill="1" applyBorder="1" applyAlignment="1">
      <alignment horizontal="center" vertical="center" wrapText="1"/>
    </xf>
    <xf numFmtId="44" fontId="0" fillId="2" borderId="6" xfId="1" applyFont="1" applyFill="1" applyBorder="1" applyAlignment="1">
      <alignment horizontal="center" vertical="center" wrapText="1"/>
    </xf>
    <xf numFmtId="44" fontId="0" fillId="2" borderId="7" xfId="1" applyFont="1" applyFill="1" applyBorder="1" applyAlignment="1">
      <alignment horizontal="center" vertical="center" wrapText="1"/>
    </xf>
  </cellXfs>
  <cellStyles count="2">
    <cellStyle name="Mena" xfId="1"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topLeftCell="A16" zoomScale="70" zoomScaleNormal="70" workbookViewId="0">
      <selection activeCell="N25" sqref="N25"/>
    </sheetView>
  </sheetViews>
  <sheetFormatPr defaultRowHeight="15" x14ac:dyDescent="0.25"/>
  <cols>
    <col min="1" max="1" width="4.7109375" customWidth="1"/>
    <col min="2" max="2" width="29.140625" customWidth="1"/>
    <col min="3" max="3" width="45.28515625" customWidth="1"/>
    <col min="4" max="4" width="6.42578125" customWidth="1"/>
    <col min="5" max="5" width="11" customWidth="1"/>
    <col min="6" max="6" width="16.7109375" customWidth="1"/>
    <col min="7" max="9" width="19.28515625" customWidth="1"/>
    <col min="10" max="10" width="54.5703125" customWidth="1"/>
  </cols>
  <sheetData>
    <row r="1" spans="1:10" ht="21.75" thickBot="1" x14ac:dyDescent="0.4">
      <c r="A1" s="48" t="s">
        <v>8</v>
      </c>
      <c r="B1" s="49"/>
      <c r="C1" s="49"/>
      <c r="D1" s="49"/>
      <c r="E1" s="49"/>
      <c r="F1" s="49"/>
      <c r="G1" s="49"/>
      <c r="H1" s="49"/>
      <c r="I1" s="49"/>
      <c r="J1" s="50"/>
    </row>
    <row r="2" spans="1:10" ht="21.75" thickBot="1" x14ac:dyDescent="0.4">
      <c r="A2" s="9"/>
      <c r="B2" s="9"/>
      <c r="C2" s="9"/>
      <c r="D2" s="2"/>
      <c r="E2" s="2"/>
      <c r="F2" s="2"/>
      <c r="G2" s="2"/>
      <c r="H2" s="2"/>
      <c r="I2" s="66"/>
      <c r="J2" s="67"/>
    </row>
    <row r="3" spans="1:10" x14ac:dyDescent="0.25">
      <c r="A3" s="62" t="s">
        <v>6</v>
      </c>
      <c r="B3" s="63"/>
      <c r="C3" s="17"/>
      <c r="D3" s="54"/>
      <c r="E3" s="54"/>
      <c r="F3" s="54"/>
      <c r="G3" s="54"/>
      <c r="H3" s="54"/>
      <c r="I3" s="54"/>
      <c r="J3" s="54"/>
    </row>
    <row r="4" spans="1:10" x14ac:dyDescent="0.25">
      <c r="A4" s="60" t="s">
        <v>7</v>
      </c>
      <c r="B4" s="61"/>
      <c r="C4" s="16"/>
      <c r="D4" s="55"/>
      <c r="E4" s="55"/>
      <c r="F4" s="55"/>
      <c r="G4" s="55"/>
      <c r="H4" s="55"/>
      <c r="I4" s="55"/>
      <c r="J4" s="55"/>
    </row>
    <row r="5" spans="1:10" ht="15.75" thickBot="1" x14ac:dyDescent="0.3">
      <c r="A5" s="64" t="s">
        <v>0</v>
      </c>
      <c r="B5" s="65"/>
      <c r="C5" s="18"/>
      <c r="D5" s="56"/>
      <c r="E5" s="56"/>
      <c r="F5" s="56"/>
      <c r="G5" s="56"/>
      <c r="H5" s="56"/>
      <c r="I5" s="56"/>
      <c r="J5" s="56"/>
    </row>
    <row r="6" spans="1:10" ht="15.75" thickBot="1" x14ac:dyDescent="0.3">
      <c r="A6" s="1"/>
      <c r="B6" s="2"/>
      <c r="C6" s="2"/>
      <c r="D6" s="2"/>
      <c r="E6" s="2"/>
      <c r="F6" s="2"/>
      <c r="G6" s="2"/>
      <c r="H6" s="2"/>
      <c r="I6" s="2"/>
      <c r="J6" s="10"/>
    </row>
    <row r="7" spans="1:10" ht="24" customHeight="1" thickBot="1" x14ac:dyDescent="0.3">
      <c r="A7" s="57" t="s">
        <v>38</v>
      </c>
      <c r="B7" s="58"/>
      <c r="C7" s="58"/>
      <c r="D7" s="58"/>
      <c r="E7" s="58"/>
      <c r="F7" s="58"/>
      <c r="G7" s="58"/>
      <c r="H7" s="58"/>
      <c r="I7" s="58"/>
      <c r="J7" s="59"/>
    </row>
    <row r="8" spans="1:10" ht="45" x14ac:dyDescent="0.25">
      <c r="A8" s="11" t="s">
        <v>5</v>
      </c>
      <c r="B8" s="13" t="s">
        <v>23</v>
      </c>
      <c r="C8" s="12" t="s">
        <v>24</v>
      </c>
      <c r="D8" s="12" t="s">
        <v>1</v>
      </c>
      <c r="E8" s="12" t="s">
        <v>2</v>
      </c>
      <c r="F8" s="13" t="s">
        <v>25</v>
      </c>
      <c r="G8" s="13" t="s">
        <v>26</v>
      </c>
      <c r="H8" s="13" t="s">
        <v>27</v>
      </c>
      <c r="I8" s="13" t="s">
        <v>28</v>
      </c>
      <c r="J8" s="32" t="s">
        <v>36</v>
      </c>
    </row>
    <row r="9" spans="1:10" s="5" customFormat="1" ht="120" x14ac:dyDescent="0.25">
      <c r="A9" s="6">
        <v>1</v>
      </c>
      <c r="B9" s="7" t="s">
        <v>4</v>
      </c>
      <c r="C9" s="14" t="s">
        <v>9</v>
      </c>
      <c r="D9" s="8" t="s">
        <v>3</v>
      </c>
      <c r="E9" s="6">
        <v>1</v>
      </c>
      <c r="F9" s="69" t="s">
        <v>31</v>
      </c>
      <c r="G9" s="70"/>
      <c r="H9" s="70"/>
      <c r="I9" s="71"/>
      <c r="J9" s="33"/>
    </row>
    <row r="10" spans="1:10" s="5" customFormat="1" ht="75" x14ac:dyDescent="0.25">
      <c r="A10" s="19">
        <v>43831</v>
      </c>
      <c r="B10" s="7" t="s">
        <v>10</v>
      </c>
      <c r="C10" s="14" t="s">
        <v>13</v>
      </c>
      <c r="D10" s="8" t="s">
        <v>12</v>
      </c>
      <c r="E10" s="6">
        <v>1</v>
      </c>
      <c r="F10" s="4"/>
      <c r="G10" s="4">
        <f t="shared" ref="G10:G11" si="0">F10*1.2</f>
        <v>0</v>
      </c>
      <c r="H10" s="4">
        <f t="shared" ref="H10:H11" si="1">F10*E10</f>
        <v>0</v>
      </c>
      <c r="I10" s="4">
        <f t="shared" ref="I10:I11" si="2">G10*E10</f>
        <v>0</v>
      </c>
      <c r="J10" s="33"/>
    </row>
    <row r="11" spans="1:10" s="5" customFormat="1" ht="75.75" thickBot="1" x14ac:dyDescent="0.3">
      <c r="A11" s="25">
        <v>43862</v>
      </c>
      <c r="B11" s="26" t="s">
        <v>11</v>
      </c>
      <c r="C11" s="30" t="s">
        <v>14</v>
      </c>
      <c r="D11" s="27" t="s">
        <v>12</v>
      </c>
      <c r="E11" s="28">
        <v>20</v>
      </c>
      <c r="F11" s="29"/>
      <c r="G11" s="29">
        <f t="shared" si="0"/>
        <v>0</v>
      </c>
      <c r="H11" s="29">
        <f t="shared" si="1"/>
        <v>0</v>
      </c>
      <c r="I11" s="29">
        <f t="shared" si="2"/>
        <v>0</v>
      </c>
      <c r="J11" s="35"/>
    </row>
    <row r="12" spans="1:10" s="5" customFormat="1" ht="24.75" customHeight="1" thickBot="1" x14ac:dyDescent="0.3">
      <c r="A12" s="43" t="s">
        <v>30</v>
      </c>
      <c r="B12" s="44"/>
      <c r="C12" s="44"/>
      <c r="D12" s="44"/>
      <c r="E12" s="45"/>
      <c r="F12" s="36">
        <f>SUM(F10:F11)</f>
        <v>0</v>
      </c>
      <c r="G12" s="36">
        <f>SUM(G10:G11)</f>
        <v>0</v>
      </c>
      <c r="H12" s="36">
        <f>SUM(H10:H11)</f>
        <v>0</v>
      </c>
      <c r="I12" s="36">
        <f>SUM(I10:I11)</f>
        <v>0</v>
      </c>
      <c r="J12" s="37"/>
    </row>
    <row r="13" spans="1:10" s="5" customFormat="1" ht="75" x14ac:dyDescent="0.25">
      <c r="A13" s="20">
        <v>2</v>
      </c>
      <c r="B13" s="21" t="s">
        <v>19</v>
      </c>
      <c r="C13" s="24" t="s">
        <v>20</v>
      </c>
      <c r="D13" s="22" t="s">
        <v>3</v>
      </c>
      <c r="E13" s="20">
        <v>1</v>
      </c>
      <c r="F13" s="69" t="s">
        <v>35</v>
      </c>
      <c r="G13" s="70"/>
      <c r="H13" s="70"/>
      <c r="I13" s="71"/>
      <c r="J13" s="34"/>
    </row>
    <row r="14" spans="1:10" s="5" customFormat="1" ht="135" x14ac:dyDescent="0.25">
      <c r="A14" s="31">
        <v>43832</v>
      </c>
      <c r="B14" s="21" t="s">
        <v>15</v>
      </c>
      <c r="C14" s="24" t="s">
        <v>18</v>
      </c>
      <c r="D14" s="22" t="s">
        <v>12</v>
      </c>
      <c r="E14" s="20">
        <v>4</v>
      </c>
      <c r="F14" s="23"/>
      <c r="G14" s="23">
        <f t="shared" ref="G14:G15" si="3">F14*1.2</f>
        <v>0</v>
      </c>
      <c r="H14" s="23">
        <f t="shared" ref="H14:H15" si="4">F14*E14</f>
        <v>0</v>
      </c>
      <c r="I14" s="23">
        <f t="shared" ref="I14:I15" si="5">G14*E14</f>
        <v>0</v>
      </c>
      <c r="J14" s="33"/>
    </row>
    <row r="15" spans="1:10" s="5" customFormat="1" ht="45.75" thickBot="1" x14ac:dyDescent="0.3">
      <c r="A15" s="25">
        <v>43863</v>
      </c>
      <c r="B15" s="26" t="s">
        <v>16</v>
      </c>
      <c r="C15" s="30" t="s">
        <v>17</v>
      </c>
      <c r="D15" s="27" t="s">
        <v>12</v>
      </c>
      <c r="E15" s="28">
        <v>2</v>
      </c>
      <c r="F15" s="29"/>
      <c r="G15" s="29">
        <f t="shared" si="3"/>
        <v>0</v>
      </c>
      <c r="H15" s="29">
        <f t="shared" si="4"/>
        <v>0</v>
      </c>
      <c r="I15" s="29">
        <f t="shared" si="5"/>
        <v>0</v>
      </c>
      <c r="J15" s="35"/>
    </row>
    <row r="16" spans="1:10" s="5" customFormat="1" ht="24.75" customHeight="1" thickBot="1" x14ac:dyDescent="0.3">
      <c r="A16" s="43" t="s">
        <v>32</v>
      </c>
      <c r="B16" s="44"/>
      <c r="C16" s="44"/>
      <c r="D16" s="44"/>
      <c r="E16" s="45"/>
      <c r="F16" s="36">
        <f>SUM(F14:F15)</f>
        <v>0</v>
      </c>
      <c r="G16" s="36">
        <f>SUM(G14:G15)</f>
        <v>0</v>
      </c>
      <c r="H16" s="36">
        <f>SUM(H14:H15)</f>
        <v>0</v>
      </c>
      <c r="I16" s="36">
        <f>SUM(I14:I15)</f>
        <v>0</v>
      </c>
      <c r="J16" s="37"/>
    </row>
    <row r="17" spans="1:13" s="5" customFormat="1" ht="105.75" thickBot="1" x14ac:dyDescent="0.3">
      <c r="A17" s="20">
        <v>3</v>
      </c>
      <c r="B17" s="21" t="s">
        <v>21</v>
      </c>
      <c r="C17" s="24" t="s">
        <v>22</v>
      </c>
      <c r="D17" s="22" t="s">
        <v>3</v>
      </c>
      <c r="E17" s="20">
        <v>1</v>
      </c>
      <c r="F17" s="23"/>
      <c r="G17" s="23">
        <f>F17*1.2</f>
        <v>0</v>
      </c>
      <c r="H17" s="23">
        <f>F17*E17</f>
        <v>0</v>
      </c>
      <c r="I17" s="23">
        <f>G17*E17</f>
        <v>0</v>
      </c>
      <c r="J17" s="34"/>
      <c r="M17" s="38"/>
    </row>
    <row r="18" spans="1:13" s="5" customFormat="1" ht="24.75" customHeight="1" thickBot="1" x14ac:dyDescent="0.3">
      <c r="A18" s="43" t="s">
        <v>33</v>
      </c>
      <c r="B18" s="44"/>
      <c r="C18" s="44"/>
      <c r="D18" s="44"/>
      <c r="E18" s="45"/>
      <c r="F18" s="36">
        <f>F17</f>
        <v>0</v>
      </c>
      <c r="G18" s="36">
        <f>G17</f>
        <v>0</v>
      </c>
      <c r="H18" s="36">
        <f>H17</f>
        <v>0</v>
      </c>
      <c r="I18" s="36">
        <f>I17</f>
        <v>0</v>
      </c>
      <c r="J18" s="37"/>
    </row>
    <row r="19" spans="1:13" s="39" customFormat="1" ht="34.5" customHeight="1" thickBot="1" x14ac:dyDescent="0.3">
      <c r="A19" s="68" t="s">
        <v>34</v>
      </c>
      <c r="B19" s="68"/>
      <c r="C19" s="68"/>
      <c r="D19" s="68"/>
      <c r="E19" s="68"/>
      <c r="F19" s="40">
        <f>SUM(F12,F16,F18)</f>
        <v>0</v>
      </c>
      <c r="G19" s="40">
        <f>SUM(G12,G16,G18)</f>
        <v>0</v>
      </c>
      <c r="H19" s="40">
        <f>SUM(H12,H16,H18)</f>
        <v>0</v>
      </c>
      <c r="I19" s="40">
        <f>SUM(I12,I16,I18)</f>
        <v>0</v>
      </c>
      <c r="J19" s="41"/>
    </row>
    <row r="21" spans="1:13" ht="15.75" x14ac:dyDescent="0.25">
      <c r="A21" s="47" t="s">
        <v>37</v>
      </c>
      <c r="B21" s="47"/>
      <c r="C21" s="47"/>
      <c r="D21" s="47"/>
      <c r="E21" s="47"/>
      <c r="F21" s="47"/>
      <c r="G21" s="47"/>
      <c r="H21" s="47"/>
      <c r="I21" s="47"/>
      <c r="J21" s="47"/>
    </row>
    <row r="22" spans="1:13" ht="15.75" x14ac:dyDescent="0.25">
      <c r="A22" s="42"/>
      <c r="B22" s="42"/>
      <c r="C22" s="42"/>
      <c r="D22" s="42"/>
      <c r="E22" s="42"/>
      <c r="F22" s="42"/>
      <c r="G22" s="42"/>
      <c r="H22" s="42"/>
      <c r="I22" s="42"/>
      <c r="J22" s="42"/>
    </row>
    <row r="23" spans="1:13" ht="30" customHeight="1" x14ac:dyDescent="0.25">
      <c r="A23" s="46" t="s">
        <v>39</v>
      </c>
      <c r="B23" s="46"/>
      <c r="C23" s="46"/>
      <c r="D23" s="46"/>
      <c r="E23" s="46"/>
      <c r="F23" s="46"/>
      <c r="G23" s="46"/>
      <c r="H23" s="46"/>
      <c r="I23" s="46"/>
      <c r="J23" s="46"/>
    </row>
    <row r="25" spans="1:13" ht="93.75" customHeight="1" x14ac:dyDescent="0.25">
      <c r="A25" s="51" t="s">
        <v>29</v>
      </c>
      <c r="B25" s="52"/>
      <c r="C25" s="52"/>
      <c r="D25" s="52"/>
      <c r="E25" s="52"/>
      <c r="F25" s="52"/>
      <c r="G25" s="52"/>
      <c r="H25" s="52"/>
      <c r="I25" s="52"/>
      <c r="J25" s="53"/>
      <c r="K25" s="15"/>
      <c r="L25" s="15"/>
    </row>
    <row r="26" spans="1:13" ht="15" customHeight="1" x14ac:dyDescent="0.25">
      <c r="A26" s="3"/>
      <c r="B26" s="3"/>
      <c r="C26" s="3"/>
      <c r="D26" s="3"/>
      <c r="E26" s="3"/>
      <c r="F26" s="3"/>
      <c r="G26" s="3"/>
      <c r="H26" s="3"/>
      <c r="I26" s="3"/>
      <c r="J26" s="3"/>
    </row>
  </sheetData>
  <mergeCells count="18">
    <mergeCell ref="A16:E16"/>
    <mergeCell ref="F13:I13"/>
    <mergeCell ref="A18:E18"/>
    <mergeCell ref="A23:J23"/>
    <mergeCell ref="A21:J21"/>
    <mergeCell ref="A1:J1"/>
    <mergeCell ref="A25:J25"/>
    <mergeCell ref="D3:J3"/>
    <mergeCell ref="D4:J4"/>
    <mergeCell ref="D5:J5"/>
    <mergeCell ref="A7:J7"/>
    <mergeCell ref="A4:B4"/>
    <mergeCell ref="A3:B3"/>
    <mergeCell ref="A5:B5"/>
    <mergeCell ref="I2:J2"/>
    <mergeCell ref="A19:E19"/>
    <mergeCell ref="A12:E12"/>
    <mergeCell ref="F9:I9"/>
  </mergeCells>
  <pageMargins left="0.7" right="0.7" top="0.75" bottom="0.75" header="0.3" footer="0.3"/>
  <pageSetup paperSize="9" scale="60" orientation="landscape" r:id="rId1"/>
  <ignoredErrors>
    <ignoredError sqref="G16:I1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1BD88147FE7484AA40D8376FCF39B41" ma:contentTypeVersion="9" ma:contentTypeDescription="Umožňuje vytvoriť nový dokument." ma:contentTypeScope="" ma:versionID="6bcf724da19d6c7c5bcfbb20f221b2fa">
  <xsd:schema xmlns:xsd="http://www.w3.org/2001/XMLSchema" xmlns:xs="http://www.w3.org/2001/XMLSchema" xmlns:p="http://schemas.microsoft.com/office/2006/metadata/properties" xmlns:ns2="0f879731-e207-4789-b21e-cd2e03c44206" xmlns:ns3="e07910f1-ba9a-4a4c-b40f-2e0ece371d41" targetNamespace="http://schemas.microsoft.com/office/2006/metadata/properties" ma:root="true" ma:fieldsID="e2fc1cb3c56918a65fd3868dad933132" ns2:_="" ns3:_="">
    <xsd:import namespace="0f879731-e207-4789-b21e-cd2e03c44206"/>
    <xsd:import namespace="e07910f1-ba9a-4a4c-b40f-2e0ece371d4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879731-e207-4789-b21e-cd2e03c44206" elementFormDefault="qualified">
    <xsd:import namespace="http://schemas.microsoft.com/office/2006/documentManagement/types"/>
    <xsd:import namespace="http://schemas.microsoft.com/office/infopath/2007/PartnerControls"/>
    <xsd:element name="SharedWithUsers" ma:index="8" nillable="true" ma:displayName="Zdieľa sa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7910f1-ba9a-4a4c-b40f-2e0ece371d4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033652-DF16-4EF0-BACF-D8720DB4AE96}">
  <ds:schemaRefs>
    <ds:schemaRef ds:uri="http://schemas.microsoft.com/sharepoint/v3/contenttype/forms"/>
  </ds:schemaRefs>
</ds:datastoreItem>
</file>

<file path=customXml/itemProps2.xml><?xml version="1.0" encoding="utf-8"?>
<ds:datastoreItem xmlns:ds="http://schemas.openxmlformats.org/officeDocument/2006/customXml" ds:itemID="{F16CF911-7ABF-4D44-8AD0-511A48FF1F1B}">
  <ds:schemaRefs>
    <ds:schemaRef ds:uri="http://purl.org/dc/elements/1.1/"/>
    <ds:schemaRef ds:uri="http://purl.org/dc/terms/"/>
    <ds:schemaRef ds:uri="http://schemas.microsoft.com/office/infopath/2007/PartnerControls"/>
    <ds:schemaRef ds:uri="e07910f1-ba9a-4a4c-b40f-2e0ece371d41"/>
    <ds:schemaRef ds:uri="http://schemas.microsoft.com/office/2006/documentManagement/types"/>
    <ds:schemaRef ds:uri="http://www.w3.org/XML/1998/namespace"/>
    <ds:schemaRef ds:uri="0f879731-e207-4789-b21e-cd2e03c44206"/>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A4D5D5B-997F-425B-87D6-D3F094E722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879731-e207-4789-b21e-cd2e03c44206"/>
    <ds:schemaRef ds:uri="e07910f1-ba9a-4a4c-b40f-2e0ece37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2018-11-21T12:15:47Z</dcterms:created>
  <dcterms:modified xsi:type="dcterms:W3CDTF">2020-11-19T06:35:01Z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0x01010061BD88147FE7484AA40D8376FCF39B41</vt:lpwstr>
  </property>
</Properties>
</file>