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user/Desktop/VS_dodávky a MPV/SP_MPV a dodavky/FINAL/"/>
    </mc:Choice>
  </mc:AlternateContent>
  <xr:revisionPtr revIDLastSave="0" documentId="13_ncr:1_{CE057D4D-5390-714D-83DC-D1A4217A4A8F}" xr6:coauthVersionLast="47" xr6:coauthVersionMax="47" xr10:uidLastSave="{00000000-0000-0000-0000-000000000000}"/>
  <bookViews>
    <workbookView xWindow="2200" yWindow="500" windowWidth="25280" windowHeight="15260" xr2:uid="{00000000-000D-0000-FFFF-FFFF00000000}"/>
  </bookViews>
  <sheets>
    <sheet name="Stručný opis PZ_časť4" sheetId="8" r:id="rId1"/>
    <sheet name="Dodavka3_spec" sheetId="2" r:id="rId2"/>
    <sheet name="Zoznam doplnkov" sheetId="3" r:id="rId3"/>
    <sheet name="VRZ_zostava2_spec" sheetId="6" r:id="rId4"/>
    <sheet name="štruktúrovaný rozpočet"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G5" i="7"/>
  <c r="G6" i="7"/>
  <c r="G7" i="7"/>
  <c r="E3" i="7"/>
  <c r="E4" i="7"/>
  <c r="E5" i="7"/>
  <c r="E6" i="7"/>
  <c r="E7" i="7"/>
  <c r="G8" i="7" l="1"/>
</calcChain>
</file>

<file path=xl/sharedStrings.xml><?xml version="1.0" encoding="utf-8"?>
<sst xmlns="http://schemas.openxmlformats.org/spreadsheetml/2006/main" count="239" uniqueCount="175">
  <si>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</si>
  <si>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</si>
  <si>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</si>
  <si>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</si>
  <si>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</si>
  <si>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</si>
  <si>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</si>
  <si>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</si>
  <si>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</si>
  <si>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</si>
  <si>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</si>
  <si>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</si>
  <si>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</si>
  <si>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</si>
  <si>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</si>
  <si>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</si>
  <si>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</si>
  <si>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</si>
  <si>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</si>
  <si>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</si>
  <si>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</si>
  <si>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Signalizácia nezapnutia bezpečnostných pásov</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</si>
  <si>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</si>
  <si>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</si>
  <si>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</si>
  <si>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</si>
  <si>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</si>
  <si>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</si>
  <si>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</si>
  <si>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</si>
  <si>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</si>
  <si>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</si>
  <si>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</si>
  <si>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</si>
  <si>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</si>
  <si>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</si>
  <si>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</si>
  <si>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</si>
  <si>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</si>
  <si>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</si>
  <si>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</si>
  <si>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</si>
  <si>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</si>
  <si>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</si>
  <si>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</si>
  <si>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</si>
  <si>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</si>
  <si>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</si>
  <si>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</si>
  <si>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</si>
  <si>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</si>
  <si>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</si>
  <si>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</si>
  <si>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</si>
  <si>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</si>
  <si>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</si>
  <si>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</si>
  <si>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</si>
  <si>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</si>
  <si>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</si>
  <si>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</si>
  <si>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</si>
  <si>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</si>
  <si>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</si>
  <si>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</si>
  <si>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</si>
  <si>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</si>
  <si>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</si>
  <si>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</si>
  <si>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</si>
  <si>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</si>
  <si>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</si>
  <si>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</si>
  <si>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</si>
  <si>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</si>
  <si>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</si>
  <si>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</si>
  <si>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Štrukturovaný rozpočet (obstarávacia cena vozidiel)</t>
  </si>
  <si>
    <t xml:space="preserve">Motor </t>
  </si>
  <si>
    <t>Emisie CO2 - vážený priemer podľa normy WLTP (g/km)</t>
  </si>
  <si>
    <r>
      <t xml:space="preserve">
</t>
    </r>
    <r>
      <rPr>
        <b/>
        <sz val="10"/>
        <color rgb="FF000000"/>
        <rFont val="Arial Narrow"/>
        <family val="2"/>
        <charset val="238"/>
      </rPr>
      <t>Príprava na montáž rádiostanice</t>
    </r>
    <r>
      <rPr>
        <sz val="10"/>
        <color rgb="FF000000"/>
        <rFont val="Arial Narrow"/>
        <family val="2"/>
        <charset val="238"/>
      </rPr>
      <t xml:space="preserve">
</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</si>
  <si>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</si>
  <si>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vymeniteľnosť náhradných dielov</t>
  </si>
  <si>
    <t>zosilňovač</t>
  </si>
  <si>
    <t xml:space="preserve">stabilita parametrov výstražných tónov </t>
  </si>
  <si>
    <t>napájanie podľa palubnej siete vozidla</t>
  </si>
  <si>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</si>
  <si>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</si>
  <si>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</si>
  <si>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</si>
  <si>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</si>
  <si>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</si>
  <si>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</si>
  <si>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</si>
  <si>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</si>
  <si>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</si>
  <si>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</si>
  <si>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</si>
  <si>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</si>
  <si>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</si>
  <si>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uchádzač vyplní typ karosérie</t>
  </si>
  <si>
    <t>Maximálny  výkon motora</t>
  </si>
  <si>
    <t xml:space="preserve">Kombinovaná spotreba - podľa normy WLTP (l / 100 km) </t>
  </si>
  <si>
    <t>Osvetlenie interiéru</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</si>
  <si>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15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</si>
  <si>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Objednávateľ požaduje, aby predávajúci v lehote do 30 dní od dodania vykonal bezplatné preškolenie 1 technického pracovníka,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</si>
  <si>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všetky automobily musia byť nové, nepoužívané s údajom na počítadle km nie vyšším ako 40 km. </t>
  </si>
  <si>
    <t>Automobily musia byť z aktuálneho modelového portfólia výrobcu a nesmú byť vyrobené viac ako 6 mesiacov pred momentom dodania</t>
  </si>
  <si>
    <t>Celková dĺžka vozidla (mm)</t>
  </si>
  <si>
    <t xml:space="preserve">Trojbodové bezpečnostné pásy na všetkých sedadlách </t>
  </si>
  <si>
    <t xml:space="preserve">Opierka hlavy všetkých sedadiel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</si>
  <si>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aj komponenty potrebné pre umiestnenie rádiostanice (kabeláž, reproduktor, poistkové puzdro, držiak rádiostanice, držiak ovládacej skrinky a mikrotelefónu, anténu)</t>
  </si>
  <si>
    <t>Výškovo a pozdĺžne nastaviteľné min. sedadlo vodiča</t>
  </si>
  <si>
    <t>doplnkové príslušenstvo a výbava</t>
  </si>
  <si>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automobilmi</t>
    </r>
  </si>
  <si>
    <t>Záruka na prehrdzavenie karosérie sa požaduje min. 6 rokov a na lak min. 3 roky  (uplatniteľná v ktoromkoľvek autorizovanom servisnom stredisku)</t>
  </si>
  <si>
    <t>jednotková cena v eur s DPH</t>
  </si>
  <si>
    <t xml:space="preserve">min. 6-stupňová </t>
  </si>
  <si>
    <t>Štartovacie káble</t>
  </si>
  <si>
    <t xml:space="preserve">Obstarávaný počet  automobilov v RD </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</si>
  <si>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</si>
  <si>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</si>
  <si>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</si>
  <si>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min. 130 mm</t>
  </si>
  <si>
    <t xml:space="preserve">min. 60 l                           </t>
  </si>
  <si>
    <t>min. manuálna</t>
  </si>
  <si>
    <t>Aibagy</t>
  </si>
  <si>
    <t>Lakťová opierka pre vodiča a spolujazdca</t>
  </si>
  <si>
    <t>Elektrické ovládanie okien</t>
  </si>
  <si>
    <t>Osvetlenie nákladného priestoru</t>
  </si>
  <si>
    <t xml:space="preserve">požaduje sa </t>
  </si>
  <si>
    <t>Klimatizácia (min. manuálna)</t>
  </si>
  <si>
    <t>Klimatizovaný odkladací priestor vpredu</t>
  </si>
  <si>
    <t>Odkladací / úložný priestor vpredu</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</si>
  <si>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</si>
  <si>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</si>
  <si>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</si>
  <si>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</si>
  <si>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</si>
  <si>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</si>
  <si>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Povinná výstroj a výbava stanovená pre daný druh vozidla (v zmysle zákona č. 106/2018 Z.z., resp. vyhlášky č. 134/2018 Z. z.) - homologizovaný prenosný výstražný trojuholník, rezervné koleso min. dojazdové alebo lepiaca sada na opravu defektu, lekárnička)</t>
  </si>
  <si>
    <t xml:space="preserve">Sada originálnych gumených rohoží na podlahu vpredu (koberčeky sa nepožadujú) </t>
  </si>
  <si>
    <t xml:space="preserve">2 kusy exteriérového výstražného svetla vzadu na pravej strane vozidla svetlo modrej farby a na ľavej strane vozidla svetlo červenej farby (riešenie napr. v zadných svetlách).
Svetlá musia byť LED technológie najnovšej generácie so stroboskopickým efektom s čo najvyššou hodnotou efektívnej svietivosti v prípustných hodnotách predpisu EHK č. 65. </t>
  </si>
  <si>
    <t xml:space="preserve">Dodávkový automobil do 3,5 t - skupina III. </t>
  </si>
  <si>
    <t>všetky automobily musia byť rovnaký model kategórie N</t>
  </si>
  <si>
    <t>min. 2 samostatné sedadlá</t>
  </si>
  <si>
    <t xml:space="preserve">min. 4 (zadné krídlové pevné dvere bez okien s otváraním v uhle 180°, bočné ľavé posuvné pevné dvere bez okien, pravé predné a ľavé predné dvere)             </t>
  </si>
  <si>
    <t xml:space="preserve">Maximálny ložný priestor (m3) </t>
  </si>
  <si>
    <t>min. 6,0</t>
  </si>
  <si>
    <t xml:space="preserve">min. 106 kW / 140 k     </t>
  </si>
  <si>
    <t>Kotúčové brzdy vpredu a vzadu</t>
  </si>
  <si>
    <t>Dodávka 3</t>
  </si>
  <si>
    <t>Dodávka 3 - položka 74 - Servis - náklady na výrobcom predpísanú údržbu (pravidelné servisné prehliadky podľa pokynov výrobcu, materiál + cena normovanej práce v autorizovanom servise)  min. 5 rokov / min. 150 000 km  (uplatniteľný v ktoromkoľvek autorizovanom servisnom stredisku)</t>
  </si>
  <si>
    <t>Predmetom časti č. 4 zákazky je dodanie:
20 ks dodávkových automobilov pre potreby útvarov rezortu vnútra (ďalej aj ako "Dodávka 3"), ktorých špecifikácia je uvedená v hárku "Dodavka3_spec".
Predmetom zákazky je aj príslušenstvo k uvedeným vozidlám, napr. prípravy na montáž rádiostanice, svetelné a zvukové výstražné zariadenie pre skrytú montáž s určením pre Políciu SR (viď hárok "Zoznam doplnkov")</t>
  </si>
  <si>
    <t>Opis predmetu zákazky - časť č. 4 - úvod</t>
  </si>
  <si>
    <t>látkový tmavej farby (čierna alebo tmavošedá)</t>
  </si>
  <si>
    <t>pri konkrétnej kúpnej zmluve možnosť výberu min. z 3 farieb, z toho 1 biela</t>
  </si>
  <si>
    <t>Celková dĺžka ložného priestoru (mm)</t>
  </si>
  <si>
    <t>min. 2850 mm</t>
  </si>
  <si>
    <t>max. 5450 mm</t>
  </si>
  <si>
    <t>vznetový</t>
  </si>
  <si>
    <t>diesel</t>
  </si>
  <si>
    <t>horná hranica údaja max. 180 g/km</t>
  </si>
  <si>
    <t>horná hranica údaja max. 8,0 l / 100 km</t>
  </si>
  <si>
    <t>Denné svietenie svetiel</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</si>
  <si>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</si>
  <si>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Ručný hasiaci prístroj práškový (2 kg) umiestnený do držiaku v priestore pre posádku</t>
  </si>
  <si>
    <t xml:space="preserve">Ťažné zariadenie (sklopné alebo odnímateľné), min. kapacita 3 tony s 13 pinovou elektroinštaláciou a redukciou z 13 pin na 7 pin </t>
  </si>
  <si>
    <t xml:space="preserve">požaduje sa oddelenie od kabíny pevnou stenou, zo strany do kabíny obloženie tapacírom. Nákladný priestor sa požaduje pevný, bez skiel. Požaduje sa bočné obloženie nákladného priestoru preglejkou alebo plastom do výšky strechy. Požaduje sa obloženie podbehov kolies v nákladnom priestore. Požaduje sa pevná podlaha s predprípravenými otvormi na inštaláciu skrinkových systémov. Požadujú sa upínacie lišty v strešnom ráme, na bokoch, a na deliacej stene. </t>
  </si>
  <si>
    <t>min. airbag vodiča a spolujazdca s deaktiváciou, bočné a hlavové airbagy vpredu</t>
  </si>
  <si>
    <t>Uchádzač uvedie popis riešenia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</si>
  <si>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</si>
  <si>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Sada 4 ks letných pneumatík na 4 ks min. plechových diskoch (vrátane originálnych krytov) min. 16" kompatibilné s diskami a s automobilom. (celoročné pneu nie sú prípustné). Montáž na vozidle podľa dátumu dodania (15.10. - 30.3. - zimná sada)</t>
  </si>
  <si>
    <t>cena bez položky 72 -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
cena bez položky 74 - Servis - náklady na výrobcom predpísanú údržbu (pravidelné servisné prehliadky podľa pokynov výrobcu, materiál + cena normovanej práce v autorizovanom servise)  min. 5 rokov / min. 150 000 km  (uplatniteľný v ktoromkoľvek autorizovanom servisnom stredisku)</t>
  </si>
  <si>
    <t>Dodávka 3 - položka 72 -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</si>
</sst>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color rgb="FFFF0000"/>
      <name val="Arial Narrow"/>
      <family val="2"/>
    </font>
    <font>
      <sz val="11"/>
      <color theme="1"/>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01">
    <xf numFmtId="0" fontId="0" fillId="0" borderId="0" xfId="0"/>
    <xf numFmtId="0" fontId="1" fillId="0" borderId="0" xfId="0" applyFont="1"/>
    <xf numFmtId="0" fontId="2" fillId="2" borderId="10" xfId="0" applyFont="1" applyFill="1" applyBorder="1" applyAlignment="1">
      <alignment horizontal="center" vertical="center"/>
    </xf>
    <xf numFmtId="49" fontId="0" fillId="0" borderId="0" xfId="0" applyNumberFormat="1"/>
    <xf numFmtId="49"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49" fontId="1" fillId="0" borderId="0" xfId="0" applyNumberFormat="1" applyFont="1" applyAlignment="1">
      <alignment horizontal="center"/>
    </xf>
    <xf numFmtId="0" fontId="5"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18"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18"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1" fontId="1" fillId="0" borderId="20" xfId="0" applyNumberFormat="1" applyFont="1" applyBorder="1" applyAlignment="1">
      <alignment horizontal="center" vertical="center" wrapText="1"/>
    </xf>
    <xf numFmtId="164" fontId="2" fillId="2" borderId="19"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22" xfId="0" applyFont="1" applyFill="1" applyBorder="1" applyAlignment="1">
      <alignment wrapText="1"/>
    </xf>
    <xf numFmtId="0" fontId="3" fillId="4" borderId="24" xfId="0" applyFont="1" applyFill="1" applyBorder="1" applyAlignment="1">
      <alignment wrapText="1"/>
    </xf>
    <xf numFmtId="0" fontId="3" fillId="4" borderId="26" xfId="0" applyFont="1" applyFill="1" applyBorder="1" applyAlignment="1">
      <alignment wrapText="1"/>
    </xf>
    <xf numFmtId="0" fontId="0" fillId="4" borderId="13" xfId="0" applyFill="1" applyBorder="1"/>
    <xf numFmtId="0" fontId="0" fillId="4" borderId="14" xfId="0" applyFill="1" applyBorder="1"/>
    <xf numFmtId="0" fontId="0" fillId="4" borderId="28" xfId="0" applyFill="1" applyBorder="1"/>
    <xf numFmtId="0" fontId="0" fillId="4" borderId="10" xfId="0" applyFill="1" applyBorder="1"/>
    <xf numFmtId="164" fontId="1" fillId="4" borderId="1" xfId="0" applyNumberFormat="1" applyFont="1" applyFill="1" applyBorder="1" applyAlignment="1">
      <alignment horizontal="center" vertical="center" wrapText="1"/>
    </xf>
    <xf numFmtId="164" fontId="1" fillId="4" borderId="20" xfId="0" applyNumberFormat="1" applyFont="1" applyFill="1" applyBorder="1" applyAlignment="1">
      <alignment horizontal="center" vertical="center" wrapText="1"/>
    </xf>
    <xf numFmtId="0" fontId="1" fillId="0" borderId="0" xfId="0" applyFont="1" applyAlignment="1">
      <alignment horizontal="left" wrapText="1"/>
    </xf>
    <xf numFmtId="0" fontId="1" fillId="0" borderId="27" xfId="0" applyFont="1" applyBorder="1" applyAlignment="1">
      <alignment horizontal="left" wrapText="1"/>
    </xf>
    <xf numFmtId="0" fontId="1" fillId="0" borderId="5" xfId="0" applyFont="1" applyBorder="1" applyAlignment="1">
      <alignment horizontal="left" wrapText="1"/>
    </xf>
    <xf numFmtId="0" fontId="1" fillId="0" borderId="15" xfId="0" applyFont="1" applyBorder="1" applyAlignment="1">
      <alignment horizontal="left" wrapText="1"/>
    </xf>
    <xf numFmtId="0" fontId="2" fillId="0" borderId="21"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left" wrapText="1"/>
    </xf>
    <xf numFmtId="0" fontId="1" fillId="0" borderId="0" xfId="0" applyFont="1" applyAlignment="1">
      <alignment horizontal="left"/>
    </xf>
    <xf numFmtId="0" fontId="1" fillId="0" borderId="16" xfId="0" applyFont="1" applyBorder="1" applyAlignment="1">
      <alignment horizontal="left" wrapText="1"/>
    </xf>
    <xf numFmtId="0" fontId="0" fillId="0" borderId="0" xfId="0" applyAlignment="1">
      <alignment horizontal="left"/>
    </xf>
    <xf numFmtId="0" fontId="5" fillId="0" borderId="27" xfId="0" applyFont="1" applyBorder="1" applyAlignment="1">
      <alignment horizontal="left" wrapText="1"/>
    </xf>
    <xf numFmtId="0" fontId="5" fillId="0" borderId="0" xfId="0" applyFont="1" applyBorder="1" applyAlignment="1">
      <alignment horizontal="left" wrapText="1"/>
    </xf>
    <xf numFmtId="0" fontId="2" fillId="2" borderId="29" xfId="0" applyFont="1" applyFill="1" applyBorder="1" applyAlignment="1">
      <alignment horizontal="center" vertical="center" wrapText="1"/>
    </xf>
    <xf numFmtId="0" fontId="1" fillId="0" borderId="1" xfId="0" applyFont="1" applyBorder="1" applyAlignment="1">
      <alignment vertical="center"/>
    </xf>
    <xf numFmtId="49" fontId="2" fillId="2" borderId="31"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49" fontId="8" fillId="0" borderId="1" xfId="0" applyNumberFormat="1" applyFont="1" applyBorder="1"/>
    <xf numFmtId="0" fontId="8" fillId="0" borderId="1" xfId="0" applyFont="1" applyBorder="1" applyAlignment="1">
      <alignment horizontal="left" vertical="top" wrapText="1"/>
    </xf>
    <xf numFmtId="3" fontId="8"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4" xfId="0" applyFont="1" applyBorder="1" applyAlignment="1">
      <alignment horizontal="left"/>
    </xf>
    <xf numFmtId="0" fontId="1" fillId="0" borderId="28" xfId="0" applyFont="1" applyBorder="1" applyAlignment="1">
      <alignment horizontal="left" wrapText="1"/>
    </xf>
    <xf numFmtId="0" fontId="1" fillId="0" borderId="13" xfId="0" applyFont="1" applyBorder="1" applyAlignment="1">
      <alignment horizontal="left"/>
    </xf>
    <xf numFmtId="0" fontId="5" fillId="0" borderId="14" xfId="0" applyFont="1" applyBorder="1" applyAlignment="1">
      <alignment horizontal="left" wrapText="1"/>
    </xf>
    <xf numFmtId="0" fontId="5" fillId="0" borderId="28" xfId="0" applyFont="1" applyBorder="1" applyAlignment="1">
      <alignment horizontal="left" wrapText="1"/>
    </xf>
    <xf numFmtId="0" fontId="9" fillId="0" borderId="1" xfId="0" applyFont="1" applyBorder="1" applyAlignment="1">
      <alignment horizontal="left" vertical="center" wrapText="1"/>
    </xf>
    <xf numFmtId="0" fontId="14" fillId="0" borderId="0" xfId="0" applyFont="1"/>
    <xf numFmtId="0" fontId="1" fillId="0" borderId="0" xfId="0" applyFont="1" applyAlignment="1">
      <alignment wrapText="1"/>
    </xf>
    <xf numFmtId="0" fontId="13" fillId="0" borderId="0" xfId="0" applyFont="1" applyAlignment="1">
      <alignment wrapText="1"/>
    </xf>
    <xf numFmtId="164" fontId="1" fillId="0" borderId="2"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14" fillId="0" borderId="2" xfId="0" applyFont="1" applyBorder="1" applyAlignment="1">
      <alignment wrapText="1"/>
    </xf>
    <xf numFmtId="0" fontId="1" fillId="5" borderId="1" xfId="0" applyFont="1" applyFill="1" applyBorder="1" applyAlignment="1">
      <alignmen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17" xfId="0" applyFont="1" applyFill="1" applyBorder="1" applyAlignment="1">
      <alignment horizontal="right" vertical="center" wrapText="1"/>
    </xf>
    <xf numFmtId="0" fontId="2" fillId="2" borderId="18"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zoomScale="120" zoomScaleNormal="120" workbookViewId="0"/>
  </sheetViews>
  <sheetFormatPr baseColWidth="10" defaultColWidth="10.83203125" defaultRowHeight="14" x14ac:dyDescent="0.15"/>
  <cols>
    <col min="1" max="1" width="100.6640625" style="66" customWidth="1"/>
    <col min="2" max="16384" width="10.83203125" style="66"/>
  </cols>
  <sheetData>
    <row r="1" spans="1:1" ht="17" thickBot="1" x14ac:dyDescent="0.2">
      <c r="A1" s="70" t="s">
        <v>154</v>
      </c>
    </row>
    <row r="2" spans="1:1" ht="75" x14ac:dyDescent="0.15">
      <c r="A2" s="71"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1"/>
  <sheetViews>
    <sheetView zoomScaleNormal="110" workbookViewId="0">
      <selection activeCell="C35" sqref="C35"/>
    </sheetView>
  </sheetViews>
  <sheetFormatPr baseColWidth="10" defaultColWidth="8.83203125" defaultRowHeight="13" x14ac:dyDescent="0.15"/>
  <cols>
    <col min="1" max="1" width="6.83203125" style="6" customWidth="1"/>
    <col min="2" max="2" width="43.1640625" style="1" customWidth="1"/>
    <col min="3" max="3" width="47.1640625" style="67" customWidth="1"/>
    <col min="4" max="4" width="52.33203125" style="1" customWidth="1"/>
    <col min="5" max="5" width="30.1640625" style="68" customWidth="1"/>
    <col min="6" max="16384" width="8.83203125" style="1"/>
  </cols>
  <sheetData>
    <row r="1" spans="1:4" ht="16" x14ac:dyDescent="0.15">
      <c r="A1" s="82" t="s">
        <v>143</v>
      </c>
      <c r="B1" s="82"/>
      <c r="C1" s="82"/>
      <c r="D1" s="82"/>
    </row>
    <row r="2" spans="1:4" ht="28" x14ac:dyDescent="0.15">
      <c r="A2" s="77" t="s">
        <v>55</v>
      </c>
      <c r="B2" s="78" t="s">
        <v>26</v>
      </c>
      <c r="C2" s="78" t="s">
        <v>27</v>
      </c>
      <c r="D2" s="79" t="s">
        <v>41</v>
      </c>
    </row>
    <row r="3" spans="1:4" ht="28" x14ac:dyDescent="0.15">
      <c r="A3" s="73">
        <v>1</v>
      </c>
      <c r="B3" s="73" t="s">
        <v>119</v>
      </c>
      <c r="C3" s="73">
        <v>20</v>
      </c>
      <c r="D3" s="74" t="s">
        <v>37</v>
      </c>
    </row>
    <row r="4" spans="1:4" x14ac:dyDescent="0.15">
      <c r="A4" s="73">
        <v>2</v>
      </c>
      <c r="B4" s="81" t="s">
        <v>29</v>
      </c>
      <c r="C4" s="25" t="s">
        <v>144</v>
      </c>
      <c r="D4" s="26"/>
    </row>
    <row r="5" spans="1:4" ht="28" x14ac:dyDescent="0.15">
      <c r="A5" s="73">
        <v>3</v>
      </c>
      <c r="B5" s="81"/>
      <c r="C5" s="27" t="s">
        <v>106</v>
      </c>
      <c r="D5" s="26"/>
    </row>
    <row r="6" spans="1:4" ht="28" x14ac:dyDescent="0.15">
      <c r="A6" s="73">
        <v>4</v>
      </c>
      <c r="B6" s="81"/>
      <c r="C6" s="27" t="s">
        <v>107</v>
      </c>
      <c r="D6" s="26"/>
    </row>
    <row r="7" spans="1:4" ht="28" x14ac:dyDescent="0.15">
      <c r="A7" s="73">
        <v>5</v>
      </c>
      <c r="B7" s="81"/>
      <c r="C7" s="21" t="s">
        <v>76</v>
      </c>
      <c r="D7" s="26"/>
    </row>
    <row r="8" spans="1:4" ht="42" x14ac:dyDescent="0.15">
      <c r="A8" s="73">
        <v>6</v>
      </c>
      <c r="B8" s="81"/>
      <c r="C8" s="21" t="s">
        <v>115</v>
      </c>
      <c r="D8" s="26"/>
    </row>
    <row r="9" spans="1:4" ht="28" x14ac:dyDescent="0.15">
      <c r="A9" s="73">
        <v>8</v>
      </c>
      <c r="B9" s="81"/>
      <c r="C9" s="21" t="s">
        <v>14</v>
      </c>
      <c r="D9" s="26"/>
    </row>
    <row r="10" spans="1:4" x14ac:dyDescent="0.15">
      <c r="A10" s="80" t="s">
        <v>0</v>
      </c>
      <c r="B10" s="80"/>
      <c r="C10" s="80"/>
      <c r="D10" s="80"/>
    </row>
    <row r="11" spans="1:4" ht="56" x14ac:dyDescent="0.15">
      <c r="A11" s="73">
        <v>9</v>
      </c>
      <c r="B11" s="25" t="s">
        <v>52</v>
      </c>
      <c r="C11" s="27" t="s">
        <v>120</v>
      </c>
      <c r="D11" s="28" t="s">
        <v>100</v>
      </c>
    </row>
    <row r="12" spans="1:4" ht="14" x14ac:dyDescent="0.15">
      <c r="A12" s="73">
        <v>10</v>
      </c>
      <c r="B12" s="25" t="s">
        <v>40</v>
      </c>
      <c r="C12" s="27" t="s">
        <v>145</v>
      </c>
      <c r="D12" s="28" t="s">
        <v>39</v>
      </c>
    </row>
    <row r="13" spans="1:4" ht="28" x14ac:dyDescent="0.15">
      <c r="A13" s="73">
        <v>11</v>
      </c>
      <c r="B13" s="25" t="s">
        <v>121</v>
      </c>
      <c r="C13" s="27" t="s">
        <v>156</v>
      </c>
      <c r="D13" s="28" t="s">
        <v>38</v>
      </c>
    </row>
    <row r="14" spans="1:4" ht="42" x14ac:dyDescent="0.15">
      <c r="A14" s="73">
        <v>12</v>
      </c>
      <c r="B14" s="25" t="s">
        <v>122</v>
      </c>
      <c r="C14" s="27" t="s">
        <v>146</v>
      </c>
      <c r="D14" s="28" t="s">
        <v>39</v>
      </c>
    </row>
    <row r="15" spans="1:4" ht="14" x14ac:dyDescent="0.15">
      <c r="A15" s="73">
        <v>13</v>
      </c>
      <c r="B15" s="25" t="s">
        <v>147</v>
      </c>
      <c r="C15" s="27" t="s">
        <v>148</v>
      </c>
      <c r="D15" s="28" t="s">
        <v>39</v>
      </c>
    </row>
    <row r="16" spans="1:4" ht="14" x14ac:dyDescent="0.15">
      <c r="A16" s="73">
        <v>14</v>
      </c>
      <c r="B16" s="25" t="s">
        <v>157</v>
      </c>
      <c r="C16" s="27" t="s">
        <v>158</v>
      </c>
      <c r="D16" s="28" t="s">
        <v>39</v>
      </c>
    </row>
    <row r="17" spans="1:4" x14ac:dyDescent="0.15">
      <c r="A17" s="73">
        <v>15</v>
      </c>
      <c r="B17" s="1" t="s">
        <v>108</v>
      </c>
      <c r="C17" s="1" t="s">
        <v>159</v>
      </c>
      <c r="D17" s="28" t="s">
        <v>39</v>
      </c>
    </row>
    <row r="18" spans="1:4" x14ac:dyDescent="0.15">
      <c r="A18" s="73">
        <v>16</v>
      </c>
      <c r="B18" s="25" t="s">
        <v>1</v>
      </c>
      <c r="C18" s="25" t="s">
        <v>123</v>
      </c>
      <c r="D18" s="28" t="s">
        <v>39</v>
      </c>
    </row>
    <row r="19" spans="1:4" x14ac:dyDescent="0.15">
      <c r="A19" s="80" t="s">
        <v>78</v>
      </c>
      <c r="B19" s="80"/>
      <c r="C19" s="80"/>
      <c r="D19" s="80"/>
    </row>
    <row r="20" spans="1:4" ht="14" x14ac:dyDescent="0.15">
      <c r="A20" s="73">
        <v>17</v>
      </c>
      <c r="B20" s="25" t="s">
        <v>28</v>
      </c>
      <c r="C20" s="27" t="s">
        <v>160</v>
      </c>
      <c r="D20" s="28" t="s">
        <v>39</v>
      </c>
    </row>
    <row r="21" spans="1:4" ht="14" x14ac:dyDescent="0.15">
      <c r="A21" s="73">
        <v>18</v>
      </c>
      <c r="B21" s="25" t="s">
        <v>101</v>
      </c>
      <c r="C21" s="27" t="s">
        <v>149</v>
      </c>
      <c r="D21" s="28" t="s">
        <v>39</v>
      </c>
    </row>
    <row r="22" spans="1:4" ht="14" x14ac:dyDescent="0.15">
      <c r="A22" s="73">
        <v>19</v>
      </c>
      <c r="B22" s="25" t="s">
        <v>53</v>
      </c>
      <c r="C22" s="27" t="s">
        <v>161</v>
      </c>
      <c r="D22" s="28" t="s">
        <v>39</v>
      </c>
    </row>
    <row r="23" spans="1:4" x14ac:dyDescent="0.15">
      <c r="A23" s="73">
        <v>20</v>
      </c>
      <c r="B23" s="25" t="s">
        <v>3</v>
      </c>
      <c r="C23" s="25" t="s">
        <v>6</v>
      </c>
      <c r="D23" s="28" t="s">
        <v>39</v>
      </c>
    </row>
    <row r="24" spans="1:4" x14ac:dyDescent="0.15">
      <c r="A24" s="73">
        <v>21</v>
      </c>
      <c r="B24" s="25" t="s">
        <v>79</v>
      </c>
      <c r="C24" s="25" t="s">
        <v>162</v>
      </c>
      <c r="D24" s="28" t="s">
        <v>39</v>
      </c>
    </row>
    <row r="25" spans="1:4" ht="28" x14ac:dyDescent="0.15">
      <c r="A25" s="73">
        <v>22</v>
      </c>
      <c r="B25" s="27" t="s">
        <v>102</v>
      </c>
      <c r="C25" s="25" t="s">
        <v>163</v>
      </c>
      <c r="D25" s="74" t="s">
        <v>75</v>
      </c>
    </row>
    <row r="26" spans="1:4" x14ac:dyDescent="0.15">
      <c r="A26" s="73">
        <v>23</v>
      </c>
      <c r="B26" s="25" t="s">
        <v>2</v>
      </c>
      <c r="C26" s="25" t="s">
        <v>124</v>
      </c>
      <c r="D26" s="28" t="s">
        <v>39</v>
      </c>
    </row>
    <row r="27" spans="1:4" x14ac:dyDescent="0.15">
      <c r="A27" s="73">
        <v>24</v>
      </c>
      <c r="B27" s="25" t="s">
        <v>4</v>
      </c>
      <c r="C27" s="25" t="s">
        <v>125</v>
      </c>
      <c r="D27" s="28" t="s">
        <v>39</v>
      </c>
    </row>
    <row r="28" spans="1:4" x14ac:dyDescent="0.15">
      <c r="A28" s="73">
        <v>25</v>
      </c>
      <c r="B28" s="25" t="s">
        <v>5</v>
      </c>
      <c r="C28" s="25" t="s">
        <v>117</v>
      </c>
      <c r="D28" s="28" t="s">
        <v>39</v>
      </c>
    </row>
    <row r="29" spans="1:4" x14ac:dyDescent="0.15">
      <c r="A29" s="80" t="s">
        <v>30</v>
      </c>
      <c r="B29" s="80"/>
      <c r="C29" s="80"/>
      <c r="D29" s="80"/>
    </row>
    <row r="30" spans="1:4" ht="14" x14ac:dyDescent="0.15">
      <c r="A30" s="73">
        <v>26</v>
      </c>
      <c r="B30" s="21" t="s">
        <v>17</v>
      </c>
      <c r="C30" s="25" t="s">
        <v>31</v>
      </c>
      <c r="D30" s="26"/>
    </row>
    <row r="31" spans="1:4" ht="14" x14ac:dyDescent="0.15">
      <c r="A31" s="73">
        <v>27</v>
      </c>
      <c r="B31" s="21" t="s">
        <v>23</v>
      </c>
      <c r="C31" s="25" t="s">
        <v>31</v>
      </c>
      <c r="D31" s="26"/>
    </row>
    <row r="32" spans="1:4" ht="14" x14ac:dyDescent="0.15">
      <c r="A32" s="73">
        <v>28</v>
      </c>
      <c r="B32" s="21" t="s">
        <v>22</v>
      </c>
      <c r="C32" s="25" t="s">
        <v>31</v>
      </c>
      <c r="D32" s="26"/>
    </row>
    <row r="33" spans="1:4" ht="14" x14ac:dyDescent="0.15">
      <c r="A33" s="73">
        <v>29</v>
      </c>
      <c r="B33" s="21" t="s">
        <v>150</v>
      </c>
      <c r="C33" s="25" t="s">
        <v>31</v>
      </c>
      <c r="D33" s="26"/>
    </row>
    <row r="34" spans="1:4" ht="14" x14ac:dyDescent="0.15">
      <c r="A34" s="73">
        <v>30</v>
      </c>
      <c r="B34" s="21" t="s">
        <v>24</v>
      </c>
      <c r="C34" s="25" t="s">
        <v>31</v>
      </c>
      <c r="D34" s="26"/>
    </row>
    <row r="35" spans="1:4" ht="28" x14ac:dyDescent="0.15">
      <c r="A35" s="73">
        <v>31</v>
      </c>
      <c r="B35" s="21" t="s">
        <v>126</v>
      </c>
      <c r="C35" s="27" t="s">
        <v>169</v>
      </c>
      <c r="D35" s="28" t="s">
        <v>39</v>
      </c>
    </row>
    <row r="36" spans="1:4" ht="14" x14ac:dyDescent="0.15">
      <c r="A36" s="73">
        <v>32</v>
      </c>
      <c r="B36" s="21" t="s">
        <v>109</v>
      </c>
      <c r="C36" s="25" t="s">
        <v>31</v>
      </c>
      <c r="D36" s="26"/>
    </row>
    <row r="37" spans="1:4" ht="14" x14ac:dyDescent="0.15">
      <c r="A37" s="73">
        <v>33</v>
      </c>
      <c r="B37" s="21" t="s">
        <v>9</v>
      </c>
      <c r="C37" s="25" t="s">
        <v>31</v>
      </c>
      <c r="D37" s="26"/>
    </row>
    <row r="38" spans="1:4" ht="14" x14ac:dyDescent="0.15">
      <c r="A38" s="73">
        <v>34</v>
      </c>
      <c r="B38" s="21" t="s">
        <v>21</v>
      </c>
      <c r="C38" s="25" t="s">
        <v>31</v>
      </c>
      <c r="D38" s="26"/>
    </row>
    <row r="39" spans="1:4" ht="14" x14ac:dyDescent="0.15">
      <c r="A39" s="73">
        <v>35</v>
      </c>
      <c r="B39" s="21" t="s">
        <v>164</v>
      </c>
      <c r="C39" s="25" t="s">
        <v>31</v>
      </c>
      <c r="D39" s="26"/>
    </row>
    <row r="40" spans="1:4" ht="14" x14ac:dyDescent="0.15">
      <c r="A40" s="73">
        <v>36</v>
      </c>
      <c r="B40" s="21" t="s">
        <v>19</v>
      </c>
      <c r="C40" s="25" t="s">
        <v>31</v>
      </c>
      <c r="D40" s="26"/>
    </row>
    <row r="41" spans="1:4" ht="14" x14ac:dyDescent="0.15">
      <c r="A41" s="73">
        <v>37</v>
      </c>
      <c r="B41" s="21" t="s">
        <v>18</v>
      </c>
      <c r="C41" s="25" t="s">
        <v>31</v>
      </c>
      <c r="D41" s="26"/>
    </row>
    <row r="42" spans="1:4" ht="14" x14ac:dyDescent="0.15">
      <c r="A42" s="73">
        <v>38</v>
      </c>
      <c r="B42" s="75" t="s">
        <v>36</v>
      </c>
      <c r="C42" s="25" t="s">
        <v>31</v>
      </c>
      <c r="D42" s="26"/>
    </row>
    <row r="43" spans="1:4" x14ac:dyDescent="0.15">
      <c r="A43" s="80" t="s">
        <v>32</v>
      </c>
      <c r="B43" s="80"/>
      <c r="C43" s="80"/>
      <c r="D43" s="80"/>
    </row>
    <row r="44" spans="1:4" ht="14" x14ac:dyDescent="0.15">
      <c r="A44" s="73">
        <v>39</v>
      </c>
      <c r="B44" s="21" t="s">
        <v>15</v>
      </c>
      <c r="C44" s="25" t="s">
        <v>31</v>
      </c>
      <c r="D44" s="26"/>
    </row>
    <row r="45" spans="1:4" ht="14" x14ac:dyDescent="0.15">
      <c r="A45" s="73">
        <v>40</v>
      </c>
      <c r="B45" s="21" t="s">
        <v>16</v>
      </c>
      <c r="C45" s="25" t="s">
        <v>31</v>
      </c>
      <c r="D45" s="26"/>
    </row>
    <row r="46" spans="1:4" ht="14" x14ac:dyDescent="0.15">
      <c r="A46" s="73">
        <v>41</v>
      </c>
      <c r="B46" s="21" t="s">
        <v>112</v>
      </c>
      <c r="C46" s="25" t="s">
        <v>31</v>
      </c>
      <c r="D46" s="26"/>
    </row>
    <row r="47" spans="1:4" x14ac:dyDescent="0.15">
      <c r="A47" s="73">
        <v>42</v>
      </c>
      <c r="B47" s="76" t="s">
        <v>127</v>
      </c>
      <c r="C47" s="25" t="s">
        <v>31</v>
      </c>
      <c r="D47" s="26"/>
    </row>
    <row r="48" spans="1:4" ht="14" x14ac:dyDescent="0.15">
      <c r="A48" s="73">
        <v>43</v>
      </c>
      <c r="B48" s="21" t="s">
        <v>33</v>
      </c>
      <c r="C48" s="25" t="s">
        <v>31</v>
      </c>
      <c r="D48" s="26"/>
    </row>
    <row r="49" spans="1:4" ht="14" x14ac:dyDescent="0.15">
      <c r="A49" s="73">
        <v>44</v>
      </c>
      <c r="B49" s="21" t="s">
        <v>10</v>
      </c>
      <c r="C49" s="25" t="s">
        <v>31</v>
      </c>
      <c r="D49" s="26"/>
    </row>
    <row r="50" spans="1:4" ht="14" x14ac:dyDescent="0.15">
      <c r="A50" s="73">
        <v>45</v>
      </c>
      <c r="B50" s="21" t="s">
        <v>128</v>
      </c>
      <c r="C50" s="25" t="s">
        <v>31</v>
      </c>
      <c r="D50" s="26"/>
    </row>
    <row r="51" spans="1:4" ht="14" x14ac:dyDescent="0.15">
      <c r="A51" s="73">
        <v>46</v>
      </c>
      <c r="B51" s="21" t="s">
        <v>103</v>
      </c>
      <c r="C51" s="25" t="s">
        <v>31</v>
      </c>
      <c r="D51" s="26"/>
    </row>
    <row r="52" spans="1:4" ht="14" x14ac:dyDescent="0.15">
      <c r="A52" s="73">
        <v>47</v>
      </c>
      <c r="B52" s="21" t="s">
        <v>129</v>
      </c>
      <c r="C52" s="25" t="s">
        <v>130</v>
      </c>
      <c r="D52" s="26"/>
    </row>
    <row r="53" spans="1:4" ht="14" x14ac:dyDescent="0.15">
      <c r="A53" s="73">
        <v>48</v>
      </c>
      <c r="B53" s="21" t="s">
        <v>131</v>
      </c>
      <c r="C53" s="25" t="s">
        <v>31</v>
      </c>
      <c r="D53" s="26"/>
    </row>
    <row r="54" spans="1:4" ht="14" x14ac:dyDescent="0.15">
      <c r="A54" s="73">
        <v>49</v>
      </c>
      <c r="B54" s="21" t="s">
        <v>132</v>
      </c>
      <c r="C54" s="25" t="s">
        <v>31</v>
      </c>
      <c r="D54" s="26"/>
    </row>
    <row r="55" spans="1:4" ht="14" x14ac:dyDescent="0.15">
      <c r="A55" s="73">
        <v>50</v>
      </c>
      <c r="B55" s="21" t="s">
        <v>133</v>
      </c>
      <c r="C55" s="25" t="s">
        <v>31</v>
      </c>
      <c r="D55" s="26"/>
    </row>
    <row r="56" spans="1:4" ht="14" x14ac:dyDescent="0.15">
      <c r="A56" s="73">
        <v>51</v>
      </c>
      <c r="B56" s="21" t="s">
        <v>20</v>
      </c>
      <c r="C56" s="25" t="s">
        <v>31</v>
      </c>
      <c r="D56" s="26"/>
    </row>
    <row r="57" spans="1:4" ht="14" x14ac:dyDescent="0.15">
      <c r="A57" s="73">
        <v>52</v>
      </c>
      <c r="B57" s="21" t="s">
        <v>134</v>
      </c>
      <c r="C57" s="25" t="s">
        <v>31</v>
      </c>
      <c r="D57" s="26"/>
    </row>
    <row r="58" spans="1:4" ht="14" x14ac:dyDescent="0.15">
      <c r="A58" s="73">
        <v>53</v>
      </c>
      <c r="B58" s="21" t="s">
        <v>135</v>
      </c>
      <c r="C58" s="25" t="s">
        <v>31</v>
      </c>
      <c r="D58" s="26"/>
    </row>
    <row r="59" spans="1:4" x14ac:dyDescent="0.15">
      <c r="A59" s="80" t="s">
        <v>136</v>
      </c>
      <c r="B59" s="80"/>
      <c r="C59" s="80"/>
      <c r="D59" s="80"/>
    </row>
    <row r="60" spans="1:4" ht="14" x14ac:dyDescent="0.15">
      <c r="A60" s="73">
        <v>54</v>
      </c>
      <c r="B60" s="21" t="s">
        <v>34</v>
      </c>
      <c r="C60" s="9" t="s">
        <v>155</v>
      </c>
      <c r="D60" s="26"/>
    </row>
    <row r="61" spans="1:4" ht="14" x14ac:dyDescent="0.15">
      <c r="A61" s="73">
        <v>55</v>
      </c>
      <c r="B61" s="21" t="s">
        <v>137</v>
      </c>
      <c r="C61" s="9" t="s">
        <v>31</v>
      </c>
      <c r="D61" s="26"/>
    </row>
    <row r="62" spans="1:4" ht="14" x14ac:dyDescent="0.15">
      <c r="A62" s="73">
        <v>56</v>
      </c>
      <c r="B62" s="21" t="s">
        <v>110</v>
      </c>
      <c r="C62" s="25" t="s">
        <v>31</v>
      </c>
      <c r="D62" s="26"/>
    </row>
    <row r="63" spans="1:4" ht="98" x14ac:dyDescent="0.15">
      <c r="A63" s="73">
        <v>57</v>
      </c>
      <c r="B63" s="21" t="s">
        <v>138</v>
      </c>
      <c r="C63" s="27" t="s">
        <v>168</v>
      </c>
      <c r="D63" s="26" t="s">
        <v>170</v>
      </c>
    </row>
    <row r="64" spans="1:4" x14ac:dyDescent="0.15">
      <c r="A64" s="80" t="s">
        <v>35</v>
      </c>
      <c r="B64" s="80"/>
      <c r="C64" s="80"/>
      <c r="D64" s="80"/>
    </row>
    <row r="65" spans="1:4" ht="14" x14ac:dyDescent="0.15">
      <c r="A65" s="73">
        <v>58</v>
      </c>
      <c r="B65" s="21" t="s">
        <v>11</v>
      </c>
      <c r="C65" s="25" t="s">
        <v>31</v>
      </c>
      <c r="D65" s="26"/>
    </row>
    <row r="66" spans="1:4" ht="42" x14ac:dyDescent="0.15">
      <c r="A66" s="73">
        <v>59</v>
      </c>
      <c r="B66" s="21" t="s">
        <v>139</v>
      </c>
      <c r="C66" s="25" t="s">
        <v>31</v>
      </c>
      <c r="D66" s="26"/>
    </row>
    <row r="67" spans="1:4" x14ac:dyDescent="0.15">
      <c r="A67" s="73">
        <v>60</v>
      </c>
      <c r="B67" s="51" t="s">
        <v>54</v>
      </c>
      <c r="C67" s="25" t="s">
        <v>31</v>
      </c>
      <c r="D67" s="26"/>
    </row>
    <row r="68" spans="1:4" ht="14" x14ac:dyDescent="0.15">
      <c r="A68" s="73">
        <v>61</v>
      </c>
      <c r="B68" s="21" t="s">
        <v>12</v>
      </c>
      <c r="C68" s="25" t="s">
        <v>31</v>
      </c>
      <c r="D68" s="26"/>
    </row>
    <row r="69" spans="1:4" ht="14" x14ac:dyDescent="0.15">
      <c r="A69" s="73">
        <v>62</v>
      </c>
      <c r="B69" s="21" t="s">
        <v>13</v>
      </c>
      <c r="C69" s="25" t="s">
        <v>31</v>
      </c>
      <c r="D69" s="26"/>
    </row>
    <row r="70" spans="1:4" ht="28" x14ac:dyDescent="0.15">
      <c r="A70" s="73">
        <v>63</v>
      </c>
      <c r="B70" s="21" t="s">
        <v>25</v>
      </c>
      <c r="C70" s="25" t="s">
        <v>31</v>
      </c>
      <c r="D70" s="26"/>
    </row>
    <row r="71" spans="1:4" ht="70" x14ac:dyDescent="0.15">
      <c r="A71" s="73">
        <v>64</v>
      </c>
      <c r="B71" s="21" t="s">
        <v>140</v>
      </c>
      <c r="C71" s="25" t="s">
        <v>31</v>
      </c>
      <c r="D71" s="26"/>
    </row>
    <row r="72" spans="1:4" ht="14" x14ac:dyDescent="0.15">
      <c r="A72" s="73">
        <v>65</v>
      </c>
      <c r="B72" s="21" t="s">
        <v>7</v>
      </c>
      <c r="C72" s="25" t="s">
        <v>31</v>
      </c>
      <c r="D72" s="26"/>
    </row>
    <row r="73" spans="1:4" ht="14" x14ac:dyDescent="0.15">
      <c r="A73" s="73">
        <v>66</v>
      </c>
      <c r="B73" s="72" t="s">
        <v>118</v>
      </c>
      <c r="C73" s="25" t="s">
        <v>31</v>
      </c>
      <c r="D73" s="26"/>
    </row>
    <row r="74" spans="1:4" ht="98" x14ac:dyDescent="0.15">
      <c r="A74" s="73">
        <v>67</v>
      </c>
      <c r="B74" s="27" t="s">
        <v>165</v>
      </c>
      <c r="C74" s="25" t="s">
        <v>31</v>
      </c>
      <c r="D74" s="26"/>
    </row>
    <row r="75" spans="1:4" ht="28" x14ac:dyDescent="0.15">
      <c r="A75" s="73">
        <v>68</v>
      </c>
      <c r="B75" s="21" t="s">
        <v>166</v>
      </c>
      <c r="C75" s="25" t="s">
        <v>31</v>
      </c>
      <c r="D75" s="26"/>
    </row>
    <row r="76" spans="1:4" ht="28" x14ac:dyDescent="0.15">
      <c r="A76" s="73">
        <v>69</v>
      </c>
      <c r="B76" s="21" t="s">
        <v>141</v>
      </c>
      <c r="C76" s="25" t="s">
        <v>31</v>
      </c>
      <c r="D76" s="26"/>
    </row>
    <row r="77" spans="1:4" ht="14" x14ac:dyDescent="0.15">
      <c r="A77" s="73">
        <v>70</v>
      </c>
      <c r="B77" s="21" t="s">
        <v>8</v>
      </c>
      <c r="C77" s="25" t="s">
        <v>31</v>
      </c>
      <c r="D77" s="26"/>
    </row>
    <row r="78" spans="1:4" ht="56" x14ac:dyDescent="0.15">
      <c r="A78" s="73">
        <v>71</v>
      </c>
      <c r="B78" s="21" t="s">
        <v>172</v>
      </c>
      <c r="C78" s="25" t="s">
        <v>31</v>
      </c>
      <c r="D78" s="26"/>
    </row>
    <row r="79" spans="1:4" ht="70" x14ac:dyDescent="0.15">
      <c r="A79" s="73">
        <v>72</v>
      </c>
      <c r="B79" s="21" t="s">
        <v>171</v>
      </c>
      <c r="C79" s="25" t="s">
        <v>31</v>
      </c>
      <c r="D79" s="26"/>
    </row>
    <row r="80" spans="1:4" ht="42" x14ac:dyDescent="0.15">
      <c r="A80" s="73">
        <v>73</v>
      </c>
      <c r="B80" s="9" t="s">
        <v>167</v>
      </c>
      <c r="C80" s="25" t="s">
        <v>31</v>
      </c>
      <c r="D80" s="26"/>
    </row>
    <row r="81" spans="1:4" ht="70" x14ac:dyDescent="0.15">
      <c r="A81" s="73">
        <v>74</v>
      </c>
      <c r="B81" s="21" t="s">
        <v>74</v>
      </c>
      <c r="C81" s="25" t="s">
        <v>31</v>
      </c>
      <c r="D81" s="26"/>
    </row>
  </sheetData>
  <mergeCells count="8">
    <mergeCell ref="A43:D43"/>
    <mergeCell ref="A59:D59"/>
    <mergeCell ref="A64:D64"/>
    <mergeCell ref="B4:B9"/>
    <mergeCell ref="A1:D1"/>
    <mergeCell ref="A10:D10"/>
    <mergeCell ref="A19:D19"/>
    <mergeCell ref="A29:D29"/>
  </mergeCells>
  <phoneticPr fontId="7"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topLeftCell="B1" zoomScale="108" zoomScaleNormal="90" workbookViewId="0">
      <selection activeCell="D4" sqref="D4"/>
    </sheetView>
  </sheetViews>
  <sheetFormatPr baseColWidth="10" defaultColWidth="8.83203125" defaultRowHeight="15" x14ac:dyDescent="0.2"/>
  <cols>
    <col min="1" max="1" width="8.1640625" style="3" customWidth="1"/>
    <col min="2" max="2" width="27.33203125" customWidth="1"/>
    <col min="3" max="3" width="123.5" customWidth="1"/>
    <col min="4" max="4" width="13.1640625" customWidth="1"/>
    <col min="5" max="5" width="33.6640625" customWidth="1"/>
  </cols>
  <sheetData>
    <row r="1" spans="1:4" ht="35" customHeight="1" thickBot="1" x14ac:dyDescent="0.25">
      <c r="A1" s="83" t="s">
        <v>113</v>
      </c>
      <c r="B1" s="83"/>
      <c r="C1" s="83"/>
      <c r="D1" s="84"/>
    </row>
    <row r="2" spans="1:4" x14ac:dyDescent="0.2">
      <c r="A2" s="52" t="s">
        <v>55</v>
      </c>
      <c r="B2" s="50" t="s">
        <v>42</v>
      </c>
      <c r="C2" s="50" t="s">
        <v>44</v>
      </c>
      <c r="D2" s="53" t="s">
        <v>43</v>
      </c>
    </row>
    <row r="3" spans="1:4" ht="112" x14ac:dyDescent="0.2">
      <c r="A3" s="54" t="s">
        <v>50</v>
      </c>
      <c r="B3" s="65" t="s">
        <v>80</v>
      </c>
      <c r="C3" s="55" t="s">
        <v>111</v>
      </c>
      <c r="D3" s="56">
        <v>20</v>
      </c>
    </row>
    <row r="4" spans="1:4" ht="42" x14ac:dyDescent="0.2">
      <c r="A4" s="54" t="s">
        <v>51</v>
      </c>
      <c r="B4" s="57" t="s">
        <v>81</v>
      </c>
      <c r="C4" s="55" t="s">
        <v>114</v>
      </c>
      <c r="D4" s="56">
        <v>20</v>
      </c>
    </row>
  </sheetData>
  <mergeCells count="1">
    <mergeCell ref="A1:D1"/>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zoomScaleNormal="100" workbookViewId="0">
      <selection activeCell="C13" sqref="C13"/>
    </sheetView>
  </sheetViews>
  <sheetFormatPr baseColWidth="10" defaultColWidth="11.5" defaultRowHeight="15" x14ac:dyDescent="0.2"/>
  <cols>
    <col min="1" max="1" width="27.33203125" bestFit="1" customWidth="1"/>
    <col min="2" max="2" width="105.83203125" style="47" customWidth="1"/>
    <col min="3" max="3" width="43.33203125" customWidth="1"/>
  </cols>
  <sheetData>
    <row r="1" spans="1:3" ht="38" customHeight="1" thickBot="1" x14ac:dyDescent="0.25">
      <c r="A1" s="85" t="s">
        <v>58</v>
      </c>
      <c r="B1" s="86"/>
      <c r="C1" s="87"/>
    </row>
    <row r="2" spans="1:3" ht="43" thickBot="1" x14ac:dyDescent="0.25">
      <c r="A2" s="1"/>
      <c r="B2" s="38"/>
      <c r="C2" s="24" t="s">
        <v>72</v>
      </c>
    </row>
    <row r="3" spans="1:3" ht="71" x14ac:dyDescent="0.2">
      <c r="A3" s="88" t="s">
        <v>45</v>
      </c>
      <c r="B3" s="42" t="s">
        <v>57</v>
      </c>
      <c r="C3" s="29" t="s">
        <v>73</v>
      </c>
    </row>
    <row r="4" spans="1:3" ht="71" x14ac:dyDescent="0.2">
      <c r="A4" s="89"/>
      <c r="B4" s="43" t="s">
        <v>48</v>
      </c>
      <c r="C4" s="30" t="s">
        <v>73</v>
      </c>
    </row>
    <row r="5" spans="1:3" ht="72" thickBot="1" x14ac:dyDescent="0.25">
      <c r="A5" s="90"/>
      <c r="B5" s="44" t="s">
        <v>63</v>
      </c>
      <c r="C5" s="31" t="s">
        <v>73</v>
      </c>
    </row>
    <row r="6" spans="1:3" ht="16" thickBot="1" x14ac:dyDescent="0.25">
      <c r="A6" s="1"/>
      <c r="B6" s="38"/>
    </row>
    <row r="7" spans="1:3" x14ac:dyDescent="0.2">
      <c r="A7" s="93" t="s">
        <v>86</v>
      </c>
      <c r="B7" s="41" t="s">
        <v>47</v>
      </c>
      <c r="C7" s="32"/>
    </row>
    <row r="8" spans="1:3" ht="16" thickBot="1" x14ac:dyDescent="0.25">
      <c r="A8" s="95"/>
      <c r="B8" s="48" t="s">
        <v>82</v>
      </c>
      <c r="C8" s="34"/>
    </row>
    <row r="9" spans="1:3" ht="16" thickBot="1" x14ac:dyDescent="0.25">
      <c r="A9" s="7"/>
      <c r="B9" s="49"/>
    </row>
    <row r="10" spans="1:3" x14ac:dyDescent="0.2">
      <c r="A10" s="91" t="s">
        <v>59</v>
      </c>
      <c r="B10" s="58" t="s">
        <v>87</v>
      </c>
      <c r="C10" s="32"/>
    </row>
    <row r="11" spans="1:3" x14ac:dyDescent="0.2">
      <c r="A11" s="92"/>
      <c r="B11" s="59" t="s">
        <v>88</v>
      </c>
      <c r="C11" s="33"/>
    </row>
    <row r="12" spans="1:3" x14ac:dyDescent="0.2">
      <c r="A12" s="92"/>
      <c r="B12" s="63" t="s">
        <v>61</v>
      </c>
      <c r="C12" s="33"/>
    </row>
    <row r="13" spans="1:3" ht="29" x14ac:dyDescent="0.2">
      <c r="A13" s="92"/>
      <c r="B13" s="59" t="s">
        <v>89</v>
      </c>
      <c r="C13" s="33"/>
    </row>
    <row r="14" spans="1:3" ht="29" x14ac:dyDescent="0.2">
      <c r="A14" s="92"/>
      <c r="B14" s="63" t="s">
        <v>62</v>
      </c>
      <c r="C14" s="33"/>
    </row>
    <row r="15" spans="1:3" x14ac:dyDescent="0.2">
      <c r="A15" s="92"/>
      <c r="B15" s="59" t="s">
        <v>90</v>
      </c>
      <c r="C15" s="33"/>
    </row>
    <row r="16" spans="1:3" ht="16" thickBot="1" x14ac:dyDescent="0.25">
      <c r="A16" s="92"/>
      <c r="B16" s="64" t="s">
        <v>60</v>
      </c>
      <c r="C16" s="33"/>
    </row>
    <row r="17" spans="1:3" ht="16" thickBot="1" x14ac:dyDescent="0.25">
      <c r="A17" s="1"/>
      <c r="B17" s="45"/>
    </row>
    <row r="18" spans="1:3" ht="98.25" customHeight="1" x14ac:dyDescent="0.2">
      <c r="A18" s="93" t="s">
        <v>91</v>
      </c>
      <c r="B18" s="41" t="s">
        <v>92</v>
      </c>
      <c r="C18" s="32"/>
    </row>
    <row r="19" spans="1:3" ht="58.5" customHeight="1" x14ac:dyDescent="0.2">
      <c r="A19" s="94"/>
      <c r="B19" s="46" t="s">
        <v>93</v>
      </c>
      <c r="C19" s="33"/>
    </row>
    <row r="20" spans="1:3" ht="58" thickBot="1" x14ac:dyDescent="0.25">
      <c r="A20" s="95"/>
      <c r="B20" s="39" t="s">
        <v>142</v>
      </c>
      <c r="C20" s="34"/>
    </row>
    <row r="21" spans="1:3" ht="16" thickBot="1" x14ac:dyDescent="0.25">
      <c r="A21" s="1"/>
      <c r="B21" s="38"/>
    </row>
    <row r="22" spans="1:3" x14ac:dyDescent="0.2">
      <c r="A22" s="88" t="s">
        <v>49</v>
      </c>
      <c r="B22" s="62" t="s">
        <v>83</v>
      </c>
      <c r="C22" s="32"/>
    </row>
    <row r="23" spans="1:3" x14ac:dyDescent="0.2">
      <c r="A23" s="89"/>
      <c r="B23" s="60" t="s">
        <v>94</v>
      </c>
      <c r="C23" s="33"/>
    </row>
    <row r="24" spans="1:3" x14ac:dyDescent="0.2">
      <c r="A24" s="89"/>
      <c r="B24" s="60" t="s">
        <v>95</v>
      </c>
      <c r="C24" s="33"/>
    </row>
    <row r="25" spans="1:3" x14ac:dyDescent="0.2">
      <c r="A25" s="89"/>
      <c r="B25" s="60" t="s">
        <v>96</v>
      </c>
      <c r="C25" s="33"/>
    </row>
    <row r="26" spans="1:3" ht="57" customHeight="1" x14ac:dyDescent="0.2">
      <c r="A26" s="89"/>
      <c r="B26" s="59" t="s">
        <v>98</v>
      </c>
      <c r="C26" s="33"/>
    </row>
    <row r="27" spans="1:3" x14ac:dyDescent="0.2">
      <c r="A27" s="89"/>
      <c r="B27" s="59" t="s">
        <v>85</v>
      </c>
      <c r="C27" s="33"/>
    </row>
    <row r="28" spans="1:3" x14ac:dyDescent="0.2">
      <c r="A28" s="89"/>
      <c r="B28" s="59" t="s">
        <v>64</v>
      </c>
      <c r="C28" s="33"/>
    </row>
    <row r="29" spans="1:3" x14ac:dyDescent="0.2">
      <c r="A29" s="89"/>
      <c r="B29" s="59" t="s">
        <v>84</v>
      </c>
      <c r="C29" s="33"/>
    </row>
    <row r="30" spans="1:3" ht="16" thickBot="1" x14ac:dyDescent="0.25">
      <c r="A30" s="90"/>
      <c r="B30" s="61" t="s">
        <v>97</v>
      </c>
      <c r="C30" s="34"/>
    </row>
    <row r="31" spans="1:3" ht="16" thickBot="1" x14ac:dyDescent="0.25">
      <c r="A31" s="1"/>
      <c r="B31" s="38"/>
    </row>
    <row r="32" spans="1:3" ht="73.5" customHeight="1" thickBot="1" x14ac:dyDescent="0.25">
      <c r="A32" s="2" t="s">
        <v>46</v>
      </c>
      <c r="B32" s="40" t="s">
        <v>99</v>
      </c>
      <c r="C32" s="35"/>
    </row>
    <row r="33" spans="1:3" ht="16" thickBot="1" x14ac:dyDescent="0.25">
      <c r="A33" s="1"/>
      <c r="B33" s="38"/>
    </row>
    <row r="34" spans="1:3" ht="90" customHeight="1" x14ac:dyDescent="0.2">
      <c r="A34" s="88" t="s">
        <v>56</v>
      </c>
      <c r="B34" s="41" t="s">
        <v>104</v>
      </c>
      <c r="C34" s="32"/>
    </row>
    <row r="35" spans="1:3" ht="57" customHeight="1" x14ac:dyDescent="0.2">
      <c r="A35" s="89"/>
      <c r="B35" s="46" t="s">
        <v>65</v>
      </c>
      <c r="C35" s="33"/>
    </row>
    <row r="36" spans="1:3" ht="56.25" customHeight="1" thickBot="1" x14ac:dyDescent="0.25">
      <c r="A36" s="90"/>
      <c r="B36" s="39" t="s">
        <v>105</v>
      </c>
      <c r="C36" s="34"/>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zoomScale="91" zoomScaleNormal="100" workbookViewId="0">
      <selection activeCell="B5" sqref="B5"/>
    </sheetView>
  </sheetViews>
  <sheetFormatPr baseColWidth="10" defaultColWidth="11.5" defaultRowHeight="15" x14ac:dyDescent="0.2"/>
  <cols>
    <col min="1" max="1" width="7.83203125" customWidth="1"/>
    <col min="2" max="2" width="49.5" customWidth="1"/>
    <col min="3" max="3" width="62.83203125" customWidth="1"/>
    <col min="4" max="4" width="10.83203125" style="12" customWidth="1"/>
    <col min="5" max="5" width="22.6640625" style="16" customWidth="1"/>
    <col min="6" max="6" width="20.83203125" style="16" customWidth="1"/>
    <col min="7" max="7" width="17.83203125" style="16" customWidth="1"/>
  </cols>
  <sheetData>
    <row r="1" spans="1:7" ht="29" customHeight="1" thickBot="1" x14ac:dyDescent="0.25">
      <c r="A1" s="96" t="s">
        <v>77</v>
      </c>
      <c r="B1" s="97"/>
      <c r="C1" s="97"/>
      <c r="D1" s="97"/>
      <c r="E1" s="97"/>
      <c r="F1" s="97"/>
      <c r="G1" s="98"/>
    </row>
    <row r="2" spans="1:7" ht="29" thickBot="1" x14ac:dyDescent="0.25">
      <c r="A2" s="4" t="s">
        <v>55</v>
      </c>
      <c r="B2" s="5" t="s">
        <v>42</v>
      </c>
      <c r="C2" s="5" t="s">
        <v>70</v>
      </c>
      <c r="D2" s="10" t="s">
        <v>43</v>
      </c>
      <c r="E2" s="13" t="s">
        <v>71</v>
      </c>
      <c r="F2" s="13" t="s">
        <v>116</v>
      </c>
      <c r="G2" s="14" t="s">
        <v>66</v>
      </c>
    </row>
    <row r="3" spans="1:7" ht="95" customHeight="1" x14ac:dyDescent="0.2">
      <c r="A3" s="8">
        <v>1</v>
      </c>
      <c r="B3" s="9" t="s">
        <v>151</v>
      </c>
      <c r="C3" s="9" t="s">
        <v>173</v>
      </c>
      <c r="D3" s="11">
        <v>20</v>
      </c>
      <c r="E3" s="69">
        <f t="shared" ref="E3:E7" si="0">F3/1.2</f>
        <v>0</v>
      </c>
      <c r="F3" s="36"/>
      <c r="G3" s="15">
        <f t="shared" ref="G3:G7" si="1">F3*D3</f>
        <v>0</v>
      </c>
    </row>
    <row r="4" spans="1:7" ht="81" customHeight="1" x14ac:dyDescent="0.2">
      <c r="A4" s="8">
        <v>2</v>
      </c>
      <c r="B4" s="9" t="s">
        <v>174</v>
      </c>
      <c r="C4" s="22"/>
      <c r="D4" s="11">
        <v>20</v>
      </c>
      <c r="E4" s="69">
        <f t="shared" si="0"/>
        <v>0</v>
      </c>
      <c r="F4" s="36"/>
      <c r="G4" s="15">
        <f t="shared" si="1"/>
        <v>0</v>
      </c>
    </row>
    <row r="5" spans="1:7" ht="81" customHeight="1" x14ac:dyDescent="0.2">
      <c r="A5" s="8">
        <v>3</v>
      </c>
      <c r="B5" s="9" t="s">
        <v>152</v>
      </c>
      <c r="C5" s="22"/>
      <c r="D5" s="11">
        <v>20</v>
      </c>
      <c r="E5" s="69">
        <f t="shared" si="0"/>
        <v>0</v>
      </c>
      <c r="F5" s="36"/>
      <c r="G5" s="15">
        <f t="shared" si="1"/>
        <v>0</v>
      </c>
    </row>
    <row r="6" spans="1:7" ht="40" customHeight="1" x14ac:dyDescent="0.2">
      <c r="A6" s="8">
        <v>4</v>
      </c>
      <c r="B6" s="9" t="s">
        <v>68</v>
      </c>
      <c r="C6" s="22"/>
      <c r="D6" s="11">
        <v>20</v>
      </c>
      <c r="E6" s="69">
        <f t="shared" si="0"/>
        <v>0</v>
      </c>
      <c r="F6" s="36"/>
      <c r="G6" s="15">
        <f t="shared" si="1"/>
        <v>0</v>
      </c>
    </row>
    <row r="7" spans="1:7" ht="40" customHeight="1" thickBot="1" x14ac:dyDescent="0.25">
      <c r="A7" s="17">
        <v>5</v>
      </c>
      <c r="B7" s="18" t="s">
        <v>67</v>
      </c>
      <c r="C7" s="23"/>
      <c r="D7" s="19">
        <v>20</v>
      </c>
      <c r="E7" s="69">
        <f t="shared" si="0"/>
        <v>0</v>
      </c>
      <c r="F7" s="37"/>
      <c r="G7" s="15">
        <f t="shared" si="1"/>
        <v>0</v>
      </c>
    </row>
    <row r="8" spans="1:7" ht="40" customHeight="1" thickBot="1" x14ac:dyDescent="0.25">
      <c r="A8" s="99" t="s">
        <v>69</v>
      </c>
      <c r="B8" s="100"/>
      <c r="C8" s="100"/>
      <c r="D8" s="100"/>
      <c r="E8" s="100"/>
      <c r="F8" s="100"/>
      <c r="G8" s="20">
        <f>SUM(G3:G7)</f>
        <v>0</v>
      </c>
    </row>
  </sheetData>
  <mergeCells count="2">
    <mergeCell ref="A1:G1"/>
    <mergeCell ref="A8:F8"/>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Stručný opis PZ_časť4</vt:lpstr>
      <vt:lpstr>Dodavka3_spec</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2021-12-10T14:35:41Z</dcterms:modified>
</cp:coreProperties>
</file>