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cela.kajnakova\_0 ZAKAZKY\1 laboratSpotrebak\2_SP-pril-B.1_opisy\"/>
    </mc:Choice>
  </mc:AlternateContent>
  <bookViews>
    <workbookView xWindow="-105" yWindow="-105" windowWidth="23250" windowHeight="12570"/>
  </bookViews>
  <sheets>
    <sheet name="Hárok1" sheetId="1" r:id="rId1"/>
  </sheets>
  <definedNames>
    <definedName name="_xlnm.Print_Titles" localSheetId="0">Hárok1!$8:$12</definedName>
    <definedName name="_xlnm.Print_Area" localSheetId="0">Hárok1!$A$1:$P$523</definedName>
  </definedNames>
  <calcPr calcId="162913"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523" i="1" l="1"/>
  <c r="K523" i="1"/>
  <c r="K521" i="1" l="1"/>
  <c r="J521" i="1"/>
  <c r="L521" i="1"/>
  <c r="M521" i="1" l="1"/>
  <c r="N521" i="1" s="1"/>
  <c r="L520" i="1"/>
  <c r="M520" i="1" s="1"/>
  <c r="J520" i="1"/>
  <c r="K520" i="1" s="1"/>
  <c r="L462" i="1"/>
  <c r="K462" i="1"/>
  <c r="J462" i="1"/>
  <c r="N520" i="1" l="1"/>
  <c r="M462" i="1"/>
  <c r="N462" i="1" s="1"/>
  <c r="K252" i="1"/>
  <c r="J252" i="1"/>
  <c r="N458" i="1"/>
  <c r="N459" i="1"/>
  <c r="M458" i="1"/>
  <c r="M459" i="1"/>
  <c r="L458" i="1"/>
  <c r="L459" i="1"/>
  <c r="K458" i="1"/>
  <c r="K459" i="1"/>
  <c r="J458" i="1"/>
  <c r="J459" i="1"/>
  <c r="L252" i="1"/>
  <c r="M252" i="1" s="1"/>
  <c r="N252" i="1" l="1"/>
  <c r="L174" i="1" l="1"/>
  <c r="J174" i="1"/>
  <c r="K174" i="1" s="1"/>
  <c r="L170" i="1"/>
  <c r="J170" i="1"/>
  <c r="K170" i="1" s="1"/>
  <c r="L146" i="1"/>
  <c r="J146" i="1"/>
  <c r="K146" i="1" s="1"/>
  <c r="L143" i="1"/>
  <c r="J143" i="1"/>
  <c r="K143" i="1" s="1"/>
  <c r="L130" i="1"/>
  <c r="J130" i="1"/>
  <c r="K130" i="1" s="1"/>
  <c r="L104" i="1"/>
  <c r="J104" i="1"/>
  <c r="K104" i="1" s="1"/>
  <c r="L94" i="1"/>
  <c r="J94" i="1"/>
  <c r="K94" i="1" s="1"/>
  <c r="L82" i="1"/>
  <c r="J82" i="1"/>
  <c r="K82" i="1" s="1"/>
  <c r="L83" i="1"/>
  <c r="J83" i="1"/>
  <c r="K83" i="1" s="1"/>
  <c r="L80" i="1"/>
  <c r="J80" i="1"/>
  <c r="K80" i="1" s="1"/>
  <c r="J71" i="1"/>
  <c r="K71" i="1" s="1"/>
  <c r="L71" i="1"/>
  <c r="M71" i="1" s="1"/>
  <c r="N71" i="1" s="1"/>
  <c r="J72" i="1"/>
  <c r="K72" i="1" s="1"/>
  <c r="L72" i="1"/>
  <c r="M72" i="1" s="1"/>
  <c r="J73" i="1"/>
  <c r="K73" i="1" s="1"/>
  <c r="L73" i="1"/>
  <c r="M73" i="1" s="1"/>
  <c r="N73" i="1" s="1"/>
  <c r="J74" i="1"/>
  <c r="K74" i="1" s="1"/>
  <c r="L74" i="1"/>
  <c r="M74" i="1" s="1"/>
  <c r="N74" i="1" s="1"/>
  <c r="J75" i="1"/>
  <c r="K75" i="1" s="1"/>
  <c r="L75" i="1"/>
  <c r="J76" i="1"/>
  <c r="K76" i="1" s="1"/>
  <c r="L76" i="1"/>
  <c r="M76" i="1" s="1"/>
  <c r="J77" i="1"/>
  <c r="K77" i="1" s="1"/>
  <c r="L77" i="1"/>
  <c r="M77" i="1" s="1"/>
  <c r="N77" i="1" s="1"/>
  <c r="J53" i="1"/>
  <c r="K53" i="1" s="1"/>
  <c r="L53" i="1"/>
  <c r="M53" i="1" s="1"/>
  <c r="N53" i="1" s="1"/>
  <c r="J54" i="1"/>
  <c r="K54" i="1" s="1"/>
  <c r="L54" i="1"/>
  <c r="M54" i="1" s="1"/>
  <c r="L14" i="1"/>
  <c r="J14" i="1"/>
  <c r="K14" i="1" s="1"/>
  <c r="J22" i="1"/>
  <c r="K22" i="1" s="1"/>
  <c r="L22" i="1"/>
  <c r="M22" i="1" s="1"/>
  <c r="N22" i="1" s="1"/>
  <c r="J23" i="1"/>
  <c r="K23" i="1" s="1"/>
  <c r="L23" i="1"/>
  <c r="M23" i="1" s="1"/>
  <c r="J24" i="1"/>
  <c r="K24" i="1" s="1"/>
  <c r="L24" i="1"/>
  <c r="M24" i="1" s="1"/>
  <c r="J190" i="1"/>
  <c r="K190" i="1" s="1"/>
  <c r="L190" i="1"/>
  <c r="M190" i="1" s="1"/>
  <c r="J191" i="1"/>
  <c r="K191" i="1" s="1"/>
  <c r="L191" i="1"/>
  <c r="M191" i="1" s="1"/>
  <c r="J192" i="1"/>
  <c r="K192" i="1" s="1"/>
  <c r="L192" i="1"/>
  <c r="J193" i="1"/>
  <c r="K193" i="1" s="1"/>
  <c r="L193" i="1"/>
  <c r="J194" i="1"/>
  <c r="K194" i="1" s="1"/>
  <c r="L194" i="1"/>
  <c r="J195" i="1"/>
  <c r="K195" i="1" s="1"/>
  <c r="L195" i="1"/>
  <c r="M195" i="1" s="1"/>
  <c r="J196" i="1"/>
  <c r="K196" i="1" s="1"/>
  <c r="L196" i="1"/>
  <c r="J197" i="1"/>
  <c r="K197" i="1" s="1"/>
  <c r="L197" i="1"/>
  <c r="M197" i="1" s="1"/>
  <c r="N197" i="1" s="1"/>
  <c r="J198" i="1"/>
  <c r="K198" i="1" s="1"/>
  <c r="L198" i="1"/>
  <c r="M198" i="1" s="1"/>
  <c r="N198" i="1" s="1"/>
  <c r="J199" i="1"/>
  <c r="K199" i="1" s="1"/>
  <c r="L199" i="1"/>
  <c r="J200" i="1"/>
  <c r="K200" i="1" s="1"/>
  <c r="L200" i="1"/>
  <c r="J201" i="1"/>
  <c r="K201" i="1" s="1"/>
  <c r="L201" i="1"/>
  <c r="J202" i="1"/>
  <c r="K202" i="1" s="1"/>
  <c r="L202" i="1"/>
  <c r="J203" i="1"/>
  <c r="K203" i="1" s="1"/>
  <c r="L203" i="1"/>
  <c r="M203" i="1" s="1"/>
  <c r="J204" i="1"/>
  <c r="K204" i="1" s="1"/>
  <c r="L204" i="1"/>
  <c r="J205" i="1"/>
  <c r="K205" i="1" s="1"/>
  <c r="L205" i="1"/>
  <c r="J206" i="1"/>
  <c r="K206" i="1" s="1"/>
  <c r="L206" i="1"/>
  <c r="M206" i="1" s="1"/>
  <c r="J207" i="1"/>
  <c r="K207" i="1" s="1"/>
  <c r="L207" i="1"/>
  <c r="M207" i="1" s="1"/>
  <c r="J208" i="1"/>
  <c r="K208" i="1" s="1"/>
  <c r="L208" i="1"/>
  <c r="J209" i="1"/>
  <c r="K209" i="1" s="1"/>
  <c r="L209" i="1"/>
  <c r="M209" i="1" s="1"/>
  <c r="N209" i="1" s="1"/>
  <c r="J210" i="1"/>
  <c r="K210" i="1" s="1"/>
  <c r="L210" i="1"/>
  <c r="M210" i="1" s="1"/>
  <c r="N210" i="1" s="1"/>
  <c r="J211" i="1"/>
  <c r="K211" i="1" s="1"/>
  <c r="L211" i="1"/>
  <c r="M211" i="1" s="1"/>
  <c r="J212" i="1"/>
  <c r="K212" i="1" s="1"/>
  <c r="L212" i="1"/>
  <c r="J213" i="1"/>
  <c r="K213" i="1" s="1"/>
  <c r="L213" i="1"/>
  <c r="M213" i="1" s="1"/>
  <c r="J214" i="1"/>
  <c r="K214" i="1" s="1"/>
  <c r="L214" i="1"/>
  <c r="M214" i="1" s="1"/>
  <c r="N214" i="1" s="1"/>
  <c r="J216" i="1"/>
  <c r="K216" i="1" s="1"/>
  <c r="L216" i="1"/>
  <c r="J217" i="1"/>
  <c r="K217" i="1" s="1"/>
  <c r="L217" i="1"/>
  <c r="M217" i="1" s="1"/>
  <c r="N217" i="1" s="1"/>
  <c r="J218" i="1"/>
  <c r="K218" i="1" s="1"/>
  <c r="L218" i="1"/>
  <c r="M218" i="1" s="1"/>
  <c r="N218" i="1" s="1"/>
  <c r="J219" i="1"/>
  <c r="K219" i="1" s="1"/>
  <c r="L219" i="1"/>
  <c r="M219" i="1" s="1"/>
  <c r="J220" i="1"/>
  <c r="K220" i="1" s="1"/>
  <c r="L220" i="1"/>
  <c r="J221" i="1"/>
  <c r="K221" i="1" s="1"/>
  <c r="L221" i="1"/>
  <c r="M221" i="1" s="1"/>
  <c r="J222" i="1"/>
  <c r="K222" i="1" s="1"/>
  <c r="L222" i="1"/>
  <c r="J223" i="1"/>
  <c r="K223" i="1" s="1"/>
  <c r="L223" i="1"/>
  <c r="M223" i="1" s="1"/>
  <c r="J224" i="1"/>
  <c r="K224" i="1" s="1"/>
  <c r="L224" i="1"/>
  <c r="J225" i="1"/>
  <c r="K225" i="1" s="1"/>
  <c r="L225" i="1"/>
  <c r="M225" i="1" s="1"/>
  <c r="N225" i="1" s="1"/>
  <c r="J226" i="1"/>
  <c r="K226" i="1" s="1"/>
  <c r="L226" i="1"/>
  <c r="M226" i="1" s="1"/>
  <c r="N226" i="1" s="1"/>
  <c r="J227" i="1"/>
  <c r="K227" i="1" s="1"/>
  <c r="L227" i="1"/>
  <c r="J228" i="1"/>
  <c r="K228" i="1" s="1"/>
  <c r="L228" i="1"/>
  <c r="J229" i="1"/>
  <c r="K229" i="1" s="1"/>
  <c r="L229" i="1"/>
  <c r="M229" i="1" s="1"/>
  <c r="J230" i="1"/>
  <c r="K230" i="1" s="1"/>
  <c r="L230" i="1"/>
  <c r="J231" i="1"/>
  <c r="K231" i="1" s="1"/>
  <c r="L231" i="1"/>
  <c r="M231" i="1" s="1"/>
  <c r="J232" i="1"/>
  <c r="K232" i="1" s="1"/>
  <c r="L232" i="1"/>
  <c r="J233" i="1"/>
  <c r="K233" i="1" s="1"/>
  <c r="L233" i="1"/>
  <c r="M233" i="1" s="1"/>
  <c r="N233" i="1" s="1"/>
  <c r="J234" i="1"/>
  <c r="K234" i="1" s="1"/>
  <c r="L234" i="1"/>
  <c r="M234" i="1" s="1"/>
  <c r="N234" i="1" s="1"/>
  <c r="J235" i="1"/>
  <c r="K235" i="1" s="1"/>
  <c r="L235" i="1"/>
  <c r="M235" i="1" s="1"/>
  <c r="J236" i="1"/>
  <c r="K236" i="1" s="1"/>
  <c r="L236" i="1"/>
  <c r="J237" i="1"/>
  <c r="K237" i="1" s="1"/>
  <c r="L237" i="1"/>
  <c r="M237" i="1" s="1"/>
  <c r="J238" i="1"/>
  <c r="K238" i="1" s="1"/>
  <c r="L238" i="1"/>
  <c r="M238" i="1" s="1"/>
  <c r="N238" i="1" s="1"/>
  <c r="J239" i="1"/>
  <c r="K239" i="1" s="1"/>
  <c r="L239" i="1"/>
  <c r="M239" i="1" s="1"/>
  <c r="J240" i="1"/>
  <c r="K240" i="1" s="1"/>
  <c r="L240" i="1"/>
  <c r="J241" i="1"/>
  <c r="K241" i="1" s="1"/>
  <c r="L241" i="1"/>
  <c r="M241" i="1" s="1"/>
  <c r="N241" i="1" s="1"/>
  <c r="J242" i="1"/>
  <c r="K242" i="1" s="1"/>
  <c r="L242" i="1"/>
  <c r="M242" i="1" s="1"/>
  <c r="N242" i="1" s="1"/>
  <c r="J243" i="1"/>
  <c r="K243" i="1" s="1"/>
  <c r="L243" i="1"/>
  <c r="M243" i="1" s="1"/>
  <c r="J244" i="1"/>
  <c r="K244" i="1" s="1"/>
  <c r="L244" i="1"/>
  <c r="J245" i="1"/>
  <c r="K245" i="1" s="1"/>
  <c r="L245" i="1"/>
  <c r="M245" i="1" s="1"/>
  <c r="J246" i="1"/>
  <c r="K246" i="1" s="1"/>
  <c r="L246" i="1"/>
  <c r="M246" i="1" s="1"/>
  <c r="J247" i="1"/>
  <c r="K247" i="1" s="1"/>
  <c r="L247" i="1"/>
  <c r="M247" i="1" s="1"/>
  <c r="J248" i="1"/>
  <c r="K248" i="1" s="1"/>
  <c r="L248" i="1"/>
  <c r="J249" i="1"/>
  <c r="K249" i="1" s="1"/>
  <c r="L249" i="1"/>
  <c r="M249" i="1" s="1"/>
  <c r="N249" i="1" s="1"/>
  <c r="J250" i="1"/>
  <c r="K250" i="1" s="1"/>
  <c r="L250" i="1"/>
  <c r="M250" i="1" s="1"/>
  <c r="N250" i="1" s="1"/>
  <c r="J251" i="1"/>
  <c r="K251" i="1" s="1"/>
  <c r="L251" i="1"/>
  <c r="M251" i="1" s="1"/>
  <c r="J253" i="1"/>
  <c r="K253" i="1" s="1"/>
  <c r="L253" i="1"/>
  <c r="J254" i="1"/>
  <c r="K254" i="1" s="1"/>
  <c r="L254" i="1"/>
  <c r="J255" i="1"/>
  <c r="K255" i="1" s="1"/>
  <c r="L255" i="1"/>
  <c r="M255" i="1" s="1"/>
  <c r="N255" i="1" s="1"/>
  <c r="J256" i="1"/>
  <c r="K256" i="1" s="1"/>
  <c r="L256" i="1"/>
  <c r="M256" i="1" s="1"/>
  <c r="J257" i="1"/>
  <c r="K257" i="1" s="1"/>
  <c r="L257" i="1"/>
  <c r="J258" i="1"/>
  <c r="K258" i="1" s="1"/>
  <c r="L258" i="1"/>
  <c r="M258" i="1" s="1"/>
  <c r="N258" i="1" s="1"/>
  <c r="J259" i="1"/>
  <c r="K259" i="1" s="1"/>
  <c r="L259" i="1"/>
  <c r="M259" i="1" s="1"/>
  <c r="N259" i="1" s="1"/>
  <c r="J260" i="1"/>
  <c r="K260" i="1" s="1"/>
  <c r="L260" i="1"/>
  <c r="J261" i="1"/>
  <c r="K261" i="1" s="1"/>
  <c r="L261" i="1"/>
  <c r="J262" i="1"/>
  <c r="K262" i="1" s="1"/>
  <c r="L262" i="1"/>
  <c r="J263" i="1"/>
  <c r="K263" i="1" s="1"/>
  <c r="L263" i="1"/>
  <c r="J264" i="1"/>
  <c r="K264" i="1" s="1"/>
  <c r="L264" i="1"/>
  <c r="M264" i="1" s="1"/>
  <c r="J265" i="1"/>
  <c r="K265" i="1" s="1"/>
  <c r="L265" i="1"/>
  <c r="J266" i="1"/>
  <c r="K266" i="1" s="1"/>
  <c r="L266" i="1"/>
  <c r="M266" i="1" s="1"/>
  <c r="J267" i="1"/>
  <c r="K267" i="1" s="1"/>
  <c r="L267" i="1"/>
  <c r="J268" i="1"/>
  <c r="K268" i="1" s="1"/>
  <c r="L268" i="1"/>
  <c r="M268" i="1" s="1"/>
  <c r="J269" i="1"/>
  <c r="K269" i="1" s="1"/>
  <c r="L269" i="1"/>
  <c r="J270" i="1"/>
  <c r="K270" i="1" s="1"/>
  <c r="L270" i="1"/>
  <c r="M270" i="1" s="1"/>
  <c r="J271" i="1"/>
  <c r="K271" i="1" s="1"/>
  <c r="L271" i="1"/>
  <c r="M271" i="1" s="1"/>
  <c r="J272" i="1"/>
  <c r="K272" i="1" s="1"/>
  <c r="L272" i="1"/>
  <c r="M272" i="1" s="1"/>
  <c r="J273" i="1"/>
  <c r="K273" i="1" s="1"/>
  <c r="L273" i="1"/>
  <c r="J274" i="1"/>
  <c r="K274" i="1" s="1"/>
  <c r="L274" i="1"/>
  <c r="M274" i="1" s="1"/>
  <c r="N274" i="1" s="1"/>
  <c r="J275" i="1"/>
  <c r="K275" i="1" s="1"/>
  <c r="L275" i="1"/>
  <c r="M275" i="1" s="1"/>
  <c r="N275" i="1" s="1"/>
  <c r="J276" i="1"/>
  <c r="K276" i="1" s="1"/>
  <c r="L276" i="1"/>
  <c r="M276" i="1" s="1"/>
  <c r="J277" i="1"/>
  <c r="K277" i="1" s="1"/>
  <c r="L277" i="1"/>
  <c r="J278" i="1"/>
  <c r="K278" i="1" s="1"/>
  <c r="L278" i="1"/>
  <c r="J279" i="1"/>
  <c r="K279" i="1" s="1"/>
  <c r="L279" i="1"/>
  <c r="M279" i="1" s="1"/>
  <c r="N279" i="1" s="1"/>
  <c r="J280" i="1"/>
  <c r="K280" i="1" s="1"/>
  <c r="L280" i="1"/>
  <c r="M280" i="1" s="1"/>
  <c r="J281" i="1"/>
  <c r="K281" i="1" s="1"/>
  <c r="L281" i="1"/>
  <c r="J282" i="1"/>
  <c r="K282" i="1" s="1"/>
  <c r="L282" i="1"/>
  <c r="M282" i="1" s="1"/>
  <c r="N282" i="1" s="1"/>
  <c r="J283" i="1"/>
  <c r="K283" i="1" s="1"/>
  <c r="L283" i="1"/>
  <c r="M283" i="1" s="1"/>
  <c r="N283" i="1" s="1"/>
  <c r="J284" i="1"/>
  <c r="K284" i="1" s="1"/>
  <c r="L284" i="1"/>
  <c r="J285" i="1"/>
  <c r="K285" i="1" s="1"/>
  <c r="L285" i="1"/>
  <c r="J286" i="1"/>
  <c r="K286" i="1" s="1"/>
  <c r="L286" i="1"/>
  <c r="J287" i="1"/>
  <c r="K287" i="1" s="1"/>
  <c r="L287" i="1"/>
  <c r="M287" i="1" s="1"/>
  <c r="N287" i="1" s="1"/>
  <c r="J288" i="1"/>
  <c r="K288" i="1" s="1"/>
  <c r="L288" i="1"/>
  <c r="M288" i="1" s="1"/>
  <c r="J289" i="1"/>
  <c r="K289" i="1" s="1"/>
  <c r="L289" i="1"/>
  <c r="J290" i="1"/>
  <c r="K290" i="1" s="1"/>
  <c r="L290" i="1"/>
  <c r="M290" i="1" s="1"/>
  <c r="N290" i="1" s="1"/>
  <c r="J292" i="1"/>
  <c r="K292" i="1" s="1"/>
  <c r="L292" i="1"/>
  <c r="M292" i="1" s="1"/>
  <c r="J293" i="1"/>
  <c r="K293" i="1" s="1"/>
  <c r="L293" i="1"/>
  <c r="J294" i="1"/>
  <c r="K294" i="1" s="1"/>
  <c r="L294" i="1"/>
  <c r="M294" i="1" s="1"/>
  <c r="J295" i="1"/>
  <c r="K295" i="1" s="1"/>
  <c r="L295" i="1"/>
  <c r="J296" i="1"/>
  <c r="K296" i="1" s="1"/>
  <c r="L296" i="1"/>
  <c r="M296" i="1" s="1"/>
  <c r="J297" i="1"/>
  <c r="K297" i="1" s="1"/>
  <c r="L297" i="1"/>
  <c r="J298" i="1"/>
  <c r="K298" i="1" s="1"/>
  <c r="L298" i="1"/>
  <c r="M298" i="1" s="1"/>
  <c r="N298" i="1" s="1"/>
  <c r="J299" i="1"/>
  <c r="K299" i="1" s="1"/>
  <c r="L299" i="1"/>
  <c r="M299" i="1" s="1"/>
  <c r="N299" i="1" s="1"/>
  <c r="J300" i="1"/>
  <c r="K300" i="1" s="1"/>
  <c r="L300" i="1"/>
  <c r="M300" i="1" s="1"/>
  <c r="J301" i="1"/>
  <c r="K301" i="1" s="1"/>
  <c r="L301" i="1"/>
  <c r="J302" i="1"/>
  <c r="K302" i="1" s="1"/>
  <c r="L302" i="1"/>
  <c r="M302" i="1" s="1"/>
  <c r="J303" i="1"/>
  <c r="K303" i="1" s="1"/>
  <c r="L303" i="1"/>
  <c r="M303" i="1" s="1"/>
  <c r="J304" i="1"/>
  <c r="K304" i="1" s="1"/>
  <c r="L304" i="1"/>
  <c r="M304" i="1" s="1"/>
  <c r="J305" i="1"/>
  <c r="K305" i="1" s="1"/>
  <c r="L305" i="1"/>
  <c r="M305" i="1" s="1"/>
  <c r="N305" i="1" s="1"/>
  <c r="J306" i="1"/>
  <c r="K306" i="1" s="1"/>
  <c r="L306" i="1"/>
  <c r="M306" i="1" s="1"/>
  <c r="J307" i="1"/>
  <c r="K307" i="1" s="1"/>
  <c r="L307" i="1"/>
  <c r="J308" i="1"/>
  <c r="K308" i="1" s="1"/>
  <c r="L308" i="1"/>
  <c r="M308" i="1" s="1"/>
  <c r="J309" i="1"/>
  <c r="K309" i="1" s="1"/>
  <c r="L309" i="1"/>
  <c r="M309" i="1" s="1"/>
  <c r="N309" i="1" s="1"/>
  <c r="J310" i="1"/>
  <c r="K310" i="1" s="1"/>
  <c r="L310" i="1"/>
  <c r="M310" i="1" s="1"/>
  <c r="J311" i="1"/>
  <c r="K311" i="1" s="1"/>
  <c r="L311" i="1"/>
  <c r="J312" i="1"/>
  <c r="K312" i="1" s="1"/>
  <c r="L312" i="1"/>
  <c r="M312" i="1" s="1"/>
  <c r="J313" i="1"/>
  <c r="K313" i="1" s="1"/>
  <c r="L313" i="1"/>
  <c r="M313" i="1" s="1"/>
  <c r="J314" i="1"/>
  <c r="K314" i="1" s="1"/>
  <c r="L314" i="1"/>
  <c r="M314" i="1" s="1"/>
  <c r="J315" i="1"/>
  <c r="K315" i="1" s="1"/>
  <c r="L315" i="1"/>
  <c r="J316" i="1"/>
  <c r="K316" i="1" s="1"/>
  <c r="L316" i="1"/>
  <c r="J317" i="1"/>
  <c r="K317" i="1" s="1"/>
  <c r="L317" i="1"/>
  <c r="M317" i="1" s="1"/>
  <c r="J318" i="1"/>
  <c r="K318" i="1" s="1"/>
  <c r="L318" i="1"/>
  <c r="M318" i="1" s="1"/>
  <c r="J319" i="1"/>
  <c r="K319" i="1" s="1"/>
  <c r="L319" i="1"/>
  <c r="J320" i="1"/>
  <c r="K320" i="1" s="1"/>
  <c r="L320" i="1"/>
  <c r="J321" i="1"/>
  <c r="K321" i="1" s="1"/>
  <c r="L321" i="1"/>
  <c r="J322" i="1"/>
  <c r="K322" i="1" s="1"/>
  <c r="L322" i="1"/>
  <c r="M322" i="1" s="1"/>
  <c r="J323" i="1"/>
  <c r="K323" i="1" s="1"/>
  <c r="L323" i="1"/>
  <c r="J324" i="1"/>
  <c r="K324" i="1" s="1"/>
  <c r="L324" i="1"/>
  <c r="M324" i="1" s="1"/>
  <c r="N324" i="1" s="1"/>
  <c r="J325" i="1"/>
  <c r="K325" i="1" s="1"/>
  <c r="L325" i="1"/>
  <c r="J326" i="1"/>
  <c r="K326" i="1" s="1"/>
  <c r="L326" i="1"/>
  <c r="J327" i="1"/>
  <c r="K327" i="1" s="1"/>
  <c r="L327" i="1"/>
  <c r="M327" i="1" s="1"/>
  <c r="J328" i="1"/>
  <c r="K328" i="1" s="1"/>
  <c r="L328" i="1"/>
  <c r="M328" i="1" s="1"/>
  <c r="J329" i="1"/>
  <c r="K329" i="1" s="1"/>
  <c r="L329" i="1"/>
  <c r="M329" i="1" s="1"/>
  <c r="J330" i="1"/>
  <c r="K330" i="1" s="1"/>
  <c r="L330" i="1"/>
  <c r="M330" i="1" s="1"/>
  <c r="J332" i="1"/>
  <c r="K332" i="1" s="1"/>
  <c r="L332" i="1"/>
  <c r="M332" i="1" s="1"/>
  <c r="N332" i="1" s="1"/>
  <c r="J333" i="1"/>
  <c r="K333" i="1" s="1"/>
  <c r="L333" i="1"/>
  <c r="M333" i="1" s="1"/>
  <c r="N333" i="1" s="1"/>
  <c r="J334" i="1"/>
  <c r="K334" i="1" s="1"/>
  <c r="L334" i="1"/>
  <c r="M334" i="1" s="1"/>
  <c r="J335" i="1"/>
  <c r="K335" i="1" s="1"/>
  <c r="L335" i="1"/>
  <c r="J336" i="1"/>
  <c r="K336" i="1" s="1"/>
  <c r="L336" i="1"/>
  <c r="J337" i="1"/>
  <c r="K337" i="1" s="1"/>
  <c r="L337" i="1"/>
  <c r="J338" i="1"/>
  <c r="K338" i="1" s="1"/>
  <c r="L338" i="1"/>
  <c r="M338" i="1" s="1"/>
  <c r="J339" i="1"/>
  <c r="K339" i="1" s="1"/>
  <c r="L339" i="1"/>
  <c r="J340" i="1"/>
  <c r="K340" i="1" s="1"/>
  <c r="L340" i="1"/>
  <c r="M340" i="1" s="1"/>
  <c r="N340" i="1" s="1"/>
  <c r="J341" i="1"/>
  <c r="K341" i="1" s="1"/>
  <c r="L341" i="1"/>
  <c r="J342" i="1"/>
  <c r="K342" i="1" s="1"/>
  <c r="L342" i="1"/>
  <c r="J343" i="1"/>
  <c r="K343" i="1" s="1"/>
  <c r="L343" i="1"/>
  <c r="M343" i="1" s="1"/>
  <c r="J344" i="1"/>
  <c r="K344" i="1" s="1"/>
  <c r="L344" i="1"/>
  <c r="M344" i="1" s="1"/>
  <c r="J345" i="1"/>
  <c r="K345" i="1" s="1"/>
  <c r="L345" i="1"/>
  <c r="M345" i="1" s="1"/>
  <c r="J346" i="1"/>
  <c r="K346" i="1" s="1"/>
  <c r="L346" i="1"/>
  <c r="M346" i="1" s="1"/>
  <c r="J347" i="1"/>
  <c r="K347" i="1" s="1"/>
  <c r="L347" i="1"/>
  <c r="J348" i="1"/>
  <c r="K348" i="1" s="1"/>
  <c r="L348" i="1"/>
  <c r="M348" i="1" s="1"/>
  <c r="N348" i="1" s="1"/>
  <c r="J349" i="1"/>
  <c r="K349" i="1" s="1"/>
  <c r="L349" i="1"/>
  <c r="M349" i="1" s="1"/>
  <c r="N349" i="1" s="1"/>
  <c r="J350" i="1"/>
  <c r="K350" i="1" s="1"/>
  <c r="L350" i="1"/>
  <c r="M350" i="1" s="1"/>
  <c r="J351" i="1"/>
  <c r="K351" i="1" s="1"/>
  <c r="L351" i="1"/>
  <c r="M351" i="1" s="1"/>
  <c r="J352" i="1"/>
  <c r="K352" i="1" s="1"/>
  <c r="L352" i="1"/>
  <c r="M352" i="1" s="1"/>
  <c r="N352" i="1" s="1"/>
  <c r="J353" i="1"/>
  <c r="K353" i="1" s="1"/>
  <c r="L353" i="1"/>
  <c r="M353" i="1" s="1"/>
  <c r="N353" i="1" s="1"/>
  <c r="J354" i="1"/>
  <c r="K354" i="1" s="1"/>
  <c r="L354" i="1"/>
  <c r="M354" i="1" s="1"/>
  <c r="J355" i="1"/>
  <c r="K355" i="1" s="1"/>
  <c r="L355" i="1"/>
  <c r="M355" i="1" s="1"/>
  <c r="J356" i="1"/>
  <c r="K356" i="1" s="1"/>
  <c r="L356" i="1"/>
  <c r="M356" i="1"/>
  <c r="J357" i="1"/>
  <c r="K357" i="1" s="1"/>
  <c r="L357" i="1"/>
  <c r="M357" i="1" s="1"/>
  <c r="J358" i="1"/>
  <c r="K358" i="1" s="1"/>
  <c r="L358" i="1"/>
  <c r="M358" i="1" s="1"/>
  <c r="J359" i="1"/>
  <c r="K359" i="1" s="1"/>
  <c r="L359" i="1"/>
  <c r="M359" i="1" s="1"/>
  <c r="J360" i="1"/>
  <c r="K360" i="1"/>
  <c r="L360" i="1"/>
  <c r="M360" i="1" s="1"/>
  <c r="J361" i="1"/>
  <c r="K361" i="1" s="1"/>
  <c r="L361" i="1"/>
  <c r="J362" i="1"/>
  <c r="K362" i="1" s="1"/>
  <c r="L362" i="1"/>
  <c r="M362" i="1" s="1"/>
  <c r="J363" i="1"/>
  <c r="K363" i="1" s="1"/>
  <c r="L363" i="1"/>
  <c r="M363" i="1" s="1"/>
  <c r="J364" i="1"/>
  <c r="K364" i="1" s="1"/>
  <c r="L364" i="1"/>
  <c r="J365" i="1"/>
  <c r="K365" i="1" s="1"/>
  <c r="L365" i="1"/>
  <c r="M365" i="1" s="1"/>
  <c r="J366" i="1"/>
  <c r="K366" i="1" s="1"/>
  <c r="L366" i="1"/>
  <c r="M366" i="1" s="1"/>
  <c r="J367" i="1"/>
  <c r="K367" i="1" s="1"/>
  <c r="L367" i="1"/>
  <c r="M367" i="1" s="1"/>
  <c r="J368" i="1"/>
  <c r="K368" i="1" s="1"/>
  <c r="L368" i="1"/>
  <c r="M368" i="1" s="1"/>
  <c r="J369" i="1"/>
  <c r="K369" i="1" s="1"/>
  <c r="L369" i="1"/>
  <c r="M369" i="1" s="1"/>
  <c r="J370" i="1"/>
  <c r="K370" i="1" s="1"/>
  <c r="L370" i="1"/>
  <c r="M370" i="1" s="1"/>
  <c r="J371" i="1"/>
  <c r="K371" i="1" s="1"/>
  <c r="L371" i="1"/>
  <c r="M371" i="1" s="1"/>
  <c r="J372" i="1"/>
  <c r="K372" i="1" s="1"/>
  <c r="L372" i="1"/>
  <c r="M372" i="1" s="1"/>
  <c r="J373" i="1"/>
  <c r="K373" i="1" s="1"/>
  <c r="L373" i="1"/>
  <c r="M373" i="1" s="1"/>
  <c r="J374" i="1"/>
  <c r="K374" i="1" s="1"/>
  <c r="L374" i="1"/>
  <c r="J375" i="1"/>
  <c r="K375" i="1" s="1"/>
  <c r="L375" i="1"/>
  <c r="M375" i="1" s="1"/>
  <c r="J376" i="1"/>
  <c r="K376" i="1" s="1"/>
  <c r="L376" i="1"/>
  <c r="M376" i="1" s="1"/>
  <c r="J377" i="1"/>
  <c r="K377" i="1" s="1"/>
  <c r="L377" i="1"/>
  <c r="M377" i="1" s="1"/>
  <c r="J378" i="1"/>
  <c r="K378" i="1" s="1"/>
  <c r="L378" i="1"/>
  <c r="J379" i="1"/>
  <c r="K379" i="1" s="1"/>
  <c r="L379" i="1"/>
  <c r="M379" i="1" s="1"/>
  <c r="J380" i="1"/>
  <c r="K380" i="1" s="1"/>
  <c r="L380" i="1"/>
  <c r="M380" i="1" s="1"/>
  <c r="N380" i="1" s="1"/>
  <c r="J381" i="1"/>
  <c r="K381" i="1" s="1"/>
  <c r="L381" i="1"/>
  <c r="M381" i="1" s="1"/>
  <c r="N381" i="1" s="1"/>
  <c r="J382" i="1"/>
  <c r="K382" i="1" s="1"/>
  <c r="L382" i="1"/>
  <c r="J383" i="1"/>
  <c r="K383" i="1" s="1"/>
  <c r="L383" i="1"/>
  <c r="M383" i="1" s="1"/>
  <c r="J384" i="1"/>
  <c r="K384" i="1" s="1"/>
  <c r="L384" i="1"/>
  <c r="J385" i="1"/>
  <c r="K385" i="1" s="1"/>
  <c r="L385" i="1"/>
  <c r="J386" i="1"/>
  <c r="K386" i="1" s="1"/>
  <c r="L386" i="1"/>
  <c r="M386" i="1" s="1"/>
  <c r="J387" i="1"/>
  <c r="K387" i="1" s="1"/>
  <c r="L387" i="1"/>
  <c r="M387" i="1" s="1"/>
  <c r="J388" i="1"/>
  <c r="K388" i="1" s="1"/>
  <c r="L388" i="1"/>
  <c r="J389" i="1"/>
  <c r="K389" i="1" s="1"/>
  <c r="L389" i="1"/>
  <c r="J390" i="1"/>
  <c r="K390" i="1" s="1"/>
  <c r="L390" i="1"/>
  <c r="M390" i="1" s="1"/>
  <c r="J391" i="1"/>
  <c r="K391" i="1" s="1"/>
  <c r="L391" i="1"/>
  <c r="M391" i="1" s="1"/>
  <c r="J392" i="1"/>
  <c r="K392" i="1" s="1"/>
  <c r="L392" i="1"/>
  <c r="J393" i="1"/>
  <c r="K393" i="1" s="1"/>
  <c r="L393" i="1"/>
  <c r="J394" i="1"/>
  <c r="K394" i="1" s="1"/>
  <c r="L394" i="1"/>
  <c r="M394" i="1" s="1"/>
  <c r="J395" i="1"/>
  <c r="K395" i="1" s="1"/>
  <c r="L395" i="1"/>
  <c r="M395" i="1" s="1"/>
  <c r="J396" i="1"/>
  <c r="K396" i="1" s="1"/>
  <c r="L396" i="1"/>
  <c r="J397" i="1"/>
  <c r="K397" i="1" s="1"/>
  <c r="L397" i="1"/>
  <c r="J398" i="1"/>
  <c r="K398" i="1" s="1"/>
  <c r="L398" i="1"/>
  <c r="M398" i="1" s="1"/>
  <c r="J399" i="1"/>
  <c r="K399" i="1" s="1"/>
  <c r="L399" i="1"/>
  <c r="M399" i="1" s="1"/>
  <c r="J400" i="1"/>
  <c r="K400" i="1" s="1"/>
  <c r="L400" i="1"/>
  <c r="J401" i="1"/>
  <c r="K401" i="1" s="1"/>
  <c r="L401" i="1"/>
  <c r="J402" i="1"/>
  <c r="K402" i="1" s="1"/>
  <c r="L402" i="1"/>
  <c r="M402" i="1" s="1"/>
  <c r="J403" i="1"/>
  <c r="K403" i="1" s="1"/>
  <c r="L403" i="1"/>
  <c r="M403" i="1" s="1"/>
  <c r="J404" i="1"/>
  <c r="K404" i="1" s="1"/>
  <c r="L404" i="1"/>
  <c r="J405" i="1"/>
  <c r="K405" i="1" s="1"/>
  <c r="L405" i="1"/>
  <c r="J406" i="1"/>
  <c r="K406" i="1" s="1"/>
  <c r="L406" i="1"/>
  <c r="M406" i="1" s="1"/>
  <c r="J407" i="1"/>
  <c r="K407" i="1" s="1"/>
  <c r="L407" i="1"/>
  <c r="M407" i="1" s="1"/>
  <c r="J408" i="1"/>
  <c r="K408" i="1" s="1"/>
  <c r="L408" i="1"/>
  <c r="J409" i="1"/>
  <c r="K409" i="1" s="1"/>
  <c r="L409" i="1"/>
  <c r="J410" i="1"/>
  <c r="K410" i="1" s="1"/>
  <c r="L410" i="1"/>
  <c r="M410" i="1" s="1"/>
  <c r="J411" i="1"/>
  <c r="K411" i="1" s="1"/>
  <c r="L411" i="1"/>
  <c r="M411" i="1" s="1"/>
  <c r="J412" i="1"/>
  <c r="K412" i="1" s="1"/>
  <c r="L412" i="1"/>
  <c r="J413" i="1"/>
  <c r="K413" i="1" s="1"/>
  <c r="L413" i="1"/>
  <c r="J414" i="1"/>
  <c r="K414" i="1" s="1"/>
  <c r="L414" i="1"/>
  <c r="M414" i="1" s="1"/>
  <c r="J416" i="1"/>
  <c r="K416" i="1" s="1"/>
  <c r="L416" i="1"/>
  <c r="J417" i="1"/>
  <c r="K417" i="1" s="1"/>
  <c r="L417" i="1"/>
  <c r="J418" i="1"/>
  <c r="K418" i="1" s="1"/>
  <c r="L418" i="1"/>
  <c r="M418" i="1" s="1"/>
  <c r="J419" i="1"/>
  <c r="K419" i="1" s="1"/>
  <c r="L419" i="1"/>
  <c r="M419" i="1" s="1"/>
  <c r="J420" i="1"/>
  <c r="K420" i="1" s="1"/>
  <c r="L420" i="1"/>
  <c r="J421" i="1"/>
  <c r="K421" i="1" s="1"/>
  <c r="L421" i="1"/>
  <c r="J422" i="1"/>
  <c r="K422" i="1" s="1"/>
  <c r="L422" i="1"/>
  <c r="M422" i="1" s="1"/>
  <c r="J423" i="1"/>
  <c r="K423" i="1" s="1"/>
  <c r="L423" i="1"/>
  <c r="M423" i="1" s="1"/>
  <c r="J424" i="1"/>
  <c r="K424" i="1" s="1"/>
  <c r="L424" i="1"/>
  <c r="J425" i="1"/>
  <c r="K425" i="1" s="1"/>
  <c r="L425" i="1"/>
  <c r="M425" i="1"/>
  <c r="J426" i="1"/>
  <c r="K426" i="1" s="1"/>
  <c r="L426" i="1"/>
  <c r="J427" i="1"/>
  <c r="K427" i="1" s="1"/>
  <c r="L427" i="1"/>
  <c r="M427" i="1" s="1"/>
  <c r="J428" i="1"/>
  <c r="K428" i="1" s="1"/>
  <c r="L428" i="1"/>
  <c r="M428" i="1" s="1"/>
  <c r="J429" i="1"/>
  <c r="K429" i="1" s="1"/>
  <c r="L429" i="1"/>
  <c r="J430" i="1"/>
  <c r="K430" i="1" s="1"/>
  <c r="L430" i="1"/>
  <c r="J431" i="1"/>
  <c r="K431" i="1" s="1"/>
  <c r="L431" i="1"/>
  <c r="M431" i="1" s="1"/>
  <c r="J432" i="1"/>
  <c r="K432" i="1" s="1"/>
  <c r="L432" i="1"/>
  <c r="M432" i="1" s="1"/>
  <c r="J433" i="1"/>
  <c r="K433" i="1" s="1"/>
  <c r="L433" i="1"/>
  <c r="M433" i="1" s="1"/>
  <c r="J434" i="1"/>
  <c r="K434" i="1" s="1"/>
  <c r="L434" i="1"/>
  <c r="J435" i="1"/>
  <c r="K435" i="1" s="1"/>
  <c r="L435" i="1"/>
  <c r="M435" i="1" s="1"/>
  <c r="J436" i="1"/>
  <c r="K436" i="1" s="1"/>
  <c r="L436" i="1"/>
  <c r="M436" i="1" s="1"/>
  <c r="J437" i="1"/>
  <c r="K437" i="1" s="1"/>
  <c r="L437" i="1"/>
  <c r="M437" i="1" s="1"/>
  <c r="J438" i="1"/>
  <c r="K438" i="1" s="1"/>
  <c r="L438" i="1"/>
  <c r="J439" i="1"/>
  <c r="K439" i="1" s="1"/>
  <c r="L439" i="1"/>
  <c r="M439" i="1" s="1"/>
  <c r="J440" i="1"/>
  <c r="K440" i="1" s="1"/>
  <c r="L440" i="1"/>
  <c r="J441" i="1"/>
  <c r="K441" i="1" s="1"/>
  <c r="L441" i="1"/>
  <c r="M441" i="1" s="1"/>
  <c r="J442" i="1"/>
  <c r="K442" i="1" s="1"/>
  <c r="L442" i="1"/>
  <c r="J443" i="1"/>
  <c r="K443" i="1" s="1"/>
  <c r="L443" i="1"/>
  <c r="M443" i="1" s="1"/>
  <c r="J444" i="1"/>
  <c r="K444" i="1" s="1"/>
  <c r="L444" i="1"/>
  <c r="M444" i="1" s="1"/>
  <c r="J445" i="1"/>
  <c r="K445" i="1" s="1"/>
  <c r="L445" i="1"/>
  <c r="J446" i="1"/>
  <c r="K446" i="1" s="1"/>
  <c r="L446" i="1"/>
  <c r="J447" i="1"/>
  <c r="K447" i="1" s="1"/>
  <c r="L447" i="1"/>
  <c r="M447" i="1" s="1"/>
  <c r="J448" i="1"/>
  <c r="K448" i="1" s="1"/>
  <c r="L448" i="1"/>
  <c r="M448" i="1" s="1"/>
  <c r="J449" i="1"/>
  <c r="K449" i="1" s="1"/>
  <c r="L449" i="1"/>
  <c r="M449" i="1" s="1"/>
  <c r="J450" i="1"/>
  <c r="K450" i="1" s="1"/>
  <c r="L450" i="1"/>
  <c r="J451" i="1"/>
  <c r="K451" i="1" s="1"/>
  <c r="L451" i="1"/>
  <c r="M451" i="1" s="1"/>
  <c r="J452" i="1"/>
  <c r="K452" i="1" s="1"/>
  <c r="L452" i="1"/>
  <c r="M452" i="1" s="1"/>
  <c r="N452" i="1" s="1"/>
  <c r="J454" i="1"/>
  <c r="K454" i="1" s="1"/>
  <c r="L454" i="1"/>
  <c r="J455" i="1"/>
  <c r="K455" i="1" s="1"/>
  <c r="L455" i="1"/>
  <c r="M455" i="1" s="1"/>
  <c r="J456" i="1"/>
  <c r="K456" i="1" s="1"/>
  <c r="L456" i="1"/>
  <c r="M456" i="1" s="1"/>
  <c r="N456" i="1" s="1"/>
  <c r="J457" i="1"/>
  <c r="K457" i="1" s="1"/>
  <c r="L457" i="1"/>
  <c r="M457" i="1" s="1"/>
  <c r="N457" i="1" s="1"/>
  <c r="J461" i="1"/>
  <c r="K461" i="1" s="1"/>
  <c r="L461" i="1"/>
  <c r="M461" i="1" s="1"/>
  <c r="J463" i="1"/>
  <c r="K463" i="1" s="1"/>
  <c r="L463" i="1"/>
  <c r="M463" i="1" s="1"/>
  <c r="N463" i="1" s="1"/>
  <c r="J464" i="1"/>
  <c r="K464" i="1" s="1"/>
  <c r="L464" i="1"/>
  <c r="M464" i="1" s="1"/>
  <c r="N464" i="1" s="1"/>
  <c r="J465" i="1"/>
  <c r="K465" i="1" s="1"/>
  <c r="L465" i="1"/>
  <c r="J466" i="1"/>
  <c r="K466" i="1" s="1"/>
  <c r="L466" i="1"/>
  <c r="M466" i="1" s="1"/>
  <c r="J467" i="1"/>
  <c r="K467" i="1" s="1"/>
  <c r="L467" i="1"/>
  <c r="M467" i="1" s="1"/>
  <c r="J468" i="1"/>
  <c r="K468" i="1" s="1"/>
  <c r="L468" i="1"/>
  <c r="J469" i="1"/>
  <c r="K469" i="1" s="1"/>
  <c r="L469" i="1"/>
  <c r="M469" i="1" s="1"/>
  <c r="J470" i="1"/>
  <c r="K470" i="1" s="1"/>
  <c r="L470" i="1"/>
  <c r="M470" i="1" s="1"/>
  <c r="J471" i="1"/>
  <c r="K471" i="1" s="1"/>
  <c r="L471" i="1"/>
  <c r="M471" i="1" s="1"/>
  <c r="J472" i="1"/>
  <c r="K472" i="1" s="1"/>
  <c r="L472" i="1"/>
  <c r="J473" i="1"/>
  <c r="K473" i="1" s="1"/>
  <c r="L473" i="1"/>
  <c r="M473" i="1" s="1"/>
  <c r="J474" i="1"/>
  <c r="K474" i="1" s="1"/>
  <c r="L474" i="1"/>
  <c r="M474" i="1" s="1"/>
  <c r="J475" i="1"/>
  <c r="K475" i="1" s="1"/>
  <c r="L475" i="1"/>
  <c r="M475" i="1" s="1"/>
  <c r="J476" i="1"/>
  <c r="K476" i="1" s="1"/>
  <c r="L476" i="1"/>
  <c r="M476" i="1" s="1"/>
  <c r="J477" i="1"/>
  <c r="K477" i="1" s="1"/>
  <c r="L477" i="1"/>
  <c r="M477" i="1" s="1"/>
  <c r="J478" i="1"/>
  <c r="K478" i="1" s="1"/>
  <c r="L478" i="1"/>
  <c r="M478" i="1" s="1"/>
  <c r="J479" i="1"/>
  <c r="K479" i="1" s="1"/>
  <c r="L479" i="1"/>
  <c r="M479" i="1" s="1"/>
  <c r="J480" i="1"/>
  <c r="K480" i="1" s="1"/>
  <c r="L480" i="1"/>
  <c r="M480" i="1" s="1"/>
  <c r="J481" i="1"/>
  <c r="K481" i="1" s="1"/>
  <c r="L481" i="1"/>
  <c r="M481" i="1"/>
  <c r="J482" i="1"/>
  <c r="K482" i="1" s="1"/>
  <c r="L482" i="1"/>
  <c r="M482" i="1" s="1"/>
  <c r="J483" i="1"/>
  <c r="K483" i="1" s="1"/>
  <c r="L483" i="1"/>
  <c r="M483" i="1" s="1"/>
  <c r="J484" i="1"/>
  <c r="K484" i="1" s="1"/>
  <c r="L484" i="1"/>
  <c r="J485" i="1"/>
  <c r="K485" i="1" s="1"/>
  <c r="L485" i="1"/>
  <c r="M485" i="1" s="1"/>
  <c r="J486" i="1"/>
  <c r="K486" i="1" s="1"/>
  <c r="L486" i="1"/>
  <c r="M486" i="1" s="1"/>
  <c r="J487" i="1"/>
  <c r="K487" i="1" s="1"/>
  <c r="L487" i="1"/>
  <c r="M487" i="1" s="1"/>
  <c r="J488" i="1"/>
  <c r="K488" i="1" s="1"/>
  <c r="L488" i="1"/>
  <c r="M488" i="1" s="1"/>
  <c r="J489" i="1"/>
  <c r="K489" i="1" s="1"/>
  <c r="L489" i="1"/>
  <c r="M489" i="1" s="1"/>
  <c r="J490" i="1"/>
  <c r="K490" i="1" s="1"/>
  <c r="L490" i="1"/>
  <c r="M490" i="1" s="1"/>
  <c r="J491" i="1"/>
  <c r="K491" i="1" s="1"/>
  <c r="L491" i="1"/>
  <c r="M491" i="1" s="1"/>
  <c r="J492" i="1"/>
  <c r="K492" i="1" s="1"/>
  <c r="L492" i="1"/>
  <c r="M492" i="1" s="1"/>
  <c r="J493" i="1"/>
  <c r="K493" i="1" s="1"/>
  <c r="L493" i="1"/>
  <c r="M493" i="1" s="1"/>
  <c r="J494" i="1"/>
  <c r="K494" i="1" s="1"/>
  <c r="L494" i="1"/>
  <c r="M494" i="1" s="1"/>
  <c r="J495" i="1"/>
  <c r="K495" i="1" s="1"/>
  <c r="L495" i="1"/>
  <c r="M495" i="1" s="1"/>
  <c r="N495" i="1" s="1"/>
  <c r="J496" i="1"/>
  <c r="K496" i="1" s="1"/>
  <c r="L496" i="1"/>
  <c r="M496" i="1" s="1"/>
  <c r="N496" i="1" s="1"/>
  <c r="J497" i="1"/>
  <c r="K497" i="1" s="1"/>
  <c r="L497" i="1"/>
  <c r="M497" i="1" s="1"/>
  <c r="J498" i="1"/>
  <c r="K498" i="1" s="1"/>
  <c r="L498" i="1"/>
  <c r="M498" i="1" s="1"/>
  <c r="J499" i="1"/>
  <c r="K499" i="1" s="1"/>
  <c r="L499" i="1"/>
  <c r="M499" i="1" s="1"/>
  <c r="N499" i="1" s="1"/>
  <c r="J500" i="1"/>
  <c r="K500" i="1" s="1"/>
  <c r="L500" i="1"/>
  <c r="M500" i="1" s="1"/>
  <c r="N500" i="1" s="1"/>
  <c r="J501" i="1"/>
  <c r="K501" i="1" s="1"/>
  <c r="L501" i="1"/>
  <c r="M501" i="1" s="1"/>
  <c r="J502" i="1"/>
  <c r="K502" i="1" s="1"/>
  <c r="L502" i="1"/>
  <c r="M502" i="1" s="1"/>
  <c r="J503" i="1"/>
  <c r="K503" i="1" s="1"/>
  <c r="L503" i="1"/>
  <c r="M503" i="1" s="1"/>
  <c r="N503" i="1" s="1"/>
  <c r="J504" i="1"/>
  <c r="K504" i="1" s="1"/>
  <c r="L504" i="1"/>
  <c r="M504" i="1" s="1"/>
  <c r="N504" i="1" s="1"/>
  <c r="J505" i="1"/>
  <c r="K505" i="1" s="1"/>
  <c r="L505" i="1"/>
  <c r="M505" i="1" s="1"/>
  <c r="J506" i="1"/>
  <c r="K506" i="1" s="1"/>
  <c r="L506" i="1"/>
  <c r="M506" i="1" s="1"/>
  <c r="J507" i="1"/>
  <c r="K507" i="1" s="1"/>
  <c r="L507" i="1"/>
  <c r="M507" i="1" s="1"/>
  <c r="J508" i="1"/>
  <c r="K508" i="1" s="1"/>
  <c r="L508" i="1"/>
  <c r="M508" i="1" s="1"/>
  <c r="J509" i="1"/>
  <c r="K509" i="1" s="1"/>
  <c r="L509" i="1"/>
  <c r="M509" i="1" s="1"/>
  <c r="J510" i="1"/>
  <c r="K510" i="1" s="1"/>
  <c r="L510" i="1"/>
  <c r="M510" i="1" s="1"/>
  <c r="J511" i="1"/>
  <c r="K511" i="1" s="1"/>
  <c r="L511" i="1"/>
  <c r="M511" i="1" s="1"/>
  <c r="N511" i="1" s="1"/>
  <c r="J512" i="1"/>
  <c r="K512" i="1" s="1"/>
  <c r="L512" i="1"/>
  <c r="M512" i="1" s="1"/>
  <c r="N512" i="1" s="1"/>
  <c r="J513" i="1"/>
  <c r="K513" i="1" s="1"/>
  <c r="L513" i="1"/>
  <c r="M513" i="1" s="1"/>
  <c r="J514" i="1"/>
  <c r="K514" i="1" s="1"/>
  <c r="L514" i="1"/>
  <c r="M514" i="1" s="1"/>
  <c r="J515" i="1"/>
  <c r="K515" i="1" s="1"/>
  <c r="L515" i="1"/>
  <c r="M515" i="1" s="1"/>
  <c r="J516" i="1"/>
  <c r="K516" i="1" s="1"/>
  <c r="L516" i="1"/>
  <c r="M516" i="1" s="1"/>
  <c r="J517" i="1"/>
  <c r="K517" i="1" s="1"/>
  <c r="L517" i="1"/>
  <c r="M517" i="1" s="1"/>
  <c r="J518" i="1"/>
  <c r="K518" i="1" s="1"/>
  <c r="L518" i="1"/>
  <c r="J519" i="1"/>
  <c r="K519" i="1" s="1"/>
  <c r="L519" i="1"/>
  <c r="M519" i="1" s="1"/>
  <c r="L189" i="1"/>
  <c r="J189" i="1"/>
  <c r="K189" i="1" s="1"/>
  <c r="L187" i="1"/>
  <c r="M187" i="1" s="1"/>
  <c r="N187" i="1" s="1"/>
  <c r="J187" i="1"/>
  <c r="K187" i="1" s="1"/>
  <c r="L186" i="1"/>
  <c r="J186" i="1"/>
  <c r="K186" i="1" s="1"/>
  <c r="L185" i="1"/>
  <c r="M185" i="1" s="1"/>
  <c r="J185" i="1"/>
  <c r="K185" i="1" s="1"/>
  <c r="L184" i="1"/>
  <c r="M184" i="1" s="1"/>
  <c r="N184" i="1" s="1"/>
  <c r="J184" i="1"/>
  <c r="K184" i="1" s="1"/>
  <c r="L183" i="1"/>
  <c r="M183" i="1" s="1"/>
  <c r="J183" i="1"/>
  <c r="K183" i="1" s="1"/>
  <c r="L182" i="1"/>
  <c r="J182" i="1"/>
  <c r="K182" i="1" s="1"/>
  <c r="L181" i="1"/>
  <c r="M181" i="1" s="1"/>
  <c r="J181" i="1"/>
  <c r="K181" i="1" s="1"/>
  <c r="L180" i="1"/>
  <c r="M180" i="1" s="1"/>
  <c r="N180" i="1" s="1"/>
  <c r="J180" i="1"/>
  <c r="K180" i="1" s="1"/>
  <c r="L179" i="1"/>
  <c r="M179" i="1" s="1"/>
  <c r="J179" i="1"/>
  <c r="K179" i="1" s="1"/>
  <c r="L178" i="1"/>
  <c r="J178" i="1"/>
  <c r="K178" i="1" s="1"/>
  <c r="L177" i="1"/>
  <c r="M177" i="1" s="1"/>
  <c r="J177" i="1"/>
  <c r="K177" i="1" s="1"/>
  <c r="L176" i="1"/>
  <c r="M176" i="1" s="1"/>
  <c r="N176" i="1" s="1"/>
  <c r="J176" i="1"/>
  <c r="K176" i="1" s="1"/>
  <c r="L175" i="1"/>
  <c r="J175" i="1"/>
  <c r="K175" i="1" s="1"/>
  <c r="L173" i="1"/>
  <c r="J173" i="1"/>
  <c r="K173" i="1" s="1"/>
  <c r="L172" i="1"/>
  <c r="M172" i="1" s="1"/>
  <c r="J172" i="1"/>
  <c r="K172" i="1" s="1"/>
  <c r="L171" i="1"/>
  <c r="M171" i="1" s="1"/>
  <c r="N171" i="1" s="1"/>
  <c r="J171" i="1"/>
  <c r="K171" i="1" s="1"/>
  <c r="L169" i="1"/>
  <c r="J169" i="1"/>
  <c r="K169" i="1" s="1"/>
  <c r="L168" i="1"/>
  <c r="J168" i="1"/>
  <c r="K168" i="1" s="1"/>
  <c r="L167" i="1"/>
  <c r="J167" i="1"/>
  <c r="K167" i="1" s="1"/>
  <c r="L166" i="1"/>
  <c r="M166" i="1" s="1"/>
  <c r="J166" i="1"/>
  <c r="K166" i="1" s="1"/>
  <c r="L164" i="1"/>
  <c r="J164" i="1"/>
  <c r="K164" i="1" s="1"/>
  <c r="L163" i="1"/>
  <c r="M163" i="1" s="1"/>
  <c r="J163" i="1"/>
  <c r="K163" i="1" s="1"/>
  <c r="L162" i="1"/>
  <c r="M162" i="1" s="1"/>
  <c r="N162" i="1" s="1"/>
  <c r="J162" i="1"/>
  <c r="K162" i="1" s="1"/>
  <c r="L161" i="1"/>
  <c r="J161" i="1"/>
  <c r="K161" i="1" s="1"/>
  <c r="L160" i="1"/>
  <c r="J160" i="1"/>
  <c r="K160" i="1" s="1"/>
  <c r="L159" i="1"/>
  <c r="J159" i="1"/>
  <c r="K159" i="1" s="1"/>
  <c r="L158" i="1"/>
  <c r="M158" i="1" s="1"/>
  <c r="N158" i="1" s="1"/>
  <c r="J158" i="1"/>
  <c r="K158" i="1" s="1"/>
  <c r="L157" i="1"/>
  <c r="J157" i="1"/>
  <c r="K157" i="1" s="1"/>
  <c r="L156" i="1"/>
  <c r="J156" i="1"/>
  <c r="K156" i="1" s="1"/>
  <c r="L155" i="1"/>
  <c r="M155" i="1" s="1"/>
  <c r="J155" i="1"/>
  <c r="K155" i="1" s="1"/>
  <c r="L154" i="1"/>
  <c r="M154" i="1" s="1"/>
  <c r="J154" i="1"/>
  <c r="K154" i="1" s="1"/>
  <c r="L153" i="1"/>
  <c r="J153" i="1"/>
  <c r="K153" i="1" s="1"/>
  <c r="L152" i="1"/>
  <c r="J152" i="1"/>
  <c r="K152" i="1" s="1"/>
  <c r="L151" i="1"/>
  <c r="M151" i="1" s="1"/>
  <c r="J151" i="1"/>
  <c r="K151" i="1" s="1"/>
  <c r="L150" i="1"/>
  <c r="M150" i="1" s="1"/>
  <c r="N150" i="1" s="1"/>
  <c r="J150" i="1"/>
  <c r="K150" i="1" s="1"/>
  <c r="L149" i="1"/>
  <c r="J149" i="1"/>
  <c r="K149" i="1" s="1"/>
  <c r="L148" i="1"/>
  <c r="J148" i="1"/>
  <c r="K148" i="1" s="1"/>
  <c r="L147" i="1"/>
  <c r="M147" i="1" s="1"/>
  <c r="J147" i="1"/>
  <c r="K147" i="1" s="1"/>
  <c r="L145" i="1"/>
  <c r="M145" i="1" s="1"/>
  <c r="J145" i="1"/>
  <c r="K145" i="1" s="1"/>
  <c r="L144" i="1"/>
  <c r="M144" i="1" s="1"/>
  <c r="J144" i="1"/>
  <c r="K144" i="1" s="1"/>
  <c r="L142" i="1"/>
  <c r="J142" i="1"/>
  <c r="K142" i="1" s="1"/>
  <c r="L141" i="1"/>
  <c r="J141" i="1"/>
  <c r="K141" i="1" s="1"/>
  <c r="L140" i="1"/>
  <c r="M140" i="1" s="1"/>
  <c r="N140" i="1" s="1"/>
  <c r="J140" i="1"/>
  <c r="K140" i="1" s="1"/>
  <c r="L139" i="1"/>
  <c r="M139" i="1" s="1"/>
  <c r="N139" i="1" s="1"/>
  <c r="J139" i="1"/>
  <c r="K139" i="1" s="1"/>
  <c r="L138" i="1"/>
  <c r="J138" i="1"/>
  <c r="K138" i="1" s="1"/>
  <c r="L137" i="1"/>
  <c r="M137" i="1" s="1"/>
  <c r="J137" i="1"/>
  <c r="K137" i="1" s="1"/>
  <c r="L136" i="1"/>
  <c r="M136" i="1" s="1"/>
  <c r="J136" i="1"/>
  <c r="K136" i="1" s="1"/>
  <c r="L135" i="1"/>
  <c r="M135" i="1" s="1"/>
  <c r="J135" i="1"/>
  <c r="K135" i="1" s="1"/>
  <c r="L134" i="1"/>
  <c r="J134" i="1"/>
  <c r="K134" i="1" s="1"/>
  <c r="L133" i="1"/>
  <c r="J133" i="1"/>
  <c r="K133" i="1" s="1"/>
  <c r="L132" i="1"/>
  <c r="M132" i="1" s="1"/>
  <c r="N132" i="1" s="1"/>
  <c r="J132" i="1"/>
  <c r="K132" i="1" s="1"/>
  <c r="L131" i="1"/>
  <c r="M131" i="1" s="1"/>
  <c r="J131" i="1"/>
  <c r="K131" i="1" s="1"/>
  <c r="L129" i="1"/>
  <c r="J129" i="1"/>
  <c r="K129" i="1" s="1"/>
  <c r="L128" i="1"/>
  <c r="M128" i="1" s="1"/>
  <c r="J128" i="1"/>
  <c r="K128" i="1" s="1"/>
  <c r="L127" i="1"/>
  <c r="J127" i="1"/>
  <c r="K127" i="1" s="1"/>
  <c r="L126" i="1"/>
  <c r="J126" i="1"/>
  <c r="K126" i="1" s="1"/>
  <c r="L125" i="1"/>
  <c r="J125" i="1"/>
  <c r="K125" i="1" s="1"/>
  <c r="L124" i="1"/>
  <c r="M124" i="1" s="1"/>
  <c r="J124" i="1"/>
  <c r="K124" i="1" s="1"/>
  <c r="L123" i="1"/>
  <c r="M123" i="1" s="1"/>
  <c r="N123" i="1" s="1"/>
  <c r="J123" i="1"/>
  <c r="K123" i="1" s="1"/>
  <c r="L122" i="1"/>
  <c r="J122" i="1"/>
  <c r="K122" i="1" s="1"/>
  <c r="L121" i="1"/>
  <c r="J121" i="1"/>
  <c r="K121" i="1" s="1"/>
  <c r="L120" i="1"/>
  <c r="M120" i="1" s="1"/>
  <c r="J120" i="1"/>
  <c r="K120" i="1" s="1"/>
  <c r="L119" i="1"/>
  <c r="M119" i="1" s="1"/>
  <c r="J119" i="1"/>
  <c r="K119" i="1" s="1"/>
  <c r="L118" i="1"/>
  <c r="J118" i="1"/>
  <c r="K118" i="1" s="1"/>
  <c r="L117" i="1"/>
  <c r="J117" i="1"/>
  <c r="K117" i="1" s="1"/>
  <c r="L116" i="1"/>
  <c r="M116" i="1" s="1"/>
  <c r="J116" i="1"/>
  <c r="K116" i="1" s="1"/>
  <c r="L115" i="1"/>
  <c r="M115" i="1" s="1"/>
  <c r="N115" i="1" s="1"/>
  <c r="J115" i="1"/>
  <c r="K115" i="1" s="1"/>
  <c r="L114" i="1"/>
  <c r="J114" i="1"/>
  <c r="K114" i="1" s="1"/>
  <c r="L113" i="1"/>
  <c r="J113" i="1"/>
  <c r="K113" i="1" s="1"/>
  <c r="L112" i="1"/>
  <c r="M112" i="1" s="1"/>
  <c r="J112" i="1"/>
  <c r="K112" i="1" s="1"/>
  <c r="L111" i="1"/>
  <c r="M111" i="1" s="1"/>
  <c r="J111" i="1"/>
  <c r="K111" i="1" s="1"/>
  <c r="L110" i="1"/>
  <c r="J110" i="1"/>
  <c r="K110" i="1" s="1"/>
  <c r="L109" i="1"/>
  <c r="J109" i="1"/>
  <c r="K109" i="1" s="1"/>
  <c r="L108" i="1"/>
  <c r="J108" i="1"/>
  <c r="K108" i="1" s="1"/>
  <c r="L107" i="1"/>
  <c r="M107" i="1" s="1"/>
  <c r="N107" i="1" s="1"/>
  <c r="J107" i="1"/>
  <c r="K107" i="1" s="1"/>
  <c r="L106" i="1"/>
  <c r="M106" i="1" s="1"/>
  <c r="J106" i="1"/>
  <c r="K106" i="1" s="1"/>
  <c r="L105" i="1"/>
  <c r="J105" i="1"/>
  <c r="K105" i="1" s="1"/>
  <c r="L103" i="1"/>
  <c r="M103" i="1" s="1"/>
  <c r="J103" i="1"/>
  <c r="K103" i="1" s="1"/>
  <c r="L101" i="1"/>
  <c r="J101" i="1"/>
  <c r="K101" i="1" s="1"/>
  <c r="L100" i="1"/>
  <c r="J100" i="1"/>
  <c r="K100" i="1" s="1"/>
  <c r="L99" i="1"/>
  <c r="M99" i="1" s="1"/>
  <c r="J99" i="1"/>
  <c r="K99" i="1" s="1"/>
  <c r="L98" i="1"/>
  <c r="M98" i="1" s="1"/>
  <c r="N98" i="1" s="1"/>
  <c r="J98" i="1"/>
  <c r="K98" i="1" s="1"/>
  <c r="L97" i="1"/>
  <c r="J97" i="1"/>
  <c r="K97" i="1" s="1"/>
  <c r="L96" i="1"/>
  <c r="J96" i="1"/>
  <c r="K96" i="1" s="1"/>
  <c r="L95" i="1"/>
  <c r="M95" i="1" s="1"/>
  <c r="J95" i="1"/>
  <c r="K95" i="1" s="1"/>
  <c r="L93" i="1"/>
  <c r="M93" i="1" s="1"/>
  <c r="J93" i="1"/>
  <c r="K93" i="1" s="1"/>
  <c r="L92" i="1"/>
  <c r="J92" i="1"/>
  <c r="K92" i="1" s="1"/>
  <c r="L91" i="1"/>
  <c r="J91" i="1"/>
  <c r="K91" i="1" s="1"/>
  <c r="L90" i="1"/>
  <c r="M90" i="1" s="1"/>
  <c r="J90" i="1"/>
  <c r="K90" i="1" s="1"/>
  <c r="L89" i="1"/>
  <c r="M89" i="1" s="1"/>
  <c r="N89" i="1" s="1"/>
  <c r="J89" i="1"/>
  <c r="K89" i="1" s="1"/>
  <c r="L88" i="1"/>
  <c r="J88" i="1"/>
  <c r="K88" i="1" s="1"/>
  <c r="L87" i="1"/>
  <c r="J87" i="1"/>
  <c r="K87" i="1" s="1"/>
  <c r="L86" i="1"/>
  <c r="M86" i="1" s="1"/>
  <c r="J86" i="1"/>
  <c r="K86" i="1" s="1"/>
  <c r="L85" i="1"/>
  <c r="M85" i="1" s="1"/>
  <c r="J85" i="1"/>
  <c r="K85" i="1" s="1"/>
  <c r="L84" i="1"/>
  <c r="J84" i="1"/>
  <c r="K84" i="1" s="1"/>
  <c r="L79" i="1"/>
  <c r="M79" i="1" s="1"/>
  <c r="J79" i="1"/>
  <c r="K79" i="1" s="1"/>
  <c r="L78" i="1"/>
  <c r="J78" i="1"/>
  <c r="K78" i="1" s="1"/>
  <c r="L70" i="1"/>
  <c r="M70" i="1" s="1"/>
  <c r="J70" i="1"/>
  <c r="K70" i="1" s="1"/>
  <c r="L69" i="1"/>
  <c r="M69" i="1" s="1"/>
  <c r="J69" i="1"/>
  <c r="K69" i="1" s="1"/>
  <c r="L68" i="1"/>
  <c r="M68" i="1" s="1"/>
  <c r="J68" i="1"/>
  <c r="K68" i="1" s="1"/>
  <c r="L67" i="1"/>
  <c r="J67" i="1"/>
  <c r="K67" i="1" s="1"/>
  <c r="L66" i="1"/>
  <c r="M66" i="1" s="1"/>
  <c r="J66" i="1"/>
  <c r="K66" i="1" s="1"/>
  <c r="L65" i="1"/>
  <c r="J65" i="1"/>
  <c r="K65" i="1" s="1"/>
  <c r="L64" i="1"/>
  <c r="J64" i="1"/>
  <c r="K64" i="1" s="1"/>
  <c r="L63" i="1"/>
  <c r="J63" i="1"/>
  <c r="K63" i="1" s="1"/>
  <c r="L61" i="1"/>
  <c r="M61" i="1" s="1"/>
  <c r="N61" i="1" s="1"/>
  <c r="J61" i="1"/>
  <c r="K61" i="1" s="1"/>
  <c r="L60" i="1"/>
  <c r="M60" i="1" s="1"/>
  <c r="J60" i="1"/>
  <c r="K60" i="1" s="1"/>
  <c r="L58" i="1"/>
  <c r="J58" i="1"/>
  <c r="K58" i="1" s="1"/>
  <c r="L57" i="1"/>
  <c r="M57" i="1" s="1"/>
  <c r="N57" i="1" s="1"/>
  <c r="J57" i="1"/>
  <c r="K57" i="1" s="1"/>
  <c r="L56" i="1"/>
  <c r="J56" i="1"/>
  <c r="K56" i="1" s="1"/>
  <c r="L55" i="1"/>
  <c r="J55" i="1"/>
  <c r="K55" i="1" s="1"/>
  <c r="L52" i="1"/>
  <c r="M52" i="1" s="1"/>
  <c r="N52" i="1" s="1"/>
  <c r="J52" i="1"/>
  <c r="K52" i="1" s="1"/>
  <c r="L51" i="1"/>
  <c r="J51" i="1"/>
  <c r="K51" i="1" s="1"/>
  <c r="L50" i="1"/>
  <c r="J50" i="1"/>
  <c r="K50" i="1" s="1"/>
  <c r="L49" i="1"/>
  <c r="M49" i="1" s="1"/>
  <c r="J49" i="1"/>
  <c r="K49" i="1" s="1"/>
  <c r="L48" i="1"/>
  <c r="M48" i="1" s="1"/>
  <c r="N48" i="1" s="1"/>
  <c r="J48" i="1"/>
  <c r="K48" i="1" s="1"/>
  <c r="L47" i="1"/>
  <c r="J47" i="1"/>
  <c r="K47" i="1" s="1"/>
  <c r="L46" i="1"/>
  <c r="J46" i="1"/>
  <c r="K46" i="1" s="1"/>
  <c r="L45" i="1"/>
  <c r="M45" i="1" s="1"/>
  <c r="J45" i="1"/>
  <c r="K45" i="1" s="1"/>
  <c r="L44" i="1"/>
  <c r="M44" i="1" s="1"/>
  <c r="N44" i="1" s="1"/>
  <c r="J44" i="1"/>
  <c r="K44" i="1" s="1"/>
  <c r="L43" i="1"/>
  <c r="J43" i="1"/>
  <c r="K43" i="1" s="1"/>
  <c r="L42" i="1"/>
  <c r="J42" i="1"/>
  <c r="K42" i="1" s="1"/>
  <c r="L41" i="1"/>
  <c r="M41" i="1" s="1"/>
  <c r="J41" i="1"/>
  <c r="K41" i="1" s="1"/>
  <c r="L40" i="1"/>
  <c r="M40" i="1" s="1"/>
  <c r="N40" i="1" s="1"/>
  <c r="J40" i="1"/>
  <c r="K40" i="1" s="1"/>
  <c r="L39" i="1"/>
  <c r="J39" i="1"/>
  <c r="K39" i="1" s="1"/>
  <c r="L38" i="1"/>
  <c r="J38" i="1"/>
  <c r="K38" i="1" s="1"/>
  <c r="L37" i="1"/>
  <c r="J37" i="1"/>
  <c r="K37" i="1" s="1"/>
  <c r="L36" i="1"/>
  <c r="M36" i="1" s="1"/>
  <c r="N36" i="1" s="1"/>
  <c r="J36" i="1"/>
  <c r="K36" i="1" s="1"/>
  <c r="L35" i="1"/>
  <c r="J35" i="1"/>
  <c r="K35" i="1" s="1"/>
  <c r="L34" i="1"/>
  <c r="J34" i="1"/>
  <c r="K34" i="1" s="1"/>
  <c r="L33" i="1"/>
  <c r="M33" i="1" s="1"/>
  <c r="J33" i="1"/>
  <c r="K33" i="1" s="1"/>
  <c r="L32" i="1"/>
  <c r="M32" i="1" s="1"/>
  <c r="N32" i="1" s="1"/>
  <c r="J32" i="1"/>
  <c r="K32" i="1" s="1"/>
  <c r="L31" i="1"/>
  <c r="J31" i="1"/>
  <c r="K31" i="1" s="1"/>
  <c r="L30" i="1"/>
  <c r="J30" i="1"/>
  <c r="K30" i="1" s="1"/>
  <c r="L29" i="1"/>
  <c r="M29" i="1" s="1"/>
  <c r="J29" i="1"/>
  <c r="K29" i="1" s="1"/>
  <c r="L28" i="1"/>
  <c r="M28" i="1" s="1"/>
  <c r="N28" i="1" s="1"/>
  <c r="J28" i="1"/>
  <c r="K28" i="1" s="1"/>
  <c r="L27" i="1"/>
  <c r="J27" i="1"/>
  <c r="K27" i="1" s="1"/>
  <c r="L26" i="1"/>
  <c r="J26" i="1"/>
  <c r="K26" i="1" s="1"/>
  <c r="L25" i="1"/>
  <c r="M25" i="1" s="1"/>
  <c r="J25" i="1"/>
  <c r="K25" i="1" s="1"/>
  <c r="L21" i="1"/>
  <c r="J21" i="1"/>
  <c r="K21" i="1" s="1"/>
  <c r="L20" i="1"/>
  <c r="J20" i="1"/>
  <c r="K20" i="1" s="1"/>
  <c r="L19" i="1"/>
  <c r="M19" i="1" s="1"/>
  <c r="N19" i="1" s="1"/>
  <c r="J19" i="1"/>
  <c r="K19" i="1" s="1"/>
  <c r="L17" i="1"/>
  <c r="J17" i="1"/>
  <c r="K17" i="1" s="1"/>
  <c r="L16" i="1"/>
  <c r="J16" i="1"/>
  <c r="K16" i="1" s="1"/>
  <c r="L15" i="1"/>
  <c r="J15" i="1"/>
  <c r="K15" i="1" s="1"/>
  <c r="M518" i="1" l="1"/>
  <c r="N206" i="1"/>
  <c r="N154" i="1"/>
  <c r="N229" i="1"/>
  <c r="N221" i="1"/>
  <c r="N344" i="1"/>
  <c r="N475" i="1"/>
  <c r="N476" i="1"/>
  <c r="N246" i="1"/>
  <c r="N294" i="1"/>
  <c r="N480" i="1"/>
  <c r="N245" i="1"/>
  <c r="M446" i="1"/>
  <c r="N446" i="1" s="1"/>
  <c r="M421" i="1"/>
  <c r="N421" i="1" s="1"/>
  <c r="M339" i="1"/>
  <c r="N339" i="1" s="1"/>
  <c r="M316" i="1"/>
  <c r="N316" i="1" s="1"/>
  <c r="N111" i="1"/>
  <c r="N519" i="1"/>
  <c r="N516" i="1"/>
  <c r="N515" i="1"/>
  <c r="N508" i="1"/>
  <c r="N507" i="1"/>
  <c r="N488" i="1"/>
  <c r="N487" i="1"/>
  <c r="M442" i="1"/>
  <c r="N442" i="1" s="1"/>
  <c r="N441" i="1"/>
  <c r="N436" i="1"/>
  <c r="M426" i="1"/>
  <c r="N426" i="1" s="1"/>
  <c r="N425" i="1"/>
  <c r="M416" i="1"/>
  <c r="N416" i="1" s="1"/>
  <c r="M404" i="1"/>
  <c r="N404" i="1" s="1"/>
  <c r="M397" i="1"/>
  <c r="N397" i="1" s="1"/>
  <c r="M392" i="1"/>
  <c r="N392" i="1" s="1"/>
  <c r="M389" i="1"/>
  <c r="N389" i="1" s="1"/>
  <c r="M361" i="1"/>
  <c r="N361" i="1" s="1"/>
  <c r="M335" i="1"/>
  <c r="N335" i="1" s="1"/>
  <c r="M319" i="1"/>
  <c r="N319" i="1" s="1"/>
  <c r="M286" i="1"/>
  <c r="N286" i="1" s="1"/>
  <c r="M278" i="1"/>
  <c r="N278" i="1" s="1"/>
  <c r="M267" i="1"/>
  <c r="N267" i="1" s="1"/>
  <c r="M75" i="1"/>
  <c r="N75" i="1" s="1"/>
  <c r="M468" i="1"/>
  <c r="N468" i="1" s="1"/>
  <c r="M412" i="1"/>
  <c r="N412" i="1" s="1"/>
  <c r="M409" i="1"/>
  <c r="N409" i="1" s="1"/>
  <c r="M400" i="1"/>
  <c r="N400" i="1" s="1"/>
  <c r="M385" i="1"/>
  <c r="N385" i="1" s="1"/>
  <c r="M323" i="1"/>
  <c r="N323" i="1" s="1"/>
  <c r="N85" i="1"/>
  <c r="N145" i="1"/>
  <c r="N517" i="1"/>
  <c r="N492" i="1"/>
  <c r="N491" i="1"/>
  <c r="M438" i="1"/>
  <c r="N438" i="1" s="1"/>
  <c r="N437" i="1"/>
  <c r="N432" i="1"/>
  <c r="M420" i="1"/>
  <c r="N420" i="1" s="1"/>
  <c r="M413" i="1"/>
  <c r="N413" i="1" s="1"/>
  <c r="M408" i="1"/>
  <c r="N408" i="1" s="1"/>
  <c r="M401" i="1"/>
  <c r="N401" i="1" s="1"/>
  <c r="M384" i="1"/>
  <c r="N384" i="1" s="1"/>
  <c r="M347" i="1"/>
  <c r="N347" i="1" s="1"/>
  <c r="M315" i="1"/>
  <c r="N315" i="1" s="1"/>
  <c r="M205" i="1"/>
  <c r="N205" i="1" s="1"/>
  <c r="M201" i="1"/>
  <c r="N201" i="1" s="1"/>
  <c r="M430" i="1"/>
  <c r="N430" i="1" s="1"/>
  <c r="M484" i="1"/>
  <c r="N484" i="1" s="1"/>
  <c r="N483" i="1"/>
  <c r="N479" i="1"/>
  <c r="M472" i="1"/>
  <c r="N472" i="1" s="1"/>
  <c r="N471" i="1"/>
  <c r="M445" i="1"/>
  <c r="N445" i="1" s="1"/>
  <c r="N444" i="1"/>
  <c r="M440" i="1"/>
  <c r="N440" i="1" s="1"/>
  <c r="M434" i="1"/>
  <c r="N434" i="1" s="1"/>
  <c r="N433" i="1"/>
  <c r="M429" i="1"/>
  <c r="N429" i="1" s="1"/>
  <c r="N428" i="1"/>
  <c r="M424" i="1"/>
  <c r="N424" i="1" s="1"/>
  <c r="M417" i="1"/>
  <c r="N417" i="1" s="1"/>
  <c r="M405" i="1"/>
  <c r="N405" i="1" s="1"/>
  <c r="M396" i="1"/>
  <c r="N396" i="1" s="1"/>
  <c r="M393" i="1"/>
  <c r="N393" i="1" s="1"/>
  <c r="M388" i="1"/>
  <c r="N388" i="1" s="1"/>
  <c r="M364" i="1"/>
  <c r="N364" i="1" s="1"/>
  <c r="M80" i="1"/>
  <c r="N80" i="1" s="1"/>
  <c r="N448" i="1"/>
  <c r="N368" i="1"/>
  <c r="N365" i="1"/>
  <c r="N328" i="1"/>
  <c r="N317" i="1"/>
  <c r="N312" i="1"/>
  <c r="N308" i="1"/>
  <c r="N303" i="1"/>
  <c r="N372" i="1"/>
  <c r="N369" i="1"/>
  <c r="N356" i="1"/>
  <c r="N304" i="1"/>
  <c r="N213" i="1"/>
  <c r="N190" i="1"/>
  <c r="N422" i="1"/>
  <c r="N418" i="1"/>
  <c r="N414" i="1"/>
  <c r="N410" i="1"/>
  <c r="N406" i="1"/>
  <c r="N402" i="1"/>
  <c r="N398" i="1"/>
  <c r="N394" i="1"/>
  <c r="N390" i="1"/>
  <c r="N386" i="1"/>
  <c r="N373" i="1"/>
  <c r="N360" i="1"/>
  <c r="N357" i="1"/>
  <c r="N271" i="1"/>
  <c r="N68" i="1"/>
  <c r="M88" i="1"/>
  <c r="N88" i="1" s="1"/>
  <c r="M153" i="1"/>
  <c r="N153" i="1" s="1"/>
  <c r="M378" i="1"/>
  <c r="N378" i="1" s="1"/>
  <c r="M341" i="1"/>
  <c r="N341" i="1" s="1"/>
  <c r="M336" i="1"/>
  <c r="N336" i="1" s="1"/>
  <c r="M325" i="1"/>
  <c r="N325" i="1" s="1"/>
  <c r="M320" i="1"/>
  <c r="N320" i="1" s="1"/>
  <c r="M254" i="1"/>
  <c r="N254" i="1" s="1"/>
  <c r="M37" i="1"/>
  <c r="N37" i="1" s="1"/>
  <c r="M65" i="1"/>
  <c r="N65" i="1" s="1"/>
  <c r="M67" i="1"/>
  <c r="N67" i="1" s="1"/>
  <c r="N79" i="1"/>
  <c r="M84" i="1"/>
  <c r="N84" i="1" s="1"/>
  <c r="N93" i="1"/>
  <c r="N99" i="1"/>
  <c r="M110" i="1"/>
  <c r="N110" i="1" s="1"/>
  <c r="N119" i="1"/>
  <c r="N124" i="1"/>
  <c r="M127" i="1"/>
  <c r="N127" i="1" s="1"/>
  <c r="M167" i="1"/>
  <c r="N167" i="1" s="1"/>
  <c r="M175" i="1"/>
  <c r="N175" i="1" s="1"/>
  <c r="N29" i="1"/>
  <c r="N45" i="1"/>
  <c r="M58" i="1"/>
  <c r="N58" i="1" s="1"/>
  <c r="M114" i="1"/>
  <c r="N114" i="1" s="1"/>
  <c r="N25" i="1"/>
  <c r="N33" i="1"/>
  <c r="N41" i="1"/>
  <c r="N49" i="1"/>
  <c r="N60" i="1"/>
  <c r="M92" i="1"/>
  <c r="N92" i="1" s="1"/>
  <c r="N106" i="1"/>
  <c r="M118" i="1"/>
  <c r="N118" i="1" s="1"/>
  <c r="M133" i="1"/>
  <c r="N133" i="1" s="1"/>
  <c r="N144" i="1"/>
  <c r="M149" i="1"/>
  <c r="N149" i="1" s="1"/>
  <c r="M295" i="1"/>
  <c r="N295" i="1" s="1"/>
  <c r="N505" i="1"/>
  <c r="N501" i="1"/>
  <c r="N493" i="1"/>
  <c r="N485" i="1"/>
  <c r="N481" i="1"/>
  <c r="N477" i="1"/>
  <c r="N467" i="1"/>
  <c r="N449" i="1"/>
  <c r="M262" i="1"/>
  <c r="N262" i="1" s="1"/>
  <c r="M230" i="1"/>
  <c r="N230" i="1" s="1"/>
  <c r="N166" i="1"/>
  <c r="M465" i="1"/>
  <c r="N465" i="1" s="1"/>
  <c r="M454" i="1"/>
  <c r="N454" i="1" s="1"/>
  <c r="M450" i="1"/>
  <c r="N450" i="1" s="1"/>
  <c r="N376" i="1"/>
  <c r="M337" i="1"/>
  <c r="N337" i="1" s="1"/>
  <c r="M321" i="1"/>
  <c r="N321" i="1" s="1"/>
  <c r="N266" i="1"/>
  <c r="N181" i="1"/>
  <c r="N513" i="1"/>
  <c r="N509" i="1"/>
  <c r="N497" i="1"/>
  <c r="N489" i="1"/>
  <c r="N473" i="1"/>
  <c r="N469" i="1"/>
  <c r="M382" i="1"/>
  <c r="N382" i="1" s="1"/>
  <c r="M222" i="1"/>
  <c r="N222" i="1" s="1"/>
  <c r="M202" i="1"/>
  <c r="N202" i="1" s="1"/>
  <c r="M194" i="1"/>
  <c r="N194" i="1" s="1"/>
  <c r="M16" i="1"/>
  <c r="N16" i="1" s="1"/>
  <c r="M20" i="1"/>
  <c r="N20" i="1" s="1"/>
  <c r="M27" i="1"/>
  <c r="N27" i="1" s="1"/>
  <c r="M31" i="1"/>
  <c r="N31" i="1" s="1"/>
  <c r="M35" i="1"/>
  <c r="N35" i="1" s="1"/>
  <c r="M39" i="1"/>
  <c r="N39" i="1" s="1"/>
  <c r="M43" i="1"/>
  <c r="N43" i="1" s="1"/>
  <c r="M47" i="1"/>
  <c r="N47" i="1" s="1"/>
  <c r="M51" i="1"/>
  <c r="N51" i="1" s="1"/>
  <c r="M56" i="1"/>
  <c r="N56" i="1" s="1"/>
  <c r="M63" i="1"/>
  <c r="N63" i="1" s="1"/>
  <c r="N90" i="1"/>
  <c r="M97" i="1"/>
  <c r="N97" i="1" s="1"/>
  <c r="M101" i="1"/>
  <c r="N101" i="1" s="1"/>
  <c r="M108" i="1"/>
  <c r="N108" i="1" s="1"/>
  <c r="N116" i="1"/>
  <c r="M122" i="1"/>
  <c r="N122" i="1" s="1"/>
  <c r="M126" i="1"/>
  <c r="N126" i="1" s="1"/>
  <c r="N131" i="1"/>
  <c r="N135" i="1"/>
  <c r="N136" i="1"/>
  <c r="M141" i="1"/>
  <c r="N141" i="1" s="1"/>
  <c r="N151" i="1"/>
  <c r="N155" i="1"/>
  <c r="M159" i="1"/>
  <c r="N159" i="1" s="1"/>
  <c r="N179" i="1"/>
  <c r="N183" i="1"/>
  <c r="M189" i="1"/>
  <c r="N189" i="1" s="1"/>
  <c r="N377" i="1"/>
  <c r="M374" i="1"/>
  <c r="N374" i="1" s="1"/>
  <c r="M263" i="1"/>
  <c r="N263" i="1" s="1"/>
  <c r="M193" i="1"/>
  <c r="N193" i="1" s="1"/>
  <c r="N302" i="1"/>
  <c r="N270" i="1"/>
  <c r="N237" i="1"/>
  <c r="N370" i="1"/>
  <c r="N366" i="1"/>
  <c r="N362" i="1"/>
  <c r="N358" i="1"/>
  <c r="N354" i="1"/>
  <c r="N350" i="1"/>
  <c r="M174" i="1"/>
  <c r="N174" i="1" s="1"/>
  <c r="M170" i="1"/>
  <c r="N170" i="1" s="1"/>
  <c r="M146" i="1"/>
  <c r="N146" i="1" s="1"/>
  <c r="M143" i="1"/>
  <c r="N143" i="1" s="1"/>
  <c r="M130" i="1"/>
  <c r="N130" i="1" s="1"/>
  <c r="M104" i="1"/>
  <c r="N104" i="1" s="1"/>
  <c r="M94" i="1"/>
  <c r="N94" i="1" s="1"/>
  <c r="M82" i="1"/>
  <c r="N82" i="1" s="1"/>
  <c r="M83" i="1"/>
  <c r="N83" i="1" s="1"/>
  <c r="N76" i="1"/>
  <c r="N72" i="1"/>
  <c r="N54" i="1"/>
  <c r="M14" i="1"/>
  <c r="N14" i="1" s="1"/>
  <c r="N24" i="1"/>
  <c r="N23" i="1"/>
  <c r="M285" i="1"/>
  <c r="N285" i="1" s="1"/>
  <c r="M261" i="1"/>
  <c r="N261" i="1" s="1"/>
  <c r="N338" i="1"/>
  <c r="N322" i="1"/>
  <c r="M277" i="1"/>
  <c r="N277" i="1" s="1"/>
  <c r="N276" i="1"/>
  <c r="M265" i="1"/>
  <c r="N265" i="1" s="1"/>
  <c r="N264" i="1"/>
  <c r="M253" i="1"/>
  <c r="N253" i="1" s="1"/>
  <c r="N251" i="1"/>
  <c r="M220" i="1"/>
  <c r="N220" i="1" s="1"/>
  <c r="N219" i="1"/>
  <c r="M192" i="1"/>
  <c r="N192" i="1" s="1"/>
  <c r="N191" i="1"/>
  <c r="M228" i="1"/>
  <c r="N228" i="1" s="1"/>
  <c r="M200" i="1"/>
  <c r="N200" i="1" s="1"/>
  <c r="N498" i="1"/>
  <c r="N490" i="1"/>
  <c r="N486" i="1"/>
  <c r="N482" i="1"/>
  <c r="N478" i="1"/>
  <c r="N474" i="1"/>
  <c r="N470" i="1"/>
  <c r="N466" i="1"/>
  <c r="N461" i="1"/>
  <c r="N455" i="1"/>
  <c r="N451" i="1"/>
  <c r="N447" i="1"/>
  <c r="N443" i="1"/>
  <c r="N439" i="1"/>
  <c r="N435" i="1"/>
  <c r="N431" i="1"/>
  <c r="N427" i="1"/>
  <c r="N423" i="1"/>
  <c r="N419" i="1"/>
  <c r="N411" i="1"/>
  <c r="N407" i="1"/>
  <c r="N403" i="1"/>
  <c r="N399" i="1"/>
  <c r="N395" i="1"/>
  <c r="N391" i="1"/>
  <c r="N387" i="1"/>
  <c r="N383" i="1"/>
  <c r="N379" i="1"/>
  <c r="N375" i="1"/>
  <c r="N371" i="1"/>
  <c r="N367" i="1"/>
  <c r="N363" i="1"/>
  <c r="N359" i="1"/>
  <c r="N355" i="1"/>
  <c r="N351" i="1"/>
  <c r="N345" i="1"/>
  <c r="N334" i="1"/>
  <c r="N329" i="1"/>
  <c r="N318" i="1"/>
  <c r="N313" i="1"/>
  <c r="M301" i="1"/>
  <c r="N301" i="1" s="1"/>
  <c r="N300" i="1"/>
  <c r="M269" i="1"/>
  <c r="N269" i="1" s="1"/>
  <c r="N268" i="1"/>
  <c r="M244" i="1"/>
  <c r="N244" i="1" s="1"/>
  <c r="N243" i="1"/>
  <c r="M212" i="1"/>
  <c r="N212" i="1" s="1"/>
  <c r="N211" i="1"/>
  <c r="M204" i="1"/>
  <c r="N204" i="1" s="1"/>
  <c r="N203" i="1"/>
  <c r="N518" i="1"/>
  <c r="N514" i="1"/>
  <c r="N510" i="1"/>
  <c r="N506" i="1"/>
  <c r="N502" i="1"/>
  <c r="N494" i="1"/>
  <c r="N346" i="1"/>
  <c r="N343" i="1"/>
  <c r="M342" i="1"/>
  <c r="N342" i="1" s="1"/>
  <c r="N330" i="1"/>
  <c r="N327" i="1"/>
  <c r="M326" i="1"/>
  <c r="N326" i="1" s="1"/>
  <c r="N314" i="1"/>
  <c r="M311" i="1"/>
  <c r="N311" i="1" s="1"/>
  <c r="N310" i="1"/>
  <c r="M307" i="1"/>
  <c r="N307" i="1" s="1"/>
  <c r="N306" i="1"/>
  <c r="M293" i="1"/>
  <c r="N293" i="1" s="1"/>
  <c r="N292" i="1"/>
  <c r="M284" i="1"/>
  <c r="N284" i="1" s="1"/>
  <c r="M260" i="1"/>
  <c r="N260" i="1" s="1"/>
  <c r="M236" i="1"/>
  <c r="N236" i="1" s="1"/>
  <c r="N235" i="1"/>
  <c r="M227" i="1"/>
  <c r="N227" i="1" s="1"/>
  <c r="M199" i="1"/>
  <c r="N199" i="1" s="1"/>
  <c r="M196" i="1"/>
  <c r="N196" i="1" s="1"/>
  <c r="N195" i="1"/>
  <c r="M297" i="1"/>
  <c r="N297" i="1" s="1"/>
  <c r="N296" i="1"/>
  <c r="M289" i="1"/>
  <c r="N289" i="1" s="1"/>
  <c r="N288" i="1"/>
  <c r="M281" i="1"/>
  <c r="N281" i="1" s="1"/>
  <c r="N280" i="1"/>
  <c r="M273" i="1"/>
  <c r="N273" i="1" s="1"/>
  <c r="N272" i="1"/>
  <c r="M257" i="1"/>
  <c r="N257" i="1" s="1"/>
  <c r="N256" i="1"/>
  <c r="M248" i="1"/>
  <c r="N248" i="1" s="1"/>
  <c r="N247" i="1"/>
  <c r="M240" i="1"/>
  <c r="N240" i="1" s="1"/>
  <c r="N239" i="1"/>
  <c r="M232" i="1"/>
  <c r="N232" i="1" s="1"/>
  <c r="N231" i="1"/>
  <c r="M224" i="1"/>
  <c r="N224" i="1" s="1"/>
  <c r="N223" i="1"/>
  <c r="M216" i="1"/>
  <c r="N216" i="1" s="1"/>
  <c r="M208" i="1"/>
  <c r="N208" i="1" s="1"/>
  <c r="N207" i="1"/>
  <c r="M78" i="1"/>
  <c r="N78" i="1" s="1"/>
  <c r="M113" i="1"/>
  <c r="N113" i="1" s="1"/>
  <c r="M164" i="1"/>
  <c r="N164" i="1" s="1"/>
  <c r="M17" i="1"/>
  <c r="N17" i="1" s="1"/>
  <c r="M21" i="1"/>
  <c r="N21" i="1" s="1"/>
  <c r="M26" i="1"/>
  <c r="N26" i="1" s="1"/>
  <c r="M30" i="1"/>
  <c r="N30" i="1" s="1"/>
  <c r="M34" i="1"/>
  <c r="N34" i="1" s="1"/>
  <c r="M38" i="1"/>
  <c r="N38" i="1" s="1"/>
  <c r="M42" i="1"/>
  <c r="N42" i="1" s="1"/>
  <c r="M46" i="1"/>
  <c r="N46" i="1" s="1"/>
  <c r="M50" i="1"/>
  <c r="N50" i="1" s="1"/>
  <c r="M55" i="1"/>
  <c r="N55" i="1" s="1"/>
  <c r="M64" i="1"/>
  <c r="N64" i="1" s="1"/>
  <c r="N69" i="1"/>
  <c r="N70" i="1"/>
  <c r="N95" i="1"/>
  <c r="M100" i="1"/>
  <c r="N100" i="1" s="1"/>
  <c r="N112" i="1"/>
  <c r="M117" i="1"/>
  <c r="N117" i="1" s="1"/>
  <c r="N128" i="1"/>
  <c r="M134" i="1"/>
  <c r="N134" i="1" s="1"/>
  <c r="N147" i="1"/>
  <c r="M152" i="1"/>
  <c r="N152" i="1" s="1"/>
  <c r="M156" i="1"/>
  <c r="N156" i="1" s="1"/>
  <c r="M160" i="1"/>
  <c r="N160" i="1" s="1"/>
  <c r="N163" i="1"/>
  <c r="N185" i="1"/>
  <c r="M129" i="1"/>
  <c r="N129" i="1" s="1"/>
  <c r="M87" i="1"/>
  <c r="N87" i="1" s="1"/>
  <c r="M105" i="1"/>
  <c r="N105" i="1" s="1"/>
  <c r="M121" i="1"/>
  <c r="N121" i="1" s="1"/>
  <c r="M138" i="1"/>
  <c r="N138" i="1" s="1"/>
  <c r="M173" i="1"/>
  <c r="N173" i="1" s="1"/>
  <c r="M178" i="1"/>
  <c r="N178" i="1" s="1"/>
  <c r="M96" i="1"/>
  <c r="N96" i="1" s="1"/>
  <c r="M148" i="1"/>
  <c r="N148" i="1" s="1"/>
  <c r="M186" i="1"/>
  <c r="N186" i="1" s="1"/>
  <c r="M15" i="1"/>
  <c r="N15" i="1" s="1"/>
  <c r="N66" i="1"/>
  <c r="N86" i="1"/>
  <c r="M91" i="1"/>
  <c r="N91" i="1" s="1"/>
  <c r="N103" i="1"/>
  <c r="M109" i="1"/>
  <c r="N109" i="1" s="1"/>
  <c r="N120" i="1"/>
  <c r="M125" i="1"/>
  <c r="N125" i="1" s="1"/>
  <c r="N137" i="1"/>
  <c r="M142" i="1"/>
  <c r="N142" i="1" s="1"/>
  <c r="M168" i="1"/>
  <c r="N168" i="1" s="1"/>
  <c r="N172" i="1"/>
  <c r="N177" i="1"/>
  <c r="M182" i="1"/>
  <c r="N182" i="1" s="1"/>
  <c r="M157" i="1"/>
  <c r="N157" i="1" s="1"/>
  <c r="M161" i="1"/>
  <c r="N161" i="1" s="1"/>
  <c r="M169" i="1"/>
  <c r="N169" i="1" s="1"/>
  <c r="A60" i="1"/>
  <c r="A61" i="1" s="1"/>
</calcChain>
</file>

<file path=xl/sharedStrings.xml><?xml version="1.0" encoding="utf-8"?>
<sst xmlns="http://schemas.openxmlformats.org/spreadsheetml/2006/main" count="2051" uniqueCount="890">
  <si>
    <t xml:space="preserve">p. č. </t>
  </si>
  <si>
    <t>Požadované balenie</t>
  </si>
  <si>
    <t xml:space="preserve">Merná 
jednotka (MJ) </t>
  </si>
  <si>
    <t xml:space="preserve">Kultivačné fľaše </t>
  </si>
  <si>
    <t>plocha fľaše 26,9 cm2, uzáver s filtrom, materiál PS, rozmer (D x Š x V) 99 x 56 x 37 mm, teoretický celkový objem 83,6 ml, ploché dno, trieda čistoty (sterilné, necytotoxické, DNase-, RNase-, DNA-, pyrogen-free), možné centrifugovať, povrch vhodný pre bunkové kultúry, rozsah teplôt použitia od -86°C do 60°C, 192 ks (24 x 8 ks), kruhový prierez hrdla po celej dĺžke</t>
  </si>
  <si>
    <t>192 ks/bal</t>
  </si>
  <si>
    <t>bal</t>
  </si>
  <si>
    <t>Kultivačné fľaše</t>
  </si>
  <si>
    <t xml:space="preserve">plocha fľaše 26,9 cm2, uzáver bez filtra, materiál PS, rozmer (D x Š x V) 99 x 56 x 37 mm, teoretický celkový objem 83,6 ml, ploché dno, trieda čistoty (sterilné, necytotoxické, DNase-, RNase-, DNA-, pyrogen-free), možné centrifugovať, povrch vhodný pre bunkové kultúry, rozsah teplôt použitia od -86°C do 60°C, 192 ks (24 x 8 ks), kruhový prierez hrdla po celej dĺžke </t>
  </si>
  <si>
    <t>plocha fľaše 26,9 cm2, uzáver s filtrom, materiál PS, rozmer (D x Š x V) 99 x 56 x 37 mm, teoretický celkový objem 83,6 ml, ploché dno, trieda čistoty (sterilné, necytotoxické, DNase-, RNase-, DNA-, pyrogen-free), možné centrifugovať, rozsah teplôt použitia od -86°C do 60°C, 192 ks (24 x 8 ks), kruhový prierez hrdla po celej dĺžke</t>
  </si>
  <si>
    <t xml:space="preserve">plocha fľaše 26,9 cm2, uzáver bez filtra, materiál PS, rozmer (D x Š x V) 99 x 56 x 37 mm, teoretický celkový objem 83,6 ml, ploché dno, trieda čistoty (sterilné, necytotoxické, DNase-, RNase-, DNA-, pyrogen-free), možné centrifugovať, rozsah teplôt použitia od -86°C do 60°C, 192 ks (24 x 8 ks), kruhový prierez hrdla po celej dĺžke </t>
  </si>
  <si>
    <t>plocha fľaše 77,9 cm2, uzáver s filtrom, materiál PS, rozmer (D x Š x V) 163 x 82 x 46,6 mm, teoretický celkový objem 279,8 ml, ploché dno, trieda čistoty (sterilné, necytotoxické, DNase-, RNase-, DNA-, pyrogen-free), možné centrifugovať, povrch vhodný pre bunkové kultúry, rozsah teplôt použitia od -86°C do 60°C, 80 ks (16 x 5 ks), 
 kruhový prierez hrdla po celej dĺžke</t>
  </si>
  <si>
    <t>80 ks/bal</t>
  </si>
  <si>
    <t>plocha fľaše 77,9 cm2, uzáver bez filtra, materiál PS, rozmer (D x Š x V) 163 x 82 x 46,6 mm, teoretický celkový objem 279,8 ml, ploché dno, trieda čistoty (sterilné, necytotoxické, DNase-, RNase-, DNA-, pyrogen-free), možné centrifugovať, povrch vhodný pre bunkové kultúry, rozsah teplôt použitia od -86°C do 60°C, 80 ks (16 x 5 ks), kruhový prierez hrdla po celej dĺžke</t>
  </si>
  <si>
    <t>plocha fľaše 77,9 cm2, uzáver s filtrom, materiál PS, rozmer (D x Š x V) 163 x 82 x 46,6 mm, teoretický celkový objem 279,8 ml, ploché dno, trieda čistoty (sterilné, necytotoxické, DNase-, RNase-, DNA-,  pyrogen-free), možné centrifugovať, rozsah teplôt použitia od -86°C do 60°C, 80 ks (16 x 5 ks), kruhový prierez hrdla po celej dĺžke</t>
  </si>
  <si>
    <t>plocha fľaše 77,9 cm2, uzáver bez filtra, materiál PS, rozmer (D x Š x V) 163 x 82 x 46,6 mm, teoretický celkový objem 279,8 ml, ploché dno, trieda čistoty (sterilné, necytotoxické, DNase-, RNase-, DNA-, pyrogen-free), možné centrifugovať, rozsah teplôt použitia od -86°C do 60°C, 80 ks (16 x 5 ks), kruhový prierez hrdla po celej dĺžke</t>
  </si>
  <si>
    <t>plocha fľaše 179,5 cm2, uzáver s filtrom, materiál PS, rozmer (D x Š x V) 230 x 122 x 48 mm, teoretický celkový objem 662,1 ml, ploché dno, trieda čistoty (sterilné, necytotoxické, DNase-, RNase-, DNA-, pyrogen-free), možné centrifugovať, povrch vhodný pre bunkové kultúry,
rozsah teplôt použitia od -86°C do 60°C, 48 ks (12 x 4 ks), kruhový prierez hrdla po celej dĺžke</t>
  </si>
  <si>
    <t>48 ks/bal</t>
  </si>
  <si>
    <t>plocha fľaše 179,5 cm2, uzáver bez filtra, materiál PS, rozmer (D x Š x V) 230 x 122 x 48 mm, teoretický celkový objem 662,1 ml, ploché dno, trieda čistoty (sterilné, necytotoxické, DNase-, RNase-, DNA-, pyrogen-free), možné centrifugovať, povrch vhodný pre bunkové kultúry, rozsah teplôt použitia od -86°C do 60°C, 48 ks (12 x 4 ks), kruhový prierez hrdla po celej dĺžke</t>
  </si>
  <si>
    <t>plocha fľaše 179,5 cm2, uzáver s filtrom, materiál PS, rozmer (D x Š x V) 230 x 122 x 48 mm, teoretický celkový objem 662,1 ml, ploché dno, trieda čistoty (sterilné, necytotoxické, DNase-, RNase-, DNA-, pyrogen-free), možné centrifugovať, rozsah teplôt použitia od -86°C do 60°C, 48 ks (12 x 4 ks), kruhový prierez hrdla po celej dĺžke</t>
  </si>
  <si>
    <t>plocha fľaše 179,5 cm2, uzáver bez filtra, materiál PS, rozmer (D x Š x V) 230 x 122 x 48 mm, teoretický celkový objem 662,1 ml, ploché dno, trieda čistoty (sterilné, necytotoxické, DNase-, RNase-, DNA-, pyrogen-free), možné centrifugovať, rozsah teplôt použitia od -86°C do 60°C, 48 ks (12 x 4 ks), 
kruhový prierez hrdla po celej dĺžke</t>
  </si>
  <si>
    <t>Fľaša na bunkové kultúry T -25</t>
  </si>
  <si>
    <t>300 ks/bal</t>
  </si>
  <si>
    <t>Fľaša na bunkové kultúry T-75</t>
  </si>
  <si>
    <t>100 ks/bal</t>
  </si>
  <si>
    <t>Fľaša na bunkové kultúry T-175</t>
  </si>
  <si>
    <t>40 ks/bal</t>
  </si>
  <si>
    <t>kultivačné komôrky X-WELL</t>
  </si>
  <si>
    <t>6 ks/bal.</t>
  </si>
  <si>
    <t>Vrchnák pre kultivačné fľaše</t>
  </si>
  <si>
    <t>Šrubovací vrchnák na uzatvorenie kultivačnej fľaše typu T-25, bez filtra, rozmery 24x16 mm, Materiál PE, sterilné</t>
  </si>
  <si>
    <t>Šrubovací vrchnák na uzatvorenie kultivačnej fľaše typu T-25, s filtrom, rozmery 24x16 mm, Materiál PE, sterilné</t>
  </si>
  <si>
    <t>Šrubovací vrchnák na uzatvorenie kultivačnej fľaše typu T-75, bez filtra, rozmery 33x21 mm, Materiál PE, sterilné</t>
  </si>
  <si>
    <t>Šrubovací vrchnák na uzatvorenie kultivačnej fľaše typu T-75, s filtrom, rozmery 33x21 mm, Materiál PE, sterilné</t>
  </si>
  <si>
    <t>plocha fľaše 25 cm2, uzáver s filtrom 0.22um, materiál PS, rozmer (D x Š x V) 90 x 50 x 25 mm, teoretický celkový objem 60 ml, ploché dno, trieda čistoty (sterilné, necytotoxické, DNase-, RNase-, DNA-, pyrogen-free), možné centrifugovať, povrch vhodný pre bunkové kultúry lepivé a nelepivé, popisové pole, žltý uzáver</t>
  </si>
  <si>
    <t>10ks/bal</t>
  </si>
  <si>
    <t>plocha fľaše 75 cm2, uzáver s filtrom 0.22um, materiál PS, rozmer (D x Š x V) 150 x 85 x 35 mm, teoretický celkový objem 270 ml, ploché dno, trieda čistoty (sterilné, necytotoxické, DNase-, RNase-, DNA-, pyrogen-free), možné centrifugovať, povrch vhodný pre bunkové kultúry lepivé a nelepivé, popisové pole, žltý uzáver</t>
  </si>
  <si>
    <t>5ks/bal</t>
  </si>
  <si>
    <t>plocha fľaše 150 cm2, uzáver s filtrom 0.22um, materiál PS, rozmer (D x Š x V) 205 x 120 x 45 mm, teoretický celkový objem 690 ml, ploché dno, trieda čistoty (sterilné, necytotoxické, DNase-, RNase-, DNA-, pyrogen-free), možné centrifugovať, povrch vhodný pre bunkové kultúry lepivé a nelepivé, popisové pole, žltý uzáver</t>
  </si>
  <si>
    <t>3ks/bal</t>
  </si>
  <si>
    <t>kultivačné platničky</t>
  </si>
  <si>
    <t>Kultivačné komôrky</t>
  </si>
  <si>
    <t>počet komôrok 1, sklo - 1 mm, rozmer 26 x 76 mm, ploché dno, trieda čistoty (sterilné, necytotoxické, DNase-, RNase-, DNA-, pyrogen-free), povrch vhodný pre bunkové kultúry, 16 ks jednotlivo balené</t>
  </si>
  <si>
    <t>16 ks/bal</t>
  </si>
  <si>
    <t>počet komôrok 2, sklo - 1 mm,  rozmer 26 x 76 mm, ploché dno, trieda čistoty (sterilné, necytotoxické, DNase-, RNase-, DNA-, pyrogen-free), povrch vhodný pre bunkové kultúry, 16 ks jednotlivo balené</t>
  </si>
  <si>
    <t>počet komôrok 4, sklo - 1 mm,  rozmer 26 x 76 mm, ploché dno, trieda čistoty (sterilné, necytotoxické, DNase-, RNase-, DNA-, pyrogen-free), povrch vhodný pre bunkové kultúry, 16 ks jednotlivo balené</t>
  </si>
  <si>
    <t>počet komôrok 8, sklo - 1 mm,  rozmer 26 x 76 mm, ploché dno, trieda čistoty (sterilné, necytotoxické, DNase-, RNase-, DNA-, pyrogen-free), povrch vhodný pre bunkové kultúry, 16 ks jednotlivo balené</t>
  </si>
  <si>
    <t>počet komôrok 1, sklo - 170 µm,  rozmer 26 x 58 mm, ploché dno, trieda čistoty (sterilné, necytotoxické, DNase-, RNase-, DNA-, pyrogen-free), povrch vhodný pre bunkové kultúry, 16 ks jednotlivo balené</t>
  </si>
  <si>
    <t>počet komôrok 2, sklo - 170 µm, rozmer 26 x 58 mm, ploché dno, trieda čistoty (sterilné, necytotoxické, DNase-, RNase-, DNA-, pyrogen-free), povrch vhodný pre bunkové kultúry, 16 ks jednotlivo balené</t>
  </si>
  <si>
    <t>počet komôrok 4, sklo - 170 µm, rozmer 26 x 58 mm, ploché dno, trieda čistoty (sterilné, necytotoxické, DNase-, RNase-, DNA-, pyrogen-free), povrch vhodný pre bunkové kultúry, 16 ks jednotlivo balené</t>
  </si>
  <si>
    <t>počet komôrok 8, sklo - 170 µm, rozmer 26 x 58 mm, ploché dno, trieda čistoty (sterilné, necytotoxické, DNase-, RNase-, DNA-, pyrogen-free), povrch vhodný pre bunkové kultúry, 16 ks jednotlivo balené</t>
  </si>
  <si>
    <t>kultivačné komôrky</t>
  </si>
  <si>
    <t>plast, 8 komôrkové</t>
  </si>
  <si>
    <t>plast, 4 komôrkové</t>
  </si>
  <si>
    <t xml:space="preserve">6-jamkové,objem 15.53ml, plocha 9.026, rozmer 128 x 86 x 22, absolutne ploche dno, PS, air-venting system, 2x zlty pruzok na popis, alfanumericke cislovanie medzi jamkami a cierne okraji,stakovatelné, sterilné, 72ks jednotlivo balené </t>
  </si>
  <si>
    <t>72 ks/bal</t>
  </si>
  <si>
    <t xml:space="preserve">12-jamkové, objem 5.96ml, plocha 3.466, rozmer 128 x 86 x 22, absolutne ploche dno, PS, air-venting system, 2x zlty pruzok na popis, alfanumericke cislovanie medzi jamkami a cierne okraji,stakovatelné, sterilné, 72ks jednotlivo balené </t>
  </si>
  <si>
    <t xml:space="preserve">24-jamkové, objem 3.18ml, plocha 1.864, rozmer 128 x 86 x 22, absolutne ploche dno, PS, air-venting system, 2x zlty pruzok na popis, alfanumericke cislovanie medzi jamkami a cierne okraji,stakovatelné, sterilné, 72ks jednotlivo balené </t>
  </si>
  <si>
    <t>96-jamkové,objem 1.49ml,  plocha 0.875, rozmer 128 x 86 x 22, absolutne ploche dno, PS, air-venting system, 2x zlty pruzok na popis, alfanumericke cislovanie medzi jamkami a cierne okraji,stakovatelné, sterilné, 108ks jednotlivo balené</t>
  </si>
  <si>
    <t>108 ks/bal</t>
  </si>
  <si>
    <t>Banka na tkanivové kultúry</t>
  </si>
  <si>
    <t>Banka na tkanivové kultúry - 5 ks / v balení - banka na tkanivové kultúry T-75, polystyrén, štandardný rastový povrch pre adherentné bunky, jatočný krk, ventilačný uzáver, červený, sterilný, nepyrogénny / endotoxínový, necytotoxický, Vlastnosti výrobku: Farebný kód červená viečko Rýchle uvoľnenie skrutky Typ bunky stúpenec Základný tvar plochá základňa Oblasť rastu 75 cm2 Objem práce 21 ml Materiál a farby Produktový materiál Polystyrén (PS) Materiál uzáveru Polyetylén (PE) Membránový materiál Polyétersulfón (PES); oblasť rastu 75 cm2, objem práce 21 ml, balenie 5 ks</t>
  </si>
  <si>
    <t>Burkerova počítacia komôrka s pružinami</t>
  </si>
  <si>
    <t>balenie 1 ks</t>
  </si>
  <si>
    <t>ks</t>
  </si>
  <si>
    <t>Krycie sklíčka pre Burkerovú komôrku</t>
  </si>
  <si>
    <t>balenie 10 ks, dĺžka 26 mm, šírka 20 mm, hrúbka 0,4 mm</t>
  </si>
  <si>
    <t>Centrifugačné kolónky na filtráciu Amicon Ultra-4</t>
  </si>
  <si>
    <t>pre extrakciu a purifikáciu proteínov Sterilné: nie Membrána: regenerovaná celulóza Použité materiály: styrén, butadién, polypropylén, polyetylén Dĺžka: 124 mm Priemer: 17,3 mm Filtračná plocha: 3 cm2 Objem vzorky: 4 ml Minimálny konečný objem koncentrátu: 50 µl (mikrolitrov) NMWL (nominálny limit molekulovej hmotnosti): 10 KDa (kiloDalton) Katalógové číslo: UFC801096 Balenie: 96 ks</t>
  </si>
  <si>
    <t>96ks/bal</t>
  </si>
  <si>
    <t>Centrifugačné kolónky na filtráciu Amicon Ultra-0.5</t>
  </si>
  <si>
    <t>pre extrakciu a purifikáciu proteínov Sterilné: nie Membrána: regenerovaná celulóza Použité materiály: styrén, butadién, polypropylén Dĺžka: 4,99 cm Priemer: 10,8 mm Filtračná plocha: 1 cm2 Objem vzorky: 0,5 ml Minimálny konečný objem koncentrátu: 15 µl (mikrolitrov) NMWL (nominálny limit molekulovej hmotnosti): 10 KDa (kiloDalton) Katalógové číslo: UFC501096 Balenie: 96 ks</t>
  </si>
  <si>
    <t>pre extrakciu a purifikáciu proteínov Sterilné: nie  Membrána: regenerovaná celulóza Použité materiály: styrén, butadién, polypropylén Dĺžka: 4,99 cm Priemer: 10,8 mm Filtračná plocha: 1 cm2 Objem vzorky: 0,5 ml Minimálny konečný objem koncentrátu: 15 µl (mikrolitrov) NMWL (nominálny limit molekulovej hmotnosti): 50 KDa (kiloDalton) Katalógové číslo: UFC505096 Balenie: 96 ks</t>
  </si>
  <si>
    <t xml:space="preserve">Jednorázové odsoľovacie kolóny PD-10 </t>
  </si>
  <si>
    <t>Odsoľovacie kolóny PD-10 obsahujú živicu Sephadex G-25 na rýchlu výmenu pufrov, odsoľovanie a odstraňovanie malých kontaminantov (solí, farbív, rádioaktívnych značiek) zo vzoriek pomocou gravitačného prietoku alebo centrifugácie. Umožňujú prípravu vzoriek v rozsahu 1,0 - 2,5 ml gravitačným prietokom a 1,75 - 2,5 ml centrifugáciou. Odsoľujú viac vzoriek paralelne. Udávaná výťažnosť je v rozsahu od 70 do &gt; 95%. Tolerujú všetky bežne používané vodné tlmivé roztoky. Každé balenie obsahuje 30 kolón, zásobník na vyrovnávacie , zariadenie, stojan na kolóny a 4 adaptéry na centrifugáciu. Materiál: polypropylén Rozmery: 14,5×50 mm Kapacita: 8,3 ml Odsoľovacia kapacita:  &gt; 98% gravitačným prietokom a &gt; 90% pri centrifugácii  pH stabilita: 2-13 Balenie: 30 ks</t>
  </si>
  <si>
    <t>30ks/bal</t>
  </si>
  <si>
    <t>Centrifugačné kolónky na filtráciu Amicon Ultra-2</t>
  </si>
  <si>
    <t>24ks/bal</t>
  </si>
  <si>
    <t>Centrifugačné kolónky na filtráciu Amicon Ultra-15</t>
  </si>
  <si>
    <t>Centrifugačné kolónky na skoncentrovanie kultivačného média</t>
  </si>
  <si>
    <t>Centrifugačné kolónky na skoncentrovanie kultivačného média: Exozómový kit kolóniek obsahuje zberné skúmavky, rotačné kolóny a elučné skúmavky, ktoré umožňujú odstránenie molekúl s veľkosťou ≤ 3000 z preparátu exozómov. Odporúčané pre izolačné činidlo na celkové exozómy. Balenie: 30 kolóniek.</t>
  </si>
  <si>
    <t>NucleoMini-Spin chromatografické kolónky, prázdne</t>
  </si>
  <si>
    <t>kompatibilné s kitmi MACHEREY-NAGEL Balenie: 100 ks</t>
  </si>
  <si>
    <t>100ks/bal</t>
  </si>
  <si>
    <t>serologická pipeta</t>
  </si>
  <si>
    <t>plastová, sérologická, 1 ml, sterilné, vysoko viditeľné, obojsmerné (vzostupne, zostupne), crystal grade PS, rozmer: 4.8 x 270 mm, over-volume graduácia, hladké vnútro, vynikajúca optická transparentnosť, farebne odlíšené bavlnené zátky  (žltá) a dávkovací disperzny box, non pyrogenic, non cytotoxic, 400ks jednotlivo balene</t>
  </si>
  <si>
    <t>400 ks/bal</t>
  </si>
  <si>
    <t>plastová, sérologická, 2 ml, sterilné, vysoko viditeľné, obojsmerné (vzostupne, zostupne), crystal grade PS, rozmer: 5.5 x 270 mm, over-volume graduácia, hladké vnútro zabranuje bunkovemu zhlukovaniu vnútri pipety, vynikajúca optická transparentnosť, farebne odlíšené bavlnené zátky  (zelená) a dávkovací disperzny box, non pyrogenic, non cytotoxic, 300ks jednotlivo balene</t>
  </si>
  <si>
    <t>plastová, sérologická, 5 ml, sterilné, vysoko viditeľné, obojsmerné (vzostupne, zostupne), crystal grade PS, rozmer: 9.5 x 295 mm, over-volume graduácia, hladké vnútro, vynikajúca optická transparentnosť, farebne odlíšené bavlnené zátky  (modrá) a dávkovací disperzny box , non pyrogenic, non cytotoxic, 200ks jednotlivo balene</t>
  </si>
  <si>
    <t>200 ks/bal</t>
  </si>
  <si>
    <t xml:space="preserve"> plastová, sérologická, 10 ml, sterilné, vysoko viditeľné, obojsmerné (vzostupne, zostupne), crystal grade PS, rozmer: 11 x 295 mm, over-volume graduácia, hladké vnútro, vynikajúca optická transparentnosť, farebne odlíšené bavlnené zátky  (oranžová) a dávkovací box pre jednoduchú identifikáciu, non pyrogenic, non cytotoxic, 200ks jednotlivo balene</t>
  </si>
  <si>
    <t>plastová, sérologická, 25 ml, sterilné, vysoko viditeľné, obojsmerné (vzostupne, zostupne), crystal grade PS, rozmer: 16 x 300 mm, over-volume graduácia, hladké vnútro zabranuje bunkovemu zhlukovaniu vnútri pipety, vynikajúca optická transparentnosť, farebne odlíšené bavlnené zátky  (červená) a dávkovací box pre jednoduchú identifikáciu, non pyrogenic, non cytotoxic, 100ks jednotlivo balene</t>
  </si>
  <si>
    <t>Sérologické pipety</t>
  </si>
  <si>
    <r>
      <t>2 ml, materiál PS, trieda čistoty (sterilné do 10</t>
    </r>
    <r>
      <rPr>
        <vertAlign val="superscript"/>
        <sz val="8"/>
        <color indexed="8"/>
        <rFont val="Calibri"/>
        <family val="2"/>
        <charset val="238"/>
      </rPr>
      <t>-6</t>
    </r>
    <r>
      <rPr>
        <sz val="8"/>
        <color theme="1"/>
        <rFont val="Calibri"/>
        <family val="2"/>
        <charset val="238"/>
        <scheme val="minor"/>
      </rPr>
      <t>, necytotoxické, 
DNase-, RNase-, DNA-, pyrogen-free),
 kompatibilné s dávkovačmi značky Eppendorf, 
balenie 600 ks (4 x 150 ks) jednotlivo balené</t>
    </r>
  </si>
  <si>
    <r>
      <t>5 ml, materiál PS, trieda čistoty (sterilné do 10</t>
    </r>
    <r>
      <rPr>
        <vertAlign val="superscript"/>
        <sz val="8"/>
        <color indexed="8"/>
        <rFont val="Calibri"/>
        <family val="2"/>
        <charset val="238"/>
      </rPr>
      <t>-6</t>
    </r>
    <r>
      <rPr>
        <sz val="8"/>
        <color theme="1"/>
        <rFont val="Calibri"/>
        <family val="2"/>
        <charset val="238"/>
        <scheme val="minor"/>
      </rPr>
      <t>, necytotoxické, 
DNase-, RNase-, DNA-, pyrogen-free),
 kompatibilné s dávkovačmi značky Eppendorf, 
balenie 400 ks (4 x 100 ks) jednotlivo balené</t>
    </r>
  </si>
  <si>
    <t>4 x 50 ks/bal</t>
  </si>
  <si>
    <t>Sérologická pipeta 1 ml</t>
  </si>
  <si>
    <t>1000 ks/bal</t>
  </si>
  <si>
    <t>Sérologická pipeta 5 ml</t>
  </si>
  <si>
    <t>500 ks/bal</t>
  </si>
  <si>
    <t>Sérologická pipeta 10 ml</t>
  </si>
  <si>
    <t>Pasteurove pipety</t>
  </si>
  <si>
    <t>Pasteurove pipety s dlhou špičkou, vnútorný priemer kapiláry cca 1 mm, vonkajší priemer trubičky cca 7 mm, Celková dĺžka 230 mm, dĺžka špičky 130 mm, sklo</t>
  </si>
  <si>
    <t>250 ks/bal.</t>
  </si>
  <si>
    <t>Pasteurova pipeta sterilná 1ml</t>
  </si>
  <si>
    <t>Jednorázová sterilná graduovaná plastová (PE)  Pasteurova pipeta, samostatne balená, objem 1 ml</t>
  </si>
  <si>
    <t>200ks/bal</t>
  </si>
  <si>
    <t>Pasteurova pipeta sterilná 5ml</t>
  </si>
  <si>
    <t>Jednorázová sterilná plastová graduovaná Pasteurova pipeta, samostatne balená, objem 5 ml</t>
  </si>
  <si>
    <t>Pasteurova pipeta sterilná 10ml</t>
  </si>
  <si>
    <t>Jednorázová sterilná plastová graduovaná Pasteurova pipeta, samostatne balená, objem 10 ml</t>
  </si>
  <si>
    <t>Pasteurova pipeta sterilná 25ml</t>
  </si>
  <si>
    <t>Jednorázová sterilná plastová graduovaná Pasteurova pipeta, samostatne balená, objem 25 ml</t>
  </si>
  <si>
    <t>Jednorázová sterilná plastová graduovaná Pasteurova pipeta, samostatne balená, objem 3 ml</t>
  </si>
  <si>
    <t>3000ks/bal</t>
  </si>
  <si>
    <t>mikroskúmavky</t>
  </si>
  <si>
    <t>8 x 120 ks/bal</t>
  </si>
  <si>
    <t>0,5 ml, bezfarebné, s ochranou pred samovoľným 
otvorením od -86°C do 100°C, trieda čistoty PCR clean 
(free from human DNA, DNase, RNase and PCR clean inhibitor), 
PP materiál</t>
  </si>
  <si>
    <t>1,5 ml, bezfarebné, s ochranou pred samovoľným 
otvorením -86°C do 100°C, trieda čistoty PCR clean
 (free from human DNA, DNase, RNase and PCR clean inhibitor), 
PP materiál</t>
  </si>
  <si>
    <t>2 ml, bezfarebné, s ochranou pred samovoľným
 otvorením -86°C do 100°C, trieda čistoty PCR clean
 (free from human DNA, DNase, RNase and PCR clean inhibitor),
 PP materiál</t>
  </si>
  <si>
    <t>5 ml, bezfarebné, s ochranou pred samovoľným 
otvorením -86°C do 80°C, trieda čistoty PCR clean
 (free from human DNA, DNase, RNase and PCR clean inhibitor), 
PP materiál</t>
  </si>
  <si>
    <t>15 ml, bezfarebné, trieda čistoty PCR clean 
(free from human DNA, DNase, RNase and PCR clean inhibitor),
 PP materiál, sterilné, pyrogen free</t>
  </si>
  <si>
    <t>20 x 25 ks/bal</t>
  </si>
  <si>
    <t>5 x 50 ks/bal</t>
  </si>
  <si>
    <t>2 x 50 ks/bal</t>
  </si>
  <si>
    <t xml:space="preserve"> Safe Lock uzáver, 0,2 ml, nesterilné </t>
  </si>
  <si>
    <t>1000ks/bal</t>
  </si>
  <si>
    <t xml:space="preserve"> Safe Lock uzáver, 0,5 ml, nesterilné</t>
  </si>
  <si>
    <t>500ks/bal</t>
  </si>
  <si>
    <t xml:space="preserve"> Safe Lock uzáver, 1,5 ml, nesterilné</t>
  </si>
  <si>
    <t xml:space="preserve"> Safe Lock uzáver, 2,0 ml, nesterilné</t>
  </si>
  <si>
    <t>s plochým viečkom, 0,2 ml</t>
  </si>
  <si>
    <t>s plochým viečkom, 0,5 ml</t>
  </si>
  <si>
    <t>s plochým viečkom, 1,5 ml</t>
  </si>
  <si>
    <t>s plochým viečkom, 2 ml</t>
  </si>
  <si>
    <t>PP s uzáverom číra, 2 ml</t>
  </si>
  <si>
    <t>250 ks/bal</t>
  </si>
  <si>
    <t xml:space="preserve">Skúmavka CryoPure 1,2 ml </t>
  </si>
  <si>
    <t>2000 ks/bal</t>
  </si>
  <si>
    <t xml:space="preserve">Skúmavka CryoPure 5 ml </t>
  </si>
  <si>
    <t xml:space="preserve">Skúmavka CryoPure 2 ml </t>
  </si>
  <si>
    <t>20 ks/bal</t>
  </si>
  <si>
    <t>Skúmavka so skrutkovacím  červeným uzáverom, kónická, sterilná, 15 ml</t>
  </si>
  <si>
    <t>Skúmavka so skrutkovacím uzáverom - červeným, kónicka základňa,
Pretlač stupnice a popisného štítku, odolná voči etanolu a metanolu,
Rozmery: 15 ml, 120 x 17 mm, 
Materiál: skúmavky PP, materiál - vrchnák HD-PE, bez DNA, bez DNázy / bez RNázy, inhibítorov PCR,  bez pyrogénnu / bez endotoxínu, bez cytotoxínu,  sterilná
Centrifúga: max.odstredenie 15500 xg,
Balenie: 500 ks / 50 ks v sáčku</t>
  </si>
  <si>
    <t>Skúmavka so skrutkovacím  červeným uzáverom, kónická, sterilná, 50 ml</t>
  </si>
  <si>
    <t>Nádoba so žltým skrutkovacím uzáverom, sterilná, 120 ml</t>
  </si>
  <si>
    <t xml:space="preserve">Nádoba so žltým skrutkovacím uzáverom, 120 ml, priehľadná,sterilná
Plochá základňa, lisovaná stupnica
Rozmery: 105 x 44 mm,
Materiál:  PP, vrchnák HD-PE 
Balenie: 250 ks 
</t>
  </si>
  <si>
    <t>Nádoba so žltým skrutkovacím uzáverom, sterilná, 70 ml</t>
  </si>
  <si>
    <t>8-skúmavkové stripy</t>
  </si>
  <si>
    <t>120ks/bal</t>
  </si>
  <si>
    <t>cytometrické skúmavky</t>
  </si>
  <si>
    <t>5 mL cytometrické skúmavky s okrúhlym dnom kompatibilné s cytometrami BD FACS Aria, Calibur, Canto a Beckman Coulter, Materiál PS, bez vrchnáčikov, nesterilné, rozmer 12x75 mm</t>
  </si>
  <si>
    <t>1000ks/bal.</t>
  </si>
  <si>
    <t>5 mL cytometrické skúmavky s okrúhlym dnom kompatibilné s cytometrami BD FACS Aria, Calibur, Canto a Beckman Coulter, Materiál PS, s vrchnáčikmi, rozmer 12x75 mm</t>
  </si>
  <si>
    <t>25ks/bal.</t>
  </si>
  <si>
    <t>Mikroskumavky s voľným viečkom</t>
  </si>
  <si>
    <t>Mikroskúmavky plastove, s voľným šrubovacím viečkom, 1.5ml, konicke dno, sterilne</t>
  </si>
  <si>
    <t xml:space="preserve">kónické polyalomerové skúmavky s otvoreným vrchom </t>
  </si>
  <si>
    <t>kónické polyalomerové skúmavky s otvoreným vrchom používané vo výkyvnom rotore JS-24.15, objem: 12,5ml, rozmer: 16 x 95 mm, max. 24000RPM, 108500xg</t>
  </si>
  <si>
    <t>bal/50</t>
  </si>
  <si>
    <t xml:space="preserve">hrubostenné polyalomerové skúmavky </t>
  </si>
  <si>
    <t>hrubostenné polyalomerové skúmavky používané v uhlovom rotore  MLA-130, objem: 1ml, rozmer: 11 x 34 mm, max. 80000 RPM, 390000xg</t>
  </si>
  <si>
    <t>bal/100ks</t>
  </si>
  <si>
    <t>rýchlo zatavovacie polyalomerové skúmavky so zvoncovým vrchom</t>
  </si>
  <si>
    <t>rýchlo zatavovacie polyalomerové skúmavky so zvoncovým vrchom, používané v uhlovom rotore 100 Ti, objem: 6 ml, rozmer: 13x57 mm, max. 100000 RPM, 802000xg</t>
  </si>
  <si>
    <t>bal/50 ks</t>
  </si>
  <si>
    <t xml:space="preserve">ultra-jasné skúmavky </t>
  </si>
  <si>
    <t>ultra-jasné skúmavky používané vo výkyvnom rotore SW 60 Ti, objem: 4 ml, rozmer: 11x60 mm, max. 60000 RPM, 485000xg</t>
  </si>
  <si>
    <t>hrubostenné polyalomerové skúmavky používané vo výkyvnom rotore SW 60 Ti, objem: 3 ml, rozmer: 11x60 mm, max. 60000 RPM, 485000xg</t>
  </si>
  <si>
    <t>bal/25 ks</t>
  </si>
  <si>
    <t xml:space="preserve">polypropylénové centrifugačné skúmavky s vrchnákom 50 ml </t>
  </si>
  <si>
    <t>skúmavky z polypropylénu, transparentné, so šroubovacím uzáverom, kónické, bez prstenca, objem: 50ml, rozmery: 114 x 28mm, centrifugačná odolnosť: min 4000g.</t>
  </si>
  <si>
    <t>bal/300ks</t>
  </si>
  <si>
    <t xml:space="preserve">polypropylénové centrifugačné skúmavky s vrchnákom 15 ml </t>
  </si>
  <si>
    <t>skúmavky z polypropylénu, transparentné, so šroubovacím uzáverom, kónické, objem: 15ml, rozmery: 120 x 17mm, centrifugačná odolnosť: min 15000g.</t>
  </si>
  <si>
    <t>bal/750ks</t>
  </si>
  <si>
    <t xml:space="preserve">mikroskúmavky skrutkovacie </t>
  </si>
  <si>
    <t>2 ml, PP, bezfarebné, samostojace, štandardný neutrálny uzáver s O ringom (Sarstedt)</t>
  </si>
  <si>
    <t>1000 ks/ bal</t>
  </si>
  <si>
    <t>skúmavky</t>
  </si>
  <si>
    <t>centrifugačné PP s kónickým dnom, sterilné - 15 ml, žltý uzáver s bielou plochou na popis, rozmer 17.1 x 120 mm, 15500xg, graduacia po 0.1 ml , bez aditiv, 800 ks/bal</t>
  </si>
  <si>
    <t>800 ks/bal</t>
  </si>
  <si>
    <t>centrifugačné PP s kónickým dnom, sterilné - 50 ml,  žltý uzáver s bielou plochou na popis, rozmer 30 x 115 mm, 15500xg, graduacia po 0.1 ml, bez aditiv, 360 ks/bal</t>
  </si>
  <si>
    <t>360 ks/bal</t>
  </si>
  <si>
    <t>centrifugačné PP s okrúhlym dnom dlhé, sterilné - 15 ml,  žltý uzáver s bielou plochou na popis, rozmer 17.1 x 120 mm, 15500xg, graduacia po 0.1 ml , bez aditiv, 800 ks/bal</t>
  </si>
  <si>
    <t>800ks/bal</t>
  </si>
  <si>
    <t>centrifugačné PP s okrúhlym dnom krátke, sterilné - 13 ml,  žltý uzáver s bielou plochou na popis, rozmer 17.1 x 105 mm, 15500xg, graduacia po 0.1 ml , bez aditiv, 800 ks/bal</t>
  </si>
  <si>
    <t>320ks/bal</t>
  </si>
  <si>
    <t>14ml, PP / LDPE, sterilné, s okrúhlym dnom, s uzáverom, 3000xg,  non – pyrogenic, non – cytotoxic, DNase / RNase – free, Human DNA – free, vysoka chemicka a thermo stabilita, 500ks/bal</t>
  </si>
  <si>
    <t>25ks/bal</t>
  </si>
  <si>
    <t>centrifugačné skúmavky 50ml</t>
  </si>
  <si>
    <t>sterilné so zúženým dnom, kužeľovité tuby s fialovým, plochým skrutkovacím uzáverom, netoxické, bez nukleáz, apyrogénne, objemd 50 ml, RCF :12 500xg( maximálne otáčky), 1 krabica = 500ks, možné uskladnenie vzoriek až do -80°C, polypropylén</t>
  </si>
  <si>
    <t>centrifugačné skúmavky 50 ml</t>
  </si>
  <si>
    <t>Homogenizačné skúmavky NucleoSpin® Beady, Typ C</t>
  </si>
  <si>
    <t>NucleoSpin® Beady, Typ C, 2 ml skúmavky s korundom na homogenizáciu vzorky (1-3 mm korund, odporúčané pre kvasinky a huby), pre 50 izolaciíí</t>
  </si>
  <si>
    <t>50ks/bal</t>
  </si>
  <si>
    <t>Skúmavka Pax gene blood RNA tubes</t>
  </si>
  <si>
    <t>Skúmavka PAXgene blood RNA tubes - sterilná skúmavka určená na zber, transport a skladovanie krvi a stabilizáciu intracelulárnej RNA s následnou izoláciou a purifikáciou intracelulárnej RNA pre RT-PCR, ktorá sa používa pri molekulárnom diagnostickom testovaní. Skúmavka obsahujúca vlastné činidlo na stabilizáciu intracelulárnej RNA.Skúmavka PAXgene blood RNA tubes - materiál: plast, vyhotovenie: sterilné, farba uzáveru: červená, typ uzáveru: BD Hemogard, veľkosť 16x100 mm, objem 2,5 ml, 1 bal. 100 ks</t>
  </si>
  <si>
    <t>Skúmavky 5ml kompatibilné s cytometrom BD FACSVerse</t>
  </si>
  <si>
    <t xml:space="preserve">Falcon skúmavky kompatibilné s cytometrom BD FACSVerse, materiál polystyrén, objem  5 ml, s okrúhlym dnom, 12x75mm,  bezfarebné, bez vrchnáka, sterilné, RNase/DNase-free, 1 400 RCF, balené po 8x 125 ks </t>
  </si>
  <si>
    <t>Skúmavky 50 ml - skrutkovací uzáver zelený</t>
  </si>
  <si>
    <t>materiál PP/HDPE, voľne stojace, so zeleným uzáverom, sterilné, nepyrogénne, netoxické, Dnase/Rnase free, Human DNA/free, objem 50 ml, 30 x 116 mm, balenie 25 ks</t>
  </si>
  <si>
    <t>25 ks/bal</t>
  </si>
  <si>
    <t>1ks/bal</t>
  </si>
  <si>
    <t>Misky</t>
  </si>
  <si>
    <t>priemer 35 mm, materiál PS, rozmer celkový: priemer x  V - 36,7 x 10,8 mm, výška s vekom 12,5 mm, teoretický celkový objem 8,1 ml, plocha misky 9,5 cm2, ploché dno, trieda čistoty (sterilné, necytotoxické, DNase-, RNase-, DNA-, pyrogen-free), povrch vhodný pre bunkové kultúry, 
rozsah teplôt použitia od -86°C do 60°C, 300 ks (30 x 10 ks),</t>
  </si>
  <si>
    <t>priemer 35 mm, materiál PS, rozmer celkový: priemer x  V - 36,7 x 10,8 mm, výška s vekom 12,5 mm, teoretický celkový objem 8,1 ml, plocha misky 9,5 cm2, ploché dno, trieda čistoty (sterilné, necytotoxické, DNase-, RNase-, DNA-, pyrogen-free), rozsah teplôt použitia od -86°C do 60°C, 300 ks (30 x 10 ks),</t>
  </si>
  <si>
    <t>priemer 60 mm, materiál PS, rozmer celkový: priemer x  V - 59,7 x 14 mm, výška s vekom 15,7 mm, teoretický celkový objem 26,6 ml, plocha misky 21,9 cm2, ploché dno, trieda čistoty (sterilné, necytotoxické, DNase-, RNase-, DNA-, pyrogen-free), povrch vhodný pre bunkové kultúry,
 rozsah teplôt použitia od -86°C do 60°C, 300 ks (30 x 10 ks),</t>
  </si>
  <si>
    <t xml:space="preserve">priemer 60 mm, materiál PS, rozmer celkový: priemer x  V - 59,7 x 14 mm, výška s vekom 15,7 mm, teoretický celkový objem 26,6 ml, plocha misky 21,9 cm2, ploché dno, trieda čistoty (sterilné, necytotoxické, DNase-, RNase-, DNA-, pyrogen-free), rozsah teplôt použitia od -86°C do 60°C, 300 ks (30 x 10 ks), </t>
  </si>
  <si>
    <t>priemer 100 mm, materiál PS, rozmer celkový: priemer x  V - 93,8 x 19,4 mm, výška s vekom 21,3 mm, teoretický celkový objem 99,2 ml, plocha misky 56,8 cm2, ploché dno, trieda čistoty (sterilné, necytotoxické, DNase-, RNase-, DNA-, pyrogen-free), povrch vhodný pre bunkové kultúry, 
rozsah teplôt použitia od -86°C do 60°C, 300 ks (30 x 10 ks),</t>
  </si>
  <si>
    <t>priemer 100 mm, materiál PS, rozmer celkový: priemer x  V - 93,8 x 19,4 mm, výška s vekom 21,3 mm, teoretický celkový objem 99,2 ml, plocha misky 56,8 cm2, ploché dno, trieda čistoty (sterilné, necytotoxické, DNase-, RNase-, DNA-,  pyrogen-free), rozsah teplôt použitia od -86°C do 60°C, 300 ks (30 x 10 ks),</t>
  </si>
  <si>
    <t>Misky pre mikroskopiu</t>
  </si>
  <si>
    <t>priemer 35 mm, materiál PS, dno - 170 µm sklo, hrúbka skla 1,5, 
priemer skla 18 mm, ploché dno, trieda čistoty
 (sterilné, necytotoxické, DNase-, RNase-, DNA-, pyrogen-free), 
povrch vhodný pre bunkové kultúry, 30 ks (2 ks jednotlivo balené), 
ľahký prístup imerzných objektívov, orientačné značky</t>
  </si>
  <si>
    <t>30 ks/bal</t>
  </si>
  <si>
    <t>priemer 35 mm, materiál PS, dno - 145 µm sklo, hrúbka skla 1, 
priemer skla 18 mm, ploché dno, trieda čistoty 
(sterilné, necytotoxické, DNase-, RNase-, DNA-, pyrogen-free), 
povrch vhodný pre bunkové kultúry, 30 ks (2 ks jednotlivo balené),
 ľahký prístup imerzných objektívov, orientačné značky</t>
  </si>
  <si>
    <t xml:space="preserve">Petriho misky </t>
  </si>
  <si>
    <t>ø 40 mm, sterilné, PS, rozmer 40 x 11mm, plocha misky 9.2cm2, povrch ošetrený pre BK, žltý prúžok na popis na bočnej strane veka, stakovatelne, specialne ventilacne otvory, numericke hodinove oznacenie rozdelene na kvadranty, 900 ks/bal</t>
  </si>
  <si>
    <t>900 ks/bal</t>
  </si>
  <si>
    <t>ø 60 mm, sterilné,  PS, rozmer 60x16mm, plocha misky 22.1 cm2, povrch ošetrený pre BK, žltý prúžok na popis na bočnej strane veka, stakovatelne, specialne ventilacne otvory, numericke hodinove oznacenie rozdelene na kvadranty, 840 ks/bal</t>
  </si>
  <si>
    <t>840 ks/bal</t>
  </si>
  <si>
    <t>ø 100 mm, sterilné, PS, rozmer 96x21mm, plocha misky 60.1 cm2, povrch ošetrený pre BK, žltý prúžok na popis na bočnej strane veka, stakovatelne, specialne ventilacne otvory, numericke hodinove oznacenie rozdelene na kvadranty, 240 ks/bal</t>
  </si>
  <si>
    <t>240 ks/bal</t>
  </si>
  <si>
    <t>ø 35 mm,  sterilné, materiál PS, rozmer celkový: 35x10 mm,  pracovný objem 3ml, plocha misky 9,4 cm2, ploché dno,  necytotoxické, DNase-, RNase-, DNA-, pyrogen-free, stakovatelné, 500 ks/bal</t>
  </si>
  <si>
    <t>ø 35 mm so skleneným dnom, pre konfokálnu mikroskopiu, sterilné, PS/FLux, rozmer 35.00 x 10.00mm, vonkajsi prstenec, non – pyrogenic, non – cytotoxic, DNase / RNase – free, Human DNA – free, 50 ks/bal</t>
  </si>
  <si>
    <t>50 ks/bal</t>
  </si>
  <si>
    <t>petriho PS sterilná, číra, nedelená, s vetraním, 60x16 mm</t>
  </si>
  <si>
    <t>petriho PS sterilná, číra, nedelená, s vetraním, 90 mm</t>
  </si>
  <si>
    <t>600 ks/bal</t>
  </si>
  <si>
    <t>Petriho misky Nunclon Sphera</t>
  </si>
  <si>
    <t>20ks/bal.</t>
  </si>
  <si>
    <t xml:space="preserve">Petriho misky Nunc™ </t>
  </si>
  <si>
    <t>Nunc™ Glass Bottom Dishes, Petriho misky 35mm so skleneným výsekom dna o priemere 12mm, objem 3 mL, sterilné, na fluorescenčnú mikroskopiu a zobrazovacie techniky.</t>
  </si>
  <si>
    <t>Nunc™ Glass Bottom Dishes, Petriho misky 35mm so skleneným výsekom dna o priemere 27mm, objem 3 mL, sterilné, na fluorescenčnú mikroskopiu a zobrazovacie techniky.</t>
  </si>
  <si>
    <t>Petriho misky</t>
  </si>
  <si>
    <t xml:space="preserve">Polystyrénové (PS) Petriho misky priemeru 35mm so skleneným dnom priemeru 13mm, hrúbka skla 0.13 ~ 0.16 mm, na fluorescenčnú a konfokálnu mikroskopiu, nízka autofluorescencia, sterilné, nepyrogénne, DNAse- RNAse free, netoxické  </t>
  </si>
  <si>
    <t>100 ks/bal.</t>
  </si>
  <si>
    <t xml:space="preserve">Polystyrénové (PS) Petriho misky priemeru 35mm so skleneným dnom priemeru 20mm, hrúbka skla 0.13 ~ 0.16 mm, na fluorescenčnú a konfokálnu mikroskopiu, nízka autofluorescencia, sterilné, nepyrogénne, DNAse- RNAse free, netoxické  </t>
  </si>
  <si>
    <t>480 ks/bal</t>
  </si>
  <si>
    <t>ø 900 mm, sterilné, PS, rozmer 92x16 mm, plocha misky 66,44 cm2, max. objem 80 ml, špeciálne ventilačné otvory, 24 x 20 ks/bal</t>
  </si>
  <si>
    <t>inokulačné očká 1 µl</t>
  </si>
  <si>
    <t>Inokulačná slučka 1 µl, vyrobená z PS, biela, sterilná, 100 x 10 ks / balenie</t>
  </si>
  <si>
    <t>inokulačné očká 10 µl</t>
  </si>
  <si>
    <t>Inokulačná slučka 10 µl, vyrobená z PS, modrá, sterilná, 100 x 10 ks / balenie</t>
  </si>
  <si>
    <t>kultivačné hokejky v tvare T</t>
  </si>
  <si>
    <t>inokulačná hokejka v tvare písmena "T" vyrobená z PS, modrá, vhodná na kultiváciu z bakteriálnej suspenzie, sterilná, 250 x 4 ks / bal</t>
  </si>
  <si>
    <t>kultivačné hokejky v tvare L</t>
  </si>
  <si>
    <t>inokulačná hokejka v tvare písmena "L" so zahnutým koncom (zabraňuje poškodenie média), vyrobená z PS, biela, vhodná na kultiváciu z bakteriálnej suspenzie, sterilná, 5 ks / bal</t>
  </si>
  <si>
    <t>4000 / karton</t>
  </si>
  <si>
    <t>Nástavce dávkovača</t>
  </si>
  <si>
    <t>kompatibilné s Combitips advanced 0,1 ml sterilné</t>
  </si>
  <si>
    <t>kompatibilné s Combitips advanced 0,2 ml sterilné</t>
  </si>
  <si>
    <t>kompatibilné Combitips advanced 0,5 ml sterilné</t>
  </si>
  <si>
    <t>kompatibilné Combitips advanced 1,0 ml sterilné</t>
  </si>
  <si>
    <t>kompatibilné Combitips advanced 2,5 ml sterilné</t>
  </si>
  <si>
    <t>kompatibilné Combitips advanced 5 ml sterilné</t>
  </si>
  <si>
    <t>kompatibilné Combitips advanced 10 ml sterilné</t>
  </si>
  <si>
    <t>kompatibilné Combitips advanced 25 ml sterilné</t>
  </si>
  <si>
    <t>kompatibilné Combitips advanced 50,0 ml sterilné</t>
  </si>
  <si>
    <t>kompatibilné Combitips advanced 0,1 ml nesterilné</t>
  </si>
  <si>
    <t>kompatibilné Combitips advanced 0,2 ml nesterilné</t>
  </si>
  <si>
    <t>kompatibilné Combitips advanced 0,5 ml nesterilné</t>
  </si>
  <si>
    <t>kompatibilné Combitips advanced 1,0 ml nesterilné</t>
  </si>
  <si>
    <t>kompatibilné Combitips advanced 2,5 ml nesterilné</t>
  </si>
  <si>
    <t>kompatibilné Combitips advanced 5 ml nesterilné</t>
  </si>
  <si>
    <t>kompatibilné Combitips advanced 10 ml nesterilné</t>
  </si>
  <si>
    <t>kompatibilné Combitips advanced 25 ml nesterilné</t>
  </si>
  <si>
    <t xml:space="preserve">Adaptér kompatibilné s  Eppendorf Combitips advanced 25 ml </t>
  </si>
  <si>
    <t>kompatibilné Combitips advanced 50,0 ml nesterilné</t>
  </si>
  <si>
    <t>Adaptér, kompatibilné s Eppendorf Combitips advanced 50 ml</t>
  </si>
  <si>
    <t>Set, kompatibilné s Combitips advanced, 9x5 ks z každej veľkosti, nesterilné</t>
  </si>
  <si>
    <t>pipetor</t>
  </si>
  <si>
    <t>jednokanálový, vrát. napájacieho zdroja/zariadenia, zariadenia pre montáž na stenu, stojana na poličku,  membránový filter 0,45 µm, lítium-iónová batéria</t>
  </si>
  <si>
    <t>Nástavce pre krokovaciu pipetu HandyStep S 0.5ml</t>
  </si>
  <si>
    <t>nesterilné, polypropylénové nádstavce Brand PD-Tips II, s polyetylénovým piestom, objem 0.5 ml</t>
  </si>
  <si>
    <t>Nástavce pre krokovaciu pipetu HandyStep S 2.5ml</t>
  </si>
  <si>
    <t>nesterilné, polypropylénové nádstavce Brand PD-Tips II, s polyetylénovým piestom, objem 2.5 ml</t>
  </si>
  <si>
    <t>Nástavce pre krokovaciu pipetu HandyStep S 1ml</t>
  </si>
  <si>
    <t>nesterilné, polypropylénové nádstavce Brand PD-Tips II, s polyetylénovým piestom, objem 1 ml</t>
  </si>
  <si>
    <t>elektrický pipetovací nástavec</t>
  </si>
  <si>
    <t>elektrický pipetovací nástavec pre prácu s pipetami od 1 do 100 ml. Napájanie je z batérie. </t>
  </si>
  <si>
    <t>E-plate 96 View - kultivačné platničky</t>
  </si>
  <si>
    <t xml:space="preserve">E-Plate VIEW 96 PET 300600910 ACEA,  96 jamkové platničky potiahnuté zlatými elektródami na snímanie bunkového indexu, kompatibilné s prístrojom xCELLigence  RTCA SP, balenie  6 platničiek, materiál PET, vhodné pre zhotovovanie mikroskopických snímkov  "VIEW”  </t>
  </si>
  <si>
    <t>6ks/bal</t>
  </si>
  <si>
    <t>Platničky</t>
  </si>
  <si>
    <t>platničky 96-well Plate flat bottom with Lid - k prietokovému 
cytometru BD FacsVerse</t>
  </si>
  <si>
    <t>Bunková škrabka</t>
  </si>
  <si>
    <t>sterilná, individuálne balené, najvyššia trieda čistoty (pyrogen-, RNase-, DNA-, human DNA-), vhodná pre kultivačné fľaše T-75/T-150, dĺžka 300 mm, šírka čepele 20mm, balenie 100ks</t>
  </si>
  <si>
    <t>sterilná, individuálne balené, najvyššia trieda čistoty (pyrogen-, RNase-, DNA-, human DNA-), vhodná pre kultivačné fľaše T-25/T-75, dĺžka 240 mm, šírka čepele 13 mm, balenie 100ks</t>
  </si>
  <si>
    <t>počet jamiek 6, materiál PS, rozmer (D x Š x V) 127,8 x 85,5 x 20 mm,  výška s vekom 23,2 mm, max. 2500 x g, teoretický celkový objem 16 ml, plocha jamky 940,3 mm2, priemer jamky 34,6 mm, ploché dno, trieda čistoty (sterilné, necytotoxické, DNase-, RNase-, DNA-, pyrogen-free), povrch vhodný pre bunkové kultúry, rozsah teplôt použitia od -86°C do 60°C, 60 ks jednotlivo zabalené, možnosť naplniť priestor medzi jamkami tekutinou</t>
  </si>
  <si>
    <t>60 ks/bal</t>
  </si>
  <si>
    <t>počet jamiek 6, materiál PS, rozmer (D x Š x V) 127,8 x 85,5 x 20 mm, výška s vekom 23,2 mm, max. 2500 x g, teoretický celkový objem 16 ml, plocha jamky 940,3 mm2, priemer jamky 34,6 mm, ploché dno, trieda čistoty (sterilné, necytotoxické, DNase-, RNase-, DNA-, pyrogen-free), rozsah teplôt použitia od -86°C do 60°C, 60 ks jednotlivo zabalené, možnosť naplniť priestor medzi jamkami tekutinou</t>
  </si>
  <si>
    <t xml:space="preserve">počet jamiek 12, materiál PS, rozmer (D x Š x V) 127,8 x 85,5 x 20 mm, výška s vekom 23,2 mm, max. 2500 x g, teoretický celkový objem 16 ml, plocha jamky 940,3 mm2, priemer jamky 34,6 mm, ploché dno, trieda čistoty (sterilné, necytotoxické, DNase-, RNase-, DNA-, pyrogen-free), povrch vhodný pre bunkové kultúry, rozsah teplôt použitia od -86°C do 60°C, 60 ks jednotlivo zabalené, možnosť naplniť priestor medzi jamkami tekutinou </t>
  </si>
  <si>
    <t>počet jamiek 12, materiál PS, rozmer (D x Š x V) 127,8 x 85,5 x 20 mm, výška s vekom 23,2 mm, max. 2500 x g, teoretický celkový objem 16 ml, plocha jamky 940,3 mm2, priemer jamky 34,6 mm, ploché dno, trieda čistoty (sterilné, necytotoxické, DNase-, RNase-, DNA-, pyrogen-free), rozsah teplôt použitia od -86°C do 60°C, 60 ks jednotlivo zabalené, možnosť naplniť priestor medzi jamkami tekutinou</t>
  </si>
  <si>
    <t>počet jamiek 24, materiál PS, rozmer (D x Š x V) 127,8 x 85,5 x 20 mm, výška s vekom 23,2 mm, max. 2500 x g, teoretický celkový objem 16 ml,  plocha jamky 940,3 mm2, priemer jamky 34,6 mm, ploché dno, trieda čistoty (sterilné, necytotoxické, DNase-, RNase-, DNA-, pyrogen-free), povrch vhodný pre bunkové kultúry, rozsah teplôt použitia od -86°C do 60°C, 60 ks jednotlivo zabalené, možnosť naplniť priestor medzi jamkami tekutinou</t>
  </si>
  <si>
    <t>počet jamiek 24, materiál PS, rozmer (D x Š x V) 127,8 x 85,5 x 20 mm, výška s vekom 23,2 mm, max. 2500 x g, teoretický celkový objem 16 ml, plocha jamky 940,3 mm2, priemer jamky 34,6 mm, ploché dno, trieda čistoty (sterilné, necytotoxické, DNase-, RNase-, DNA-, pyrogen-free), rozsah teplôt použitia od -86°C do 60°C, 60 ks jednotlivo zabalené, možnosť naplniť priestor medzi jamkami tekutinou</t>
  </si>
  <si>
    <t>počet jamiek 48, materiál PS, rozmer (D x Š x V) 127,8 x 85,5 x 20 mm, výška s vekom 23,2 mm, max. 2500 x g, teoretický celkový objem 16 ml, plocha jamky 940,3 mm2, priemer jamky 34,6 mm, ploché dno, trieda čistoty (sterilné, necytotoxické, DNase-, RNase-, DNA-, pyrogen-free), povrch vhodný pre bunkové kultúry, rozsah teplôt použitia od -86°C do 60°C, 60 ks jednotlivo zabalené, možnosť naplniť priestor medzi jamkami tekutinou</t>
  </si>
  <si>
    <t>počet jamiek 48, materiál PS, rozmer (D x Š x V) 127,8 x 85,5 x 20 mm, výška s vekom 23,2 mm, max. 2500 x g, teoretický celkový objem 16 ml, plocha jamky 940,3 mm2, priemer jamky 34,6 mm, ploché dno, trieda čistoty (sterilné, necytotoxické, DNase-, RNase-, DNA-, pyrogen-free),  rozsah teplôt použitia od -86°C do 60°C, 60 ks jednotlivo zabalené, možnosť naplniť priestor medzi jamkami tekutinou</t>
  </si>
  <si>
    <t>počet jamiek 96, materiál PS, rozmer (D x Š x V) 127,8 x 85,5 x 14,4 mm,  výška s vekom 17,6 mm, max. 2500 x g, teoretický celkový objem 16 ml, plocha jamky 940,3 mm2, priemer jamky 34,6 mm, ploché dno, trieda čistoty (sterilné, necytotoxické, DNase-, RNase-, DNA-, pyrogen-free), povrch vhodný pre bunkové kultúry, rozsah teplôt použitia od -86°C do 60°C, 80 ks jednotlivo zabalené, možnosť naplniť priestor medzi jamkami tekutinou</t>
  </si>
  <si>
    <t>počet jamiek 96, materiál PS, rozmer (D x Š x V) 127,8 x 85,5 x 14,4 mm, výška s vekom 17,6 mm, max. 2500 x g, teoretický celkový objem 16 ml,  plocha jamky 940,3 mm2, priemer jamky 34,6 mm, ploché dno, trieda čistoty (sterilné, necytotoxické, DNase-, RNase-, DNA-, pyrogen-free), rozsah teplôt použitia od -86°C do 60°C, 80 ks jednotlivo zabalené, možnosť naplniť priestor medzi jamkami tekutinou</t>
  </si>
  <si>
    <t>Škrabka na bunky, dĺžka: 25 cm</t>
  </si>
  <si>
    <t xml:space="preserve">Škrabka na bunky s 2-polohovou čepeľou, 
Farba červená,
Rozmery: dĺžka škrabky: 25 cm, dĺžka čepele: 1,7 cm, 
Materiál: sterilná, nepyrogénna / endotoxínová, necytotoxická, materiál prod PS,  kmeňový mater. PS, čepeľový mater. TPE, 
Balenie: 100 ks 
</t>
  </si>
  <si>
    <t>Škrabka na bunky, dĺžka: 16 cm</t>
  </si>
  <si>
    <t xml:space="preserve">Škrabka na bunky s 2-polohovou čepeľou, 
Farba červená,
Rozmery: dĺžka škrabky: 16 cm, dĺžka čepele: 1,35 cm, 
Materiál: sterilná, bez pyrogénnu / bez endotoxínu, bez cytotoxínu, kmeňový mater. PS, čepeľový mater. TPE,  
Balenie: 100 ks 
</t>
  </si>
  <si>
    <t>Platnička pre adherentné bunkové kultúry, 6-jamková</t>
  </si>
  <si>
    <t xml:space="preserve">Platnička pre bunkové kultúry, 6-jamková, PS, povrch: štandardný TC pre adherentné bunky, farebné značenie-červená, ploché dno, testované na TC (sterilné, bez pyrogénnu / bez endotoxínu, bez cytotoxínu, bez DNA, bez DNáze / bez RNáze) , 
Na každej platničke je vyznačené farebné značenie, expirácia a LOT.
Alfanumerické značenie na komorovomn medzipriestore a na okraji.
Rastová plocha 8,87 cm2, objem 4 ml, max.objem 15,75 ml, 
Rozmery: šírka 85,2 mm, výška 22,4 mm, dĺžka 127,8 mm, mater. PS, farba priehľadná, Uzáver PS, 
Balenie: 50 ks / 1ks v sáčku
</t>
  </si>
  <si>
    <t>Platnička pre suspenzné bunkové kultúry, 6-jamková</t>
  </si>
  <si>
    <t xml:space="preserve">Platnička pre bunkové kultúry, 6-jamková, PS, povrch: hydrofóbna pre suspenzné bunky, farebné značenie - zelená, ploché dno, testované na TC (sterilné, bez pyrogénnu / bez endotoxínu, bez cytotoxínu, bez DNáze / bez RNáze , bez DNA), 
Na každej platničke je vyznačené farebné značenie, expirácia a LOT
Rastová plocha 8,87 cm2, objem 4 ml, max. objem 15,75,
Rozmery: šírka  85,2 mm, výška  22,4 mm, dĺžka  127,8 mm, mater. PS, farba priehľadná, Uzáver PS,
Balenie: 50 ks / 1ks v sáčku
</t>
  </si>
  <si>
    <t>Platnička pre adherentné bunkové kultúry, 12-jamková</t>
  </si>
  <si>
    <t>Platnička pre adherentné bunkové kultúry, 24-jamková</t>
  </si>
  <si>
    <t>Platnička pre adherentné bunkové kultúry, 48 -jamková</t>
  </si>
  <si>
    <t xml:space="preserve">Platnička pre bunkové kultúry, 48-jamková, PS, povrch: štandardný TC pre adherentné bunky, farebné značenie - červená, ploché dno, testované na TC (sterilné, bez pyrogénnu / bez endotoxínu, bez cytotoxínu, bez DNáze / bez RNáze / bez DNA) ,
Nasúvacie veko,
Na každej platničke je vyznačené farebné značenie, expirácia a LOT,
Rastová plocha 0,64cm2, objem 0,5ml, max.objem 1,27 ml,
Rozmery: šírka 85,2 mm, výška 22,4 mm, dĺžka 127,8 mm, 
Materiál PS, priehľadný, 
Balenie: 50 ks / 1ks v sáčku
</t>
  </si>
  <si>
    <t>TC vložka pre 6-jamkovú doštičku, veľkosť pórov 0,4 µm</t>
  </si>
  <si>
    <t xml:space="preserve">TC vložka pre 6-jamkovú doštičku,  PET membránové dno - priehľadné, 
Veľkosť pórov 0,4 µm, hrúbka membrány 12um,
Rastová plocha 4,5cm2, pracovný objem-vložka 1-4ml, komora 2,4-4,8ml
Rozmery: výška 16,38 mm, 
Mater.membrány PET, mater. rámu PS, sterilná, nepyrogénna / endotoxínová,necytotoxická,
optické vlastnosti translucentný,
Balenie: 24 ks
</t>
  </si>
  <si>
    <t>24 ks/bal</t>
  </si>
  <si>
    <t>TC vložka pre 6-jamkovú doštičku, veľkosť pórov 8 µm</t>
  </si>
  <si>
    <t xml:space="preserve">TC vložka pre 6-jamkovú doštičku, PET membránové dno- priehľadné, 
Veľkosť pórov 8 µm, hrúbka membrány 11um,
Rastová plocha 4,5 cm2, pracovný objem-vložka 1-4ml, komora 2,4-4,8ml 
Rozmery: výška 16,38 mm,
Materiál membr. PET, materiál rámu PS,  sterilná, nepyrogénna / endotoxínová,  optické vlastnosti translucentný, necytotoxická, 
Balenie: 24 ks
</t>
  </si>
  <si>
    <t>TC vložka pre 12-jamkovú doštičku, veľkosť pórov 0,4 µm</t>
  </si>
  <si>
    <t xml:space="preserve">TC vložka pre 12-jamkovú doštičku,  PET membránové dno - priehľadné, 
Veľkosť pórov 0,4 µm, hrúbka membrány 12 um,
Rastová plocha 1,1cm2, pracovný objem - vložka 0,2-0,8ml, komora 1,2-2,4ml
Rozmery: výška 16,38 mm, 
Materiál membrány PET, materiál rámu PS, sterilná, nepyrogénna / endotoxínová bez cytotoxických látok, optické vlastnosti translucentný,
Balenie: 24 ks 
</t>
  </si>
  <si>
    <t>TC vložka pre 12-jamkovú doštičku, veľkosť pórov 8 µm</t>
  </si>
  <si>
    <t xml:space="preserve">TC vložka pre 24-jamkovú doštičku, veľkosť pórov 0,4 µm </t>
  </si>
  <si>
    <t xml:space="preserve">TC vložka pre 24-jamkovú doštičku, veľkosť pórov 8 µm </t>
  </si>
  <si>
    <t xml:space="preserve">Elektronické 96-jamkové mikrotitračné platničky </t>
  </si>
  <si>
    <t xml:space="preserve">Elektronické 96-jamkové mikrotitračné platničky majú spodnú časť platne vyrobenú zo skla, každá jamka v platni obsahuje senzorovú elektródu.  Platničky sa používajú na bunkové analýzy a musia byť kompatibilné s prístrojom  xCELLigence® RTCA SP, sú vhodné iba na 1 použitie, musia byť sterilné.  Balenie: 1x6 platničiek. </t>
  </si>
  <si>
    <t>E-Plate 16 - Inzerty pre elektronické  mikrotitračné platničky</t>
  </si>
  <si>
    <t xml:space="preserve">E-Plate inzerty sa používajú na analýzu bunkových interakcií na prístroji xCELLigence® RTCA SP. Produkt  pozostáva z krytu, 16 jamkových spojených inzertov a  spodnej 16 jamkovej platne. Inzerty obsahujú PET membránu s veľkosťou pórov 0.4 µm. Inzerty musia byť kompatibilné s 16 a 96 jamkovými E-platničkami. Balenie: 6x 16 inzertov+ 6x16 jamkových E-platničiek </t>
  </si>
  <si>
    <t>6x16 inzertov a 6x16 jamkových E-platničiek/bal</t>
  </si>
  <si>
    <t>CFX Qualification Plate — 96-Well Plate Format</t>
  </si>
  <si>
    <t>CFX Qualification Plate — 96-Well Plate Format na validáciu CFX96, CFX96 Touch, CFX96 Touch Deep Wel real-time detekčného systému. Obsah balenia: 1x96 jamková platňa</t>
  </si>
  <si>
    <t>Platničky
 pre mikroskopiu</t>
  </si>
  <si>
    <t>počet jamiek 24, materiál PS, dno - 170 µm sklo, ploché dno, trieda čistoty (sterilné, necytotoxické, DNase-, RNase-, DNA-, pyrogen-free), povrch vhodný pre bunkové kultúry, 20 ks jednotlivo zabalené, čierne, ľahký prístup imerzných objektívov</t>
  </si>
  <si>
    <t>Platničky 
pre mikroskopiu</t>
  </si>
  <si>
    <t>počet jamiek 24, materiál PS, dno - 25 µm fólia, ploché dno, trieda čistoty (sterilné, necytotoxické, DNase-, RNase-, DNA-, pyrogen-free),  povrch vhodný pre bunkové kultúry, 20 ks jednotlivo zabalené, čierne, ľahký prístup imerzných objektívov, 
vhodné pre hypoxické štúdie</t>
  </si>
  <si>
    <t>platničky pre WB</t>
  </si>
  <si>
    <t>krátke platničky (dištančné) pre vytvorenie sendviča s gélovou kazetou na odlievanie polyakrylamidových gélov, kompatibilné s komorami Mini-PROTEAN Tetra, alebo Mini-PROTEAN 3, 5 ks v balení</t>
  </si>
  <si>
    <t>5 ks/bal</t>
  </si>
  <si>
    <t>hrebene pre WB</t>
  </si>
  <si>
    <t>vhodné na nanášanie vzoriek do gélu pre komoru Mini-PROTEAN, 15-jamkové, hrúbka 1 mm, farba zelená, 5 ks v balení</t>
  </si>
  <si>
    <t>držiak platničiek na WB</t>
  </si>
  <si>
    <t>pre nanášanie vzoriek do gélu, 10-jamkový, farba žltá</t>
  </si>
  <si>
    <t>Adhezívne fólie pre 48-jamkové polypropylénové reakčné platničky</t>
  </si>
  <si>
    <t xml:space="preserve">kompatibiliné s prístrojom Techne™ Prime Pro 48 Real-time qPCR System, počet kusov v 1 balení: 50 ks </t>
  </si>
  <si>
    <t>PCR platničky Deepwell 96/500 µl s nízkou väzbou proteínov</t>
  </si>
  <si>
    <t>96 jamková platnička, Typ jamiek: štvorcové jamky, Špecifikácia: vyrobené z vysokokvalitného, transparentného polypropylénu (USP trieda 6 – vhodné pre lekárske použitie) s certifikátom na neprítomnosť plastifikátorov, biocídnych látok a látok uľahčujúcich uvoľnenie z formy, vhodné na prípravu PCR reakcií: certifikované na neprítomnosť voči ľudskej DNA, DNázam, RNázam a PCR inhibítorom, okraj biely, špeciálna štrukturálna úprava vnútra jamky minimalizuje väzbu proteínov na stenu jamky (bez povrchovej úpravy napr. silikónmi), optimalizovaná geometria pre minimalizovanie mŕtveho objemu a excelentné miešanie vzoriek, zvýšený lem jamiek pre uľahčenie zalepenia platničky, autoklávovateľné (121°C, 20 min), centrifugačná stabilita 6000 x g, možnosť stohovania, Špecifikáciu spĺňa: Eppendorf Deepwell plate 96/500 µl, Protein LoBind; rozmery 127,8x85,5x27,1 mm; objem 500 ul, pracovná teplota min -86 mx 100°C, Balenie: 5 x 8 platničiek</t>
  </si>
  <si>
    <t>5x8ks/bal</t>
  </si>
  <si>
    <t>PCR platničky Deepwell 96/1000 µl, s nízkou väzbou proteínov</t>
  </si>
  <si>
    <t>96 jamková platnička, Typ jamiek: štvorcové jamky, Špecifikácia: vyrobené z vysokokvalitného, transparentného polypropylénu (USP trieda 6 – vhodné pre lekárske použitie) s certifikátom na neprítomnosť plastifikátorov, biocídnych látok a látok uľahčujúcich uvoľnenie z formy, vhodné na prípravu PCR reakcií: certifikované na neprítomnosť voči ľudskej DNA, DNázam, RNázam a PCR inhibítorom, okraj biely, špeciálna štrukturálna úprava vnútra jamky minimalizuje väzbu proteínov na stenu jamky (bez povrchovej úpravy napr. silikónmi), optimalizovaná geometria pre minimalizovanie mŕtveho objemu a excelentné miešanie vzoriek, zvýšený lem jamiek pre uľahčenie zalepenia platničky, autoklávovateľné (121°C, 20 min), centrifugačná stabilita 6000 x g, možnosť stohovania; Balenie: 5 x 4 platničiek, rozmery 127,8x85,5x44,1 mm, objem 1000 ul, pracovná teplota min -86 max 100°C; Špecifikáciu spĺňa: Eppendorf Deepwell plate 96/1000 µl, Protein LoBind</t>
  </si>
  <si>
    <t>20ks/bal</t>
  </si>
  <si>
    <t>PCR platničky Deepwell 96/500 µl, s nízkou väzbou DNA</t>
  </si>
  <si>
    <t>96 jamková platnička, Popis: 96 jamková platnička, Špecifikácia: vyrobené z vysokokvalitného, transparentného polypropylénu (USP trieda 6 – vhodné pre lekárske použitie) s certifikátom na neprítomnosť plastifikátorov, biocídnych látok a látok uľahčujúcich uvoľnenie z formy, vhodné na prípravu PCR reakcií: certifikované na neprítomnosť voči ľudskej DNA, DNázam, RNázam a PCR inhibítorom, okraj biely, špeciálna štrukturálna úprava vnútra jamky minimalizuje väzbu DNA/RNA na stenu jamky (bez povrchovej úpravy napr. silikónmi), optimalizovaná geometria pre minimalizovanie mŕtveho objemu a excelentné miešanie vzoriek, zvýšený lem jamiek pre uľahčenie zalepenia platničky, autoklávovateľné (121°C, 20 min), centrifugačná stabilita 6000 x g, možnosť stohovania; Balenie: 5 x 8 platničiek, rozmery 127,8x85,5x27,1 mm; objem 500 ul; pracovná teplota min -86 max 100°C, Špecifikáciu spĺňa: Eppendorf Deepwell plate 96/500 µl, DNA LoBind</t>
  </si>
  <si>
    <t>PCR platničky Deepwell 96/1000 µl, s nízkou väzbou DNA</t>
  </si>
  <si>
    <t>96 jamková platnička, Typ jamiek: okrúhle jamky, Špecifikácia: vyrobené z vysokokvalitného, transparentného polypropylénu (USP trieda 6 – vhodné pre lekárske použitie) s certifikátom na neprítomnosť plastifikátorov, biocídnych látok a látok uľahčujúcich uvoľnenie z formy, vhodné na prípravu PCR reakcií: certifikované na neprítomnosť voči ľudskej DNA, DNázam, RNázam a PCR inhibítorom, okraj biely, špeciálna štrukturálna úprava vnútra jamky minimalizuje väzbu DNA/RNA na stenu jamky (bez povrchovej úpravy napr. silikónmi), optimalizovaná geometria pre minimalizovanie mŕtveho objemu a excelentné miešanie vzoriek, zvýšený lem jamiek pre uľahčenie zalepenia platničky, autoklávovateľné (121°C, 20 min), centrifugačná stabilita 6000 x g, možnosť stohovania; Balenie: 5 x 4 platničiek, rozmery 127,8x85,5x44,1 mm; objem 1000 ul; pracovná teplota min -86 max 100°C, Špecifikáciu spĺňa: Eppendorf Deepwell plate 96/1000µl, DNA LoBind</t>
  </si>
  <si>
    <t>PCR platničky Twin.tec</t>
  </si>
  <si>
    <t>Un-skirted, low profile, objem jamky 150 ul. 96 jamková tenkostenná platnička, okrúhle jamky, skosené rohy, alfanumerický od, vyrobené z vysokokvalitného, transparentného polypropylénu (USP trieda 6 – vhodné pre lekárske použitie) s certifikátom na neprítomnosť plastifikátorov, biocídnych látok a látok uľahčujúcich uvoľnenie z formy Vhodné na PCR: certifikované na neprítomnosť voči ľudskej DNA, DNázam, RNázam a PCR inhibítorom, autoklávovateľné (121°C, 20 min), možnosť rozdelenia platničky na 4 segmenty po 24 jamiek, ideálne pre kvantitatívnu real-time PCR, zvýšený lem jamiek pre uľahčenie zalepenia platničky;  bez bočných stien, nízky profil, číre, deliteľné Balenie: 20 platničiek,  Špecifikáciu spĺňa: Eppendorf twin.tec PCR Plate 96.</t>
  </si>
  <si>
    <t>PCR platničky Twin.tec s nízkou väzbou proteínov</t>
  </si>
  <si>
    <t>Skirted, modré, objem jamky 150 ul. 96 jamková tenkostenná platnička, okrúhle jamky, skosené rohy, alfanumerický od, vyrobené z vysokokvalitného, transparentného polypropylénu (USP trieda 6 – vhodné pre lekárske použitie) s certifikátom na neprítomnosť plastifikátorov, biocídnych látok a látok uľahčujúcich uvoľnenie z formy Vhodné na PCR: certifikované na neprítomnosť voči ľudskej DNA, DNázam, RNázam a PCR inhibítorom, autoklávovateľné (121°C, 20 min), ideálne pre kvantitatívnu real-time PCR, zvýšený lem jamiek pre uľahčenie zalepenia platničky, špeciálna štrukturálna úprava vnútra jamky minimalizuje väzbu proteínov na stenu jamky (bez povrchovej úpravy napr. silikónmi); s plnými bočnými stenami, modré Balenie: 25 platničiek, Špecifikáciu spĺňa: Eppendorf twin.tec® PCR Plate 96 LoBind.</t>
  </si>
  <si>
    <t xml:space="preserve">Semi-skirted, priehľadné; objem jamky 150 ul. 96 jamková tenkostenná platnička, okrúhle jamky, skosené rohy, alfanumerický od, vyrobené z vysokokvalitného, transparentného polypropylénu (USP trieda 6 – vhodné pre lekárske použitie) s certifikátom na neprítomnosť plastifikátorov, biocídnych látok a látok uľahčujúcich uvoľnenie z formy Vhodné na PCR: certifikované na neprítomnosť voči ľudskej DNA, DNázam, RNázam a PCR inhibítorom, autoklávovateľné (121°C, 20 min), ideálne pre kvantitatívnu real-time PCR, zvýšený lem jamiek pre uľahčenie zalepenia platničky, špeciálna štrukturálna úprava vnútra jamky minimalizuje väzbu proteínov na stenu jamky (bez povrchovej úpravy napr. silikónmi; s polostenami, priehľadné; Balenie: 25 platničiek, Špecifikáciu spĺňa: Eppendorf twin.tec® PCR Plate96 LoBind, </t>
  </si>
  <si>
    <t>6-jamkové platničky Nunclon Sphera</t>
  </si>
  <si>
    <t>7ks/bal.</t>
  </si>
  <si>
    <t>12-jamkové platničky Nunclon Sphera</t>
  </si>
  <si>
    <t>96-jamkové platničky Nunclon Sphera</t>
  </si>
  <si>
    <t xml:space="preserve">Nunclon Sphera 96U-Well Plate, 96-jamkové platničky so super nízkou bunkovou adhéziou na povrch, vhodné na tvorbu 3D sferoidov, spodok jamky U, objem jamky 300  µL, s vrchnákom,  sterilné, nepyrogénne, endotoxín &lt;0.5 EU/mL </t>
  </si>
  <si>
    <t>8ks/bal.</t>
  </si>
  <si>
    <t>6-jamkové platničky</t>
  </si>
  <si>
    <t xml:space="preserve">Polystyrénové (PS)6-jamkové platničky so skleneným dnom priemeru 13mm, hrúbka skla 0.13 ~ 0.16 mm, na fluorescenčnú a konfokálnu mikroskopiu, nízka autofluorescencia, sterilné, nepyrogénne, DNAse- RNAse free, netoxické  </t>
  </si>
  <si>
    <t>4 ks/bal.</t>
  </si>
  <si>
    <t xml:space="preserve">Polystyrénové (PS)6-jamkové platničky so skleneným dnom priemeru 20mm, hrúbka skla 0.13 ~ 0.16 mm, na fluorescenčnú a konfokálnu mikroskopiu, nízka autofluorescencia, sterilné, nepyrogénne, DNAse- RNAse free, netoxické  </t>
  </si>
  <si>
    <t>96-jamkové platničky, čierne</t>
  </si>
  <si>
    <t>96-jamkové platničky, nepriehľadné čierne s čírim rovným dnom, pre bunkové kultúry, na fluorescenčné zobrazovanie. Materiál PS. Sterilné,  nepyrogénne, DNAse- RNAse free, netoxické, individuálne balené.</t>
  </si>
  <si>
    <t>20 ks/bal.</t>
  </si>
  <si>
    <t>96-jamkové platničky, nepriehľadné čierne s čírim rovným dnom, pre bunkové kultúry, na fluorescenčné zobrazovanie. Materiál PS. Sterilné,  nepyrogénne, DNAse- RNAse free, netoxické</t>
  </si>
  <si>
    <t>25 ks/bal.</t>
  </si>
  <si>
    <t>96-jamkové platničky, biele</t>
  </si>
  <si>
    <t>96-jamkové platničky, nepriehľadné biele s čírim rovným dnom, pre bunkové kultúry, na luminiscenčnú analýzu. Materiál PS. Sterilné,  nepyrogénne, DNAse- RNAse free, netoxické</t>
  </si>
  <si>
    <t>96-jamkové platničky, SPL 3DTM Cell Floater Plate</t>
  </si>
  <si>
    <t>SPL 3DTM Cell Floater Plate, 96-jamkové platničky so super nízkou bunkovou adhéziou na povrch, vhodné na tvorbu 3D sferoidov, spodok jamky U</t>
  </si>
  <si>
    <t>5 ks/bal.</t>
  </si>
  <si>
    <t>96-jamkové reakčné platne</t>
  </si>
  <si>
    <t>MicroAmp™ Fast Optical 96-Well Reaction Plate with Barcode, 96-jamkové reakčné platne s barkódom pre AB realtime PCR systémy,DNA/RNA/RNAse free, reakčný objem jamky 0.1 mL</t>
  </si>
  <si>
    <t>SPLScar™ Block</t>
  </si>
  <si>
    <t>SPLScar™ Block na analýzu bunkovej migrácie, metastázovania a hojenia rán, formát v 6-jamkovej platničke, sterilné</t>
  </si>
  <si>
    <t>18 ks/bal.</t>
  </si>
  <si>
    <t>SPLScar™ Block na analýzu bunkovej migrácie, metastázovania a hojenia rán, formát v 4-jamkové komôrky na skle, sterilné</t>
  </si>
  <si>
    <t>24 ks/bal.</t>
  </si>
  <si>
    <t>SPLScar™ Block na analýzu bunkovej migrácie, metastázovania a hojenia rán, formát v Petriho miske priemeru 35 mm, materiál PS, sterilné</t>
  </si>
  <si>
    <t>30 ks/bal.</t>
  </si>
  <si>
    <t>SPLScar™ Block na analýzu bunkovej migrácie, metastázovania a hojenia rán, formát v Petriho miske priemeru 35 mm, materiál sklo, sterilné</t>
  </si>
  <si>
    <t>SPLScar™ Scratcher</t>
  </si>
  <si>
    <t xml:space="preserve">SPLScar™ Scratcher na vytvorenie ryhy v kultivačnej 6-jamkovej platničke. Balenie obsahuje škrabku a vrchnák s otvormi. Materiál HDPE/PS, Veľkosť hrotov škrabky 0.5 mm, sterilné </t>
  </si>
  <si>
    <t xml:space="preserve">SPLScar™ Scratcher na vytvorenie ryhy v kultivačnej 6-jamkovej platničke. Balenie obsahuje škrabku a vrchnák s otvormi. Materiál HDPE/PS, Veľkosť hrotov škrabky 1 mm, sterilné </t>
  </si>
  <si>
    <t xml:space="preserve">SPLScar™ Scratcher na vytvorenie ryhy v kultivačnej 24-jamkovej platničke. Balenie obsahuje škrabku a vrchnák s otvormi. Materiál HDPE/PS, Veľkosť hrotov škrabky 0.5 mm, sterilné </t>
  </si>
  <si>
    <t xml:space="preserve">SPLScar™ Scratcher na vytvorenie ryhy v kultivačnej 24-jamkovej platničke. Balenie obsahuje škrabku a vrchnák s otvormi. Materiál HDPE/PS, Veľkosť hrotov škrabky 1 mm, sterilné </t>
  </si>
  <si>
    <t>Inzerty</t>
  </si>
  <si>
    <t>SPLInsert™ Hanging, inzerty do 6-jamkovej platničky, s PET membránou, 0.4 μm póry, transparentmý, sterilné, balené 6 ks/24</t>
  </si>
  <si>
    <t>SPLInsert™ Hanging, inzerty do 6-jamkovej platničky, s PET membránou, 3 μm póry, transparentmý, sterilné, balené 6 ks/25</t>
  </si>
  <si>
    <t>Falcon® inzerty do 12-jamkovej platničky, s PET membránou, 1 μm póry, transparentmý, sterilné, balené 6 ks/48</t>
  </si>
  <si>
    <t>48 ks/bal.</t>
  </si>
  <si>
    <t>Falcon® inzerty do 6-jamkovej platničky, s PET membránou, 1 μm póry, transparentmý, sterilné, balené 6 ks/49</t>
  </si>
  <si>
    <t xml:space="preserve">MicroAmp™ Optical Adhesive Film, adhezívny film na 96-jamkové platničky proti vyparovaniu, k PCR aplikáciám </t>
  </si>
  <si>
    <t>SPL SEAL, adhezívny film na 96-jamkové platničky proti vyparovaniu, k PCR aplikáciám, DNAse/RNAse free, stabilný do 100°C, rozmery 143 x 79 mm</t>
  </si>
  <si>
    <t>Jednorázové CIM 16 platne používané na vykonávanie testov bunkovej invázie a migrácie na xCELLigence RTCA DP System.</t>
  </si>
  <si>
    <t>Jednorázové platne používané na vykonávanie testov bunkovej invázie a migrácie na xCELLigence RTCA DP System. Obsahujú kryt, vrchrnú a spodnú komoru. Vrchná komora má 16 jamiek, ktoré sú na spodnej strane utesnené mikroporéznou polyetyléntereftalátovou (PET) membránou obsahujúca zlaté elektródy. Stredná veľkosť pórov tejto membrány je 8 μm. Spodná komora má 16 jamiek, z ktorých každá slúži ako zásobník pre médiá a chemoatraktanty.</t>
  </si>
  <si>
    <t>bal/6x6ks</t>
  </si>
  <si>
    <t xml:space="preserve">E-Platničkové vložky 16 používané na vykonávanie testov interakcie buniek pre xCELLigence RTCA DP System. </t>
  </si>
  <si>
    <t>E-Platničková vložka 16 je jednorazová vložka používaná na vykonávanie testov interakcie buniek pre xCELLigence RTCA DP System. Obsahuje kryciu dosku (veko), samotnú vložku a spodnú prijímaciu dosku. Vložka má 16 jamiek, ktoré sú na spodnej strane utesnené membránou z polypropyléntereftalátu (PET) s mikropórmi. Stredná veľkosť pórov membrány je 0,4 μm. Prijímacia doska má 16 jamiek, z ktorých každá slúži ako zásobník pre médium.</t>
  </si>
  <si>
    <t>bal/1x6ks</t>
  </si>
  <si>
    <t>špice dávkovača</t>
  </si>
  <si>
    <t xml:space="preserve">0.1-10 µl, trieda čistoty PCR clean (pyrogen-, RNase-, DNA-, ATP-free), 
PP materiál, ekvivalentné s pipetami značky Eppendorf  </t>
  </si>
  <si>
    <t>10 x 96 ks/bal</t>
  </si>
  <si>
    <t xml:space="preserve">0.1-20 µl, trieda čistoty PCR clean (pyrogen-, RNase-, DNA-, ATP-free), 
PP materiál, ekvivalrntné s pipetami značky Eppendorf   </t>
  </si>
  <si>
    <t xml:space="preserve">0.5-20 µl, trieda čistoty PCR clean (pyrogen-, RNase-, DNA-, ATP-free), 
PP materiál, ekvivalentné s pipetami značky Eppendorf   </t>
  </si>
  <si>
    <t>2-200 µl, trieda čistoty PCR clean (free from human DNA, DNase, 
RNase and PCR clean inhibitor), PP materiál, 
ekvivalentné s pipetami značky Eppendorf</t>
  </si>
  <si>
    <t>20-300 µl, trieda čistoty PCR clean (free from human DNA, DNase, 
RNase and PCR clean inhibitor), PP materiál,
ekvivalentné s pipetami značky Eppendorf</t>
  </si>
  <si>
    <t>50-1000 µl, trieda čistoty PCR clean (free from human DNA, DNase, 
RNase and PCR clean inhibitor), PP materiál, 
ekvivalentné s pipetami značky Eppendorf</t>
  </si>
  <si>
    <t>50-1250 µl, trieda čistoty PCR clean (free from human DNA, DNase, 
RNase and PCR clean inhibitor), PP materiál, 
ekvivalentné s pipetami značky Eppendorf</t>
  </si>
  <si>
    <t xml:space="preserve">0.1-10 µl, LoRetention, trieda čistoty PCR clean (pyrogen-, RNase-, 
DNA-, ATP-free), PP materiál,
 ekvivalentné s pipetami značky Eppendorf   </t>
  </si>
  <si>
    <t xml:space="preserve">0.5-20 µl, LoRetention, trieda čistoty PCR clean (pyrogen-, RNase-, 
DNA-, ATP-free), PP materiál, 
ekvivalentné s pipetami značky Eppendorf   </t>
  </si>
  <si>
    <t>2-200 µl, LoRetention, trieda čistoty PCR clean (free from human DNA, 
DNase, RNase and PCR clean inhibitor), PP materiál,
 ekvivalentné s pipetami značky Eppendorf</t>
  </si>
  <si>
    <t>50-1000 µl, LoRetention, trieda čistoty PCR clean (free from human DNA, 
DNase, RNase and PCR clean inhibitor), PP materiál, 
ekvivalentné s pipetami značky Eppendorf</t>
  </si>
  <si>
    <t>0.1-10 µl S, LoRetention, dvojfázový filter pre ochranu pred 
, trieda čistoty PCR clean (free from human DNA, 
DNase, RNase and PCR clean inhibitor), PP materiál, sterilné,
 ekvivalentné s pipetami značky Eppendorf</t>
  </si>
  <si>
    <t>0.5-20 µl L, LoRetention, dvojfázový filter pre ochranu pred 
kontamináciou, trieda čistoty PCR clean (free from human DNA, 
DNase, RNase and PCR clean inhibitor), PP materiál, sterilné, 
ekvivalentné s pipetami značky Eppendorf</t>
  </si>
  <si>
    <t>2-100 µl, LoRetention, dvojfázový filter pre ochranu pred 
kontamináciou, trieda čistoty PCR clean (free from human DNA,
 DNase, RNase and PCR clean inhibitor), PP materiál, 
ekvivalentné s pipetami značky Eppendorf, sterilné</t>
  </si>
  <si>
    <t>10 x 96 ks</t>
  </si>
  <si>
    <t>0,1-20µl, najvyššia trieda čistoty (pyrogen-, RNase-, DNA-, ATP-free)</t>
  </si>
  <si>
    <t>1000/ks</t>
  </si>
  <si>
    <t>1-20µl najvyššia trieda čistoty (pyrogen-, RNase-, DNA-, ATP-free), (individuálne balené)</t>
  </si>
  <si>
    <t>20-300µl, najvyššia trieda čistoty (pyrogen-, RNase-, DNA-, ATP-free)</t>
  </si>
  <si>
    <t xml:space="preserve">1-5ml, najvyššia trieda čistoty (pyrogen-, RNase-, DNA-, ATP-free) </t>
  </si>
  <si>
    <t>2-200µl najvyššia trieda čistoty (pyrogen-, RNase-, DNA-, ATP-free), (individuálne balené)</t>
  </si>
  <si>
    <t>50-1000ul najvyššia trieda čistoty (pyrogen-, RNase-, DNA-, ATP-free), (individuálne balené)</t>
  </si>
  <si>
    <t xml:space="preserve">v držiaku 0.1-20µl, najvyššia trieda čistoty 
(pyrogen-, RNase-, DNA-, ATP-free),  </t>
  </si>
  <si>
    <t xml:space="preserve">5 držiakov x 96 ks(á 480ks)/bal </t>
  </si>
  <si>
    <t>v držiaku 2-200µl, najvyššia trieda čistoty 
(pyrogen-, RNase-, DNA-, ATP-free)</t>
  </si>
  <si>
    <t>v držiaku 20-300µl, najvyššia trieda čistoty 
(pyrogen-, RNase-, DNA-, ATP-free)</t>
  </si>
  <si>
    <t>v držiaku 50-1000ul, najvyššia trieda čistoty
(pyrogen-, RNase-, DNA-, ATP-free)</t>
  </si>
  <si>
    <t>v držiaku 50-1250µl, najvyššia trieda čistoty 
(pyrogen-, RNase-, DNA-, ATP-free)</t>
  </si>
  <si>
    <t>v držiaku 500-2500µl, najvyššia trieda čistoty 
(pyrogen-, RNase-, DNA-, ATP-free)</t>
  </si>
  <si>
    <t>v držiaku 50-1250µl L, najvyššia trieda čistoty
 (pyrogen-, RNase-, DNA-, ATP-free) (sterilné)</t>
  </si>
  <si>
    <t>v držiaku 1-10ml, najvyššia trieda čistoty
 (pyrogen-, RNase-, DNA-, ATP-free)</t>
  </si>
  <si>
    <t>5 držiakov x 24 ks (á 120 ks)/bal</t>
  </si>
  <si>
    <t>dvojfázový filter pre ochranu pred kontamináciou; 
0,1-10µl , trieda čistoty PCR (zbavené DNazy, RNazy,
 ľudskej DNA a inhibítorov PCR); (sterilné)</t>
  </si>
  <si>
    <t xml:space="preserve">10 držiakov x 96 ks (á 960 ks)/bal </t>
  </si>
  <si>
    <t>dvojfázový filter pre ochranu pred kontamináciou; 
0,1-10µl long, trieda čistoty PCR (zbavené DNazy, RNazy, 
ľudskej DNA a inhibítorov PCR); (sterilné),Maximum recovery</t>
  </si>
  <si>
    <t>dvojfázový filter pre ochranu pred kontamináciou;  
0,5-20µl , trieda čistoty PCR (zbavené DNazy, RNazy, 
ľudskej DNA a inhibítorov PCR); (sterilné)</t>
  </si>
  <si>
    <t>dvojfázový filter pre ochranu pred kontamináciou;  
2-20µl, trieda čistoty PCR (zbavené DNazy, RNazy, 
ľudskej DNA a inhibítorov PCR); (sterilné), Maximum recovery</t>
  </si>
  <si>
    <t>dvojfázový filter pre ochranu pred kontamináciou; 
2-100µl, trieda čistoty PCR (zbavené DNazy, RNazy, 
ľudskej DNA a inhibítorov PCR); (sterilné), Maximum recovery</t>
  </si>
  <si>
    <t>dvojfázový filter pre ochranu pred kontamináciou; 
2-200µl, trieda čistoty PCR (zbavené DNazy, RNazy,
 ľudskej DNA a inhibítorov PCR); (sterilné), Maximum recovery</t>
  </si>
  <si>
    <t>dvojfázový filter pre ochranu pred kontamináciou; 
20-300µl, trieda čistoty PCR (zbavené DNazy, RNazy, 
ľudskej DNA a inhibítorov PCR); (sterilné), Maximum recovery</t>
  </si>
  <si>
    <t>dvojfázový filter pre ochranu pred kontamináciou; 
50-1000µl, trieda čistoty PCR (zbavené DNazy, RNazy,
 ľudskej DNA a inhibítorov PCR); (sterilné), Maximum recovery</t>
  </si>
  <si>
    <t xml:space="preserve">8 držiakov x 96 ks (á 768 ks)/bal </t>
  </si>
  <si>
    <t>dvojfázový filter pre ochranu pred kontamináciou; 
100-5000µl trieda čistoty PCR (zbavené DNazy, RNazy, 
ľudskej DNA a inhibítorov PCR); (sterilné)</t>
  </si>
  <si>
    <t xml:space="preserve">120 ks/bal </t>
  </si>
  <si>
    <t>dvojfázový filter pre ochranu pred kontamináciou; 
1-10ml, trieda čistoty PCR (zbavené DNazy, RNazy,
 ľudskej DNA a inhibítorov PCR); (sterilné) - samostatne balené</t>
  </si>
  <si>
    <t>špičky</t>
  </si>
  <si>
    <t>žltá, objem 1 - 200μL</t>
  </si>
  <si>
    <t>1000 ks/bal.</t>
  </si>
  <si>
    <t>ekvivalentné epTIPS standard 0,1 – 10 μl
kompatibilne pre Eppendorf Pipette</t>
  </si>
  <si>
    <t>ekvivalentné s epTIPS standard 0,5 – 20 μl</t>
  </si>
  <si>
    <t>ekvivalentné s epTIPS standard 2 – 200 μl</t>
  </si>
  <si>
    <t>ekvivalentné s epTIPS standard 100 – 5000 μl</t>
  </si>
  <si>
    <t>500 ks/bal.</t>
  </si>
  <si>
    <t>ekvivalentné s epTIPS standard 20 – 300 μl</t>
  </si>
  <si>
    <t>ekvivalentné s epTIPS standard 50 – 1000 μl</t>
  </si>
  <si>
    <t>ekvivalentné s epTIPS standard 50 – 1250 μl</t>
  </si>
  <si>
    <t>ekvivalentné s epTIPS standard 500 – 2500 μl</t>
  </si>
  <si>
    <t>500ks/bal.</t>
  </si>
  <si>
    <t>k mikropipete, 0.1 až 10 µl,single tray, nesterilné</t>
  </si>
  <si>
    <t xml:space="preserve"> 10x96ks (á 960 ks)/bal</t>
  </si>
  <si>
    <t xml:space="preserve">k mikropipete, 0.1 až 10 µl,box, nesterilné </t>
  </si>
  <si>
    <t>k mikropipete, 0.5 až 200 µl,single tray, nesterilné</t>
  </si>
  <si>
    <t>k mikropipete, 0.5 až 200 µl,box, nesterilné</t>
  </si>
  <si>
    <t>k mikropipete, 5 až 350 µl,single tray, nesterilné</t>
  </si>
  <si>
    <t>k mikropipete, 5 až 350 µl,box, nesterilné</t>
  </si>
  <si>
    <t>k mikropipete, 10 až 1000 µl,box, nesterilné</t>
  </si>
  <si>
    <t>k mikropipete, 100 až 5000 µl,box, nesterilné</t>
  </si>
  <si>
    <t>číra, ultra micro 0,5-20 µl bez filtra, d=45mm, (ekvivalentné s Biohit)</t>
  </si>
  <si>
    <t>10 - 1000µl, (ekvivalentné s Biohit )</t>
  </si>
  <si>
    <t>400 ks/bal.</t>
  </si>
  <si>
    <t xml:space="preserve">modrá,  objem 200 - 1000μL, </t>
  </si>
  <si>
    <t>pre pipety 10-200 ul</t>
  </si>
  <si>
    <t xml:space="preserve"> 0,5 – 10 μl, ekvivalentné s Aeroject</t>
  </si>
  <si>
    <t>960 ks/bal</t>
  </si>
  <si>
    <t>Špičky</t>
  </si>
  <si>
    <t xml:space="preserve"> 2 – 20 μl, ekvivalentné s Aeroject</t>
  </si>
  <si>
    <t xml:space="preserve"> 5 – 100 μl, ekvivalentné s Aeroject</t>
  </si>
  <si>
    <t xml:space="preserve"> 10 – 200 μl, ekvivalentné s Aeroject</t>
  </si>
  <si>
    <t xml:space="preserve"> 100 – 1000 μl, ekvivalentné s Aeroject</t>
  </si>
  <si>
    <t xml:space="preserve">špičky </t>
  </si>
  <si>
    <t>0,1ul-10ul, nesterilné (ekvivalentné s Biohit  A)</t>
  </si>
  <si>
    <t>0,5ul-200ul, nesterilné (ekvivalentné s Biohit C)</t>
  </si>
  <si>
    <t>1-10 ml, ( ekvivalentné s Brand)</t>
  </si>
  <si>
    <t>250ks/bal.</t>
  </si>
  <si>
    <t>2 - 200 µl, (ekvivalentné s Brand)</t>
  </si>
  <si>
    <t>1000 ks/ bal.</t>
  </si>
  <si>
    <t>0,5 - 300 µl, (ekvivalentné s Biohit )</t>
  </si>
  <si>
    <t>pre pipety 100-1000 ul</t>
  </si>
  <si>
    <t>pre pipety 0,5-10 ul</t>
  </si>
  <si>
    <t>špičky s filtrom , sterilné</t>
  </si>
  <si>
    <t>ekvivalentné s Tips s filtrom– epTIPS Box, 0,5 – 20 μl, kompatibilné s Eppendorf Pipette</t>
  </si>
  <si>
    <t>96 ks/bal.</t>
  </si>
  <si>
    <t xml:space="preserve"> ekvivalentné s Tips s filtrom– epTIPS Box, 2 – 200 μl, kompatibilné s Eppendorf Pipette</t>
  </si>
  <si>
    <t xml:space="preserve"> ekvivalentné s Tips s filtrom– epTIPS Box, 100 – 5000 μl, kompatibilné s Eppendorf Pipette</t>
  </si>
  <si>
    <t xml:space="preserve"> ekvivalentné s Tips s filtrom– epTIPS Box, 100 – 1000 μl, kompatibilné s Eppendorf Pipette</t>
  </si>
  <si>
    <t>špičky s filtrom sterilné</t>
  </si>
  <si>
    <t xml:space="preserve"> 0,5-10 mikroL, (ekvivalentné s BIOHIT)</t>
  </si>
  <si>
    <t xml:space="preserve"> 10-100 mikroL,   (ekvivalentné s BIOHIT)</t>
  </si>
  <si>
    <t xml:space="preserve"> 20-200 mikroL,   (ekvivalentné s BIOHIT)</t>
  </si>
  <si>
    <t xml:space="preserve"> 2-20 mikroL,   (ekvivalentné s BIOHIT)</t>
  </si>
  <si>
    <t xml:space="preserve"> 50-300 mikroL,  (ekvivalentné s BIOHIT)</t>
  </si>
  <si>
    <t>5-50 mikroL,  (ekvivalentné s BIOHIT)</t>
  </si>
  <si>
    <t xml:space="preserve"> 100-1000 mikroL,  (ekvivalentné s BIOHIT)</t>
  </si>
  <si>
    <t xml:space="preserve"> 0,1-3 mikroL, (ekvivalentné s BIOHIT)</t>
  </si>
  <si>
    <t>špičky v boxe</t>
  </si>
  <si>
    <t>ekvivalentné s epTIPS Box, 0,5 – 20 μl</t>
  </si>
  <si>
    <t>96ks/bal.</t>
  </si>
  <si>
    <t xml:space="preserve">ekvivalentné s epTIPS Box, 2 – 200 μl </t>
  </si>
  <si>
    <t>ekvivalentné s epTIPS Box, 100 – 5000 μl</t>
  </si>
  <si>
    <t xml:space="preserve">2 – 200 μl, žlté/číre, kód B, Bulk, nesterilné, </t>
  </si>
  <si>
    <t>5 – 300 μl, číre, kód C,  Bulk, nesterilné</t>
  </si>
  <si>
    <t>Špičky pre viskózne kvapaliny 10 µl</t>
  </si>
  <si>
    <t>objem min 1 max 10 ul; sterilné, kompatibilné s pipetou Microman® M10, M10E, balenie 960 ks; Špecifikáciu spĺňa napr.: Gilson CP10ST, dĺžka 45,1 mm</t>
  </si>
  <si>
    <t>960ks/bal</t>
  </si>
  <si>
    <t>Špičky pre viskózne kvapaliny 25 µl</t>
  </si>
  <si>
    <t>objem min 3 max 25 ul; dĺžka 86,1 mm; sterilné, kompatibilné s pipetou Microman® M25, M25E; balenie 576 ks; Špecifikáciu spĺňa napr.: Gilson CP25ST</t>
  </si>
  <si>
    <t>576ks/bal</t>
  </si>
  <si>
    <t>Špičky nesterilné, vhodné pre mikropipety Brand</t>
  </si>
  <si>
    <t>Špičky nesterilné, vhodné pre mikropipety Brand, autoklávovateľné max.121 ° C. špičky nano–cap sú špeciálne vyvynuté pre zachovanie vysokej presnosti v rozsahu 0,1–1 µl pri použití s pipetami Transferpette. Kód A s kapacitou 0,1 – 20 μl, dĺžka špičky 37 mm, farba: neutrálna, balenie 2x1000 ks</t>
  </si>
  <si>
    <t>2x1000 ks/bal</t>
  </si>
  <si>
    <t>Špičky nesterilné, vhodné pre mikropipety Brand, autoklávovateľné max.121 ° C. Dlhý tenký tvar, značky pri objeme 2 a 10 μl.  Kód B s kapacitou 0,5 – 20 μl, dĺžka špičky 46 mm, farba: neutrálna, balenie 2x1000 ks</t>
  </si>
  <si>
    <t>Špičky nesterilné, vhodné pre mikropipety Brand, autoklávovateľné max.121 ° C. Vhodné na použitie s pipetami so žltým farebným kódom, značky pri objeme 20 a 100 μl. kód C s kapacitou 2 – 200 μl, dĺžka špičky 50 mm, farba: žltá, balenie 1x1000 ks</t>
  </si>
  <si>
    <t>1x1000 ks/bal</t>
  </si>
  <si>
    <t>Špičky nesterilné, vhodné pre mikropipety Brand, autoklávovateľné max.121 ° C. Značky pri objeme 250, 500 a 1000 μl. Kód E s kapacitou 50 – 1000 μl, dĺžka špičky 70 mm, farba: modrá, balenie 2x500 ks</t>
  </si>
  <si>
    <t>2x500 ks/bal</t>
  </si>
  <si>
    <t>BioTip™ Gel-Loading Tips, špičky nanášacie na gél s úzkym zakončením, G-type, 0.57mm okrúhly koniec, objem 200 µL, nesterilné, balenie 4x200 ks</t>
  </si>
  <si>
    <t>800 ks/bal.</t>
  </si>
  <si>
    <t>špičky 0,1-10ul</t>
  </si>
  <si>
    <t>špičky 10-300ul</t>
  </si>
  <si>
    <t xml:space="preserve"> AHN pipetové hroty 300ul, dĺžka 59.35 mm, univerzálne pre pipety Biohit, Brand, Capp, Eppendorf,
Finnpipete, Fisherbrand, Gilson, HTL, Axygen, Labnet, MeTtler Toledo, Nichiryo, Soco,VWR, vstrekovacie jadro špičky je leštené diamanatom pre čo najhladší vnútorný povrch, bezfarebné, perfektne zakončená špička, graduácia na tele špičky, nesterilné, materiál: medical grade virgin polypropylen, s certifikátom DNase/RNAase free a human DNA free, Pyrogen and Inhibitor free. Vyrobene v nemecku (EU). Dodávané v uzatváratelnom sáčku</t>
  </si>
  <si>
    <t>špičky 100-1000ul</t>
  </si>
  <si>
    <t>špičky 100-1250ul</t>
  </si>
  <si>
    <t>špičky 30-5000ul</t>
  </si>
  <si>
    <t>250ks/bal</t>
  </si>
  <si>
    <t>bal.</t>
  </si>
  <si>
    <t>špičky s filtrom 0,1-10ul</t>
  </si>
  <si>
    <t>10x96ks/bal</t>
  </si>
  <si>
    <t>špičky s filtrom 10-300ul</t>
  </si>
  <si>
    <t xml:space="preserve"> AHN pipetové hroty 300ul, dĺžka 59.35 mm, univerzálne pre pipety Biohit, Brand, Capp, Eppendorf,
Finnpipete, Fisherbrand, Gilson, HTL, Axygen, Labnet, MeTtler Toledo, Nichiryo, Soco,VWR, vstrekovacie jadro špičky je leštené diamanatom pre čo najhladší vnútorný povrch, bezfarebné, perfektne zakončená špička, graduácia na tele špičky, sterilné, materiál: medical grade virgin polypropylen, s certifikátom DNase/RNAase free a human DNA free, Pyrogen and Inhibitor free. Vyrobene v nemecku (EU). Dodávané v krabičkách</t>
  </si>
  <si>
    <t>špičky s filtrom 100-1000ul</t>
  </si>
  <si>
    <t>8x96ks/bal</t>
  </si>
  <si>
    <t>špičky s filtrom 100-1250ul</t>
  </si>
  <si>
    <t>špičky s filtrom, sterilné, 200 μl</t>
  </si>
  <si>
    <t>Kompatibilné s pipetami Capp, Gilson, Biohit, Eppendorf, Finnpipette, Brand, Hamilton, Labnet
Čire, Tenkostenné, Polypropylen, nízká retencia kvapalín,
Certifikácia: bez RNáz, DNáz a pyrogenov
Filter z HDPE (High Density PolyEthylene)
Balené po krabičkách (96 ks) , 10 krabičiek/bal, výrobca: Capp,          https://shop.krd.cz/products/expellplus-200-ul-ft-/</t>
  </si>
  <si>
    <t>10 krabičiek/bal</t>
  </si>
  <si>
    <t>špičky s filtrom, sterilné, 20 μl</t>
  </si>
  <si>
    <t>Kompatibilné s pipetami Capp, Gilson, Biohit, Eppendorf, Finnpipette, Brand, Hamilton, Labnet, Čire, Tenkostenné, Polypropylen, nízká retencia kvapalín,
Certifikácia: bez RNáz, DNáz a pyrogenov
Filter z HDPE (High Density PolyEthylene)
Balené po krabičkách - 96 ks v krabičke,  10 krabičiek/bal, výrobca: Capp,                 https://shop.krd.cz/products/expellplus-20-ul-ft/</t>
  </si>
  <si>
    <t>špičky s filtrom, sterilné, 1000 μl</t>
  </si>
  <si>
    <t>Kompatibilné s pipetami Capp, Gilson, Biohit, Eppendorf, Finnpipette, Brand, Hamilton, Labnet, Čire, Tenkostenné, Polypropylen, nízká retencia kvapalín,
Certifikácia: bez RNáz, DNáz a pyrogenov
Filter z HDPE (High Density PolyEthylene)
Balené po krabičkách - 96 ks v krabičke,  10 krabičiek/bal, výrobca: Capp,                             https://shop.krd.cz/products/expellplus-1000-ul-ft/</t>
  </si>
  <si>
    <t>špičky s filtrom, sterilné, 10 μl XL</t>
  </si>
  <si>
    <t>extra narrow, Kompatibilné s pipetami Capp, Gilson, Biohit, Eppendorf, Finnpipette, Brand, Hamilton, Labnet, Čire, Tenkostenné, Polypropylen, nízká retencia kvapalín,
Certifikácia: bez RNáz, DNáz a pyrogenov
Filter z HDPE (High Density PolyEthylene)
Balené po krabičkách - 96 ks v krabičke,  10 krabičiek/bal, výrobca: Capp,                             https://shop.krd.cz/products/expellplus-10-ul-ft-long/</t>
  </si>
  <si>
    <t>Variabilné objemové pipety</t>
  </si>
  <si>
    <t>Jednokanálové manuálne pipety s variabilným nastavením objemu pipety; - ergonomický dizajn minimalizujúci únavu ruky - koncept physiocare, nízka hmotnosť (viď tabuľka) a nízka sila potrebná na ovládanie; - 4-miestny číselný displej v prednej časti pipety (pri pipetovaní je vidieť nastavený objem) ; - odpružný dolný kónus pipety – vysoká reprodukovateľnosť pipetovania, nízka sila nasadenia a odhodenia špičky – od 3,6 N, možnosť zablokovania odpruženia; veľkosti 0,5 až 10 µl, 10 až 100 µl a 100 až 1000 µl- / Sada 3 pipiet; 1) nastaviteľný objem pipety 0,5-10 ul; dĺžka 245 mm; hmotnosť 77 g; 2) nastaviteľný objem pipety 10-100 ul; dĺžka 250 mm; hmotnosť 76 g; 3) nastaviteľný objem pipety 100-1000 ul; dĺžka 242 mm; hmotnosť 80 g</t>
  </si>
  <si>
    <t>sada</t>
  </si>
  <si>
    <t>Balenie 3 manuálnych pipiet 2-20 µl, 20-200µl, 100-1000µl</t>
  </si>
  <si>
    <t>Balenie 3 manuálnych pipiet 2-20 µl, 20-200µl, 100-1000µl - Jednokanálové manuálne pipety s variabilným nastavením objemu pipety; - ergonomický dizajn minimalizujúci únavu ruky - koncept physiocare, nízka hmotnosť (viď tabuľka) a nízka sila potrebná na ovládanie; - 4-miestny číselný displej v prednej časti pipety (pri pipetovaní je vidieť nastavený objem) ; - odpružený dolný kónus pipety – vysoká reprodukovateľnosť pipetovania, nízka sila nasadenia a odhodenia špičky – od 3,6 N, možnosť zablokovania odpruženia; - pipety s menším objemom 0,1-2,5 µl a 0,5-10 µl majú kovový hrot (vyššia životnosť pipety); - ovládanie odhadzovača samostatným tlačidlom; - celá pipeta je autoklávovateľná bez nutnosti rozoberania, bez vonkajších kovových častí , UV rezistentné; - vyrobená z maximálne mechanicky i chemicky odolných materiálov; - nastavenie objemu nižším počtom otáčok; ľahký chod; - otvor pre nastavenie pipety na inú hustotu kvapalín bez nutnosti rekalibrácie - ľahké rozoberanie a zostavenie pipety; - sadu pre údržbu a autoklávovateľná krabičku so špičkami v balení (okrem 5 ml a 10 ml pipety) ; - farebné označenie tlačidla podľa veľkosti objemu, rovnaké farebné označenie krabičky s vhodnými špičkami; - zaistenie záručného a pozáručného servisu pipiet; - zaistenie kalibrácie pipiet (basic, standard a akreditovaná kalibrácia); - kompatibilita so špičkami Eppendorf. - v balení je ku každej pipete aj krabička s 96 špičkami zodpovedajúcej veľkosti pipety - pri multikanálových pipetách možnosť zablokovať zvolené dávkovacie pozície</t>
  </si>
  <si>
    <t>Manuálna pipeta 0,1-2,5 µl</t>
  </si>
  <si>
    <t>Automatická pipeta 0,1-2,5 µl - Jednokanálové manuálne pipety s variabilným nastavením objemu pipety; - ergonomický dizajn minimalizujúci únavu ruky - koncept physiocare, nízka hmotnosť (viď tabuľka) a nízka sila potrebná na ovládanie; - 4-miestny číselný displej v prednej časti pipety (pri pipetovaní je vidieť nastavený objem) ; - odpružený dolný kónus pipety – vysoká reprodukovateľnosť pipetovania, nízka sila nasadenia a odhodenia špičky – od 3,6 N, možnosť zablokovania odpruženia; - pipety s menším objemom 0,1-2,5 µl a 0,5-10 µl majú kovový hrot (vyššia životnosť pipety); - ovládanie odhadzovača samostatným tlačidlom; - celá pipeta je autoklávovateľná bez nutnosti rozoberania, bez vonkajších kovových častí , UV rezistentné; - vyrobená z maximálne mechanicky i chemicky odolných materiálov; - nastavenie objemu nižším počtom otáčok; ľahký chod; - otvor pre nastavenie pipety na inú hustotu kvapalín bez nutnosti rekalibrácie - ľahké rozoberanie a zostavenie pipety; - sadu pre údržbu a autoklávovateľná krabičku so špičkami v balení (okrem 5 ml a 10 ml pipety) ; - farebné označenie tlačidla podľa veľkosti objemu, rovnaké farebné označenie krabičky s vhodnými špičkami; - zaistenie záručného a pozáručného servisu pipiet; - zaistenie kalibrácie pipiet (basic, standard a akreditovaná kalibrácia); - kompatibilita so špičkami Eppendorf. - v balení je ku každej pipete aj krabička s 96 špičkami zodpovedajúcej veľkosti pipety - pri multikanálových pipetách možnosť zablokovať zvolené dávkovacie pozície</t>
  </si>
  <si>
    <t>Mikropipeta Research Plus 8x 0.5-10 µl multikanalova</t>
  </si>
  <si>
    <t xml:space="preserve">Pipeta so vzduchovým výtlakom na presné pipetovanie vodných roztokov. nastaviteľný objem pipety č. 1 µl 0,5-10;   ergonomický dizajn minimalizujúci únavu ruky - koncept physiocare; nízka hmotnosť (viď tabuľka), nízka sila potrebná na ovládanie; ovládanie odhadzovača samostatným tlačidlom; celá pipeta je autoklávovateľná bez nutnosti rozoberania, bez vonkajších kovových častí , UV rezistentné; materiál pipety maximálne mechanicky i chemicky odolný
</t>
  </si>
  <si>
    <t>Mikropipeta Research Plus 8x 10-100 µl multikanalova</t>
  </si>
  <si>
    <t>Pipeta so vzduchovým výtlakom na presné pipetovanie vodných roztokov. nastaviteľný objem pipety č. 2 µl 10-100; ergonomický dizajn minimalizujúci únavu ruky - koncept physiocare; nízka hmotnosť , nízka sila  potrebná na ovládanie; ovládanie odhadzovača samostatným tlačidlom; celá pipeta je autoklávovateľná bez nutnosti rozoberania, bez vonkajších kovových častí , UV rezistentné; materiál pipety maximálne mechanicky i chemicky odolný</t>
  </si>
  <si>
    <t>Mikropipeta Research Plus 8x 30-300 µl multikanalova</t>
  </si>
  <si>
    <t>Pipeta so vzduchovým výtlakom na presné pipetovanie vodných roztokov. nastaviteľný objem pipety 3 µl 30-300; ergonomický dizajn minimalizujúci únavu ruky - koncept physiocare; nízka hmotnosť (viď tabuľka), nízka sila potrebná na ovládanie; ovládanie odhadzovača samostatným tlačidlom; celá pipeta je autoklávovateľná bez nutnosti rozoberania, bez vonkajších kovových častí , UV rezistentné; materiál pipety maximálne mechanicky i chemicky odolný</t>
  </si>
  <si>
    <t>mikropipeta 0,1-1 ul</t>
  </si>
  <si>
    <t>Mikropipety: Jednoduchá obsluha jednou rukou - nastavenie objemu, jeho zablokovanie, pipetovanie, odhodenie špičiek, a to všetko bez zmeny držania pipety. 4-miestny displej pre presné nastavenie objemu zostáva pri pipetovaní stále dobre viditeľný. Všetky pipety musia byť kompletne autoklávovateľné pri 121 °C (20 min) - nie je nutná demontáž. Vymeniteľné jednotlivé konusy s tesnením - ľahko priamo v laboratóriu, Easy Calibration - spôsob kalibrácie bez justovacieho náradia - zmena východzej kalibrácie (z výroby) je na vonkajšom plášti zreteľne viditelná. Všetky pipety musia byť komatibilné so špičkami zn. brand; objem min 0,1 max 1 ul</t>
  </si>
  <si>
    <t>mikropipeta 0,5-10 ul</t>
  </si>
  <si>
    <t>Mikropipety: Jednoduchá obsluha jednou rukou - nastavenie objemu, jeho zablokovanie, pipetovanie, odhodenie špičiek, a to všetko bez zmeny držania pipety. 4-miestny displej pre presné nastavenie objemu zostáva pri pipetovaní stále dobre viditeľný. Všetky pipety musia byť kompletne autoklávovateľné pri 121 °C (20 min) - nie je nutná demontáž. Vymeniteľné jednotlivé konusy s tesnením - ľahko priamo v laboratóriu, Easy Calibration - spôsob kalibrácie bez justovacieho náradia - zmena východzej kalibrácie (z výroby) je na vonkajšom plášti zreteľne viditelná. Všetky pipety musia byť komatibilné so špičkami zn. brand; objem min 0,5 max 10 ul</t>
  </si>
  <si>
    <t>elektronická mikropipeta jednokanálová (1ks)</t>
  </si>
  <si>
    <t>Elektronická pipeta jednokanálová: Ergonomický design, optimálna hmotnosť, jednoduché ovládanie a rýchla zmena programu. Na jedno nabitie baterie (NiMH) je možné previesť až 40000 pipetovacích cyklov. Ovládanie všetkých funkcií pomocou 4 tlačítok. Ľahká kalibrácia (CAL mode), veľký dobre čítateľný displej, ľahké odhodenie špičiek, spodná časť pipety ľahko odšrubovateľná a autoklavovateľná pri 121°C, odoľnosť voči korózií piestu, dlhá životnosť. Pipeta musí byť komatibilná so špičkami zn. brand. Špičky nesterilné, vhodné pre mikropipety Brand, autoklávovateľné max.121 ° C; objem min 100 max 1000 ul</t>
  </si>
  <si>
    <t>Stojan pre elektronickú mikropipetu</t>
  </si>
  <si>
    <t>stojan k elektronickej mikropipete</t>
  </si>
  <si>
    <t>Mikropipeta s nastaviteľným objemom 0,1 - 3 µl</t>
  </si>
  <si>
    <t> Jednokanálová pipeta s nastaviteľným objemom 0,1 - 3 µl</t>
  </si>
  <si>
    <t>Mikropipety jednokanálové Transferpette S alebo ekvivalent</t>
  </si>
  <si>
    <t xml:space="preserve">nastavenie objemu, jeho zablokovanie, pipetovanie, odhodenie špičiek, a to všetko bez zmeny držania pipety. displej 4-miestny pre presné nastavenie objemu, pri pipetovaní zostáva stále dobre viditeľný, pri 121 °C (20 min) - nie je nutná demontáž, vymeniteľné jednotlivé konusy s tesnením ľahko priamo v laboratóriu, Easy Calibration - spôsob kalibrácie bez justovacieho náradia - zmena východzej kalibrácie (z výroby) je na vonkajšom plášti zreteľne viditelná, pipeta musí byť kompatibilná so špičkami zn. brand, počet špičiek v krabičke 96 ks, objem 0,1-1 ul
</t>
  </si>
  <si>
    <t>nastavenie objemu, jeho zablokovanie, pipetovanie, odhodenie špičiek, a to všetko bez zmeny držania pipety. displej 4-miestny pre presné nastavenie objemu, pri pipetovaní zostáva stále dobre viditeľný, pri 121 °C (20 min) - nie je nutná demontáž, vymeniteľné jednotlivé konusy s tesnením ľahko priamo v laboratóriu; Easy Calibration - spôsob kalibrácie bez justovacieho náradia - zmena východzej kalibrácie (z výroby) je na vonkajšom plášti zreteľne viditelná; pipeta musí byť kompatibilná so špičkami zn. brand, počet špičiek v krabičke 96 ks, objem 0,5-10 ul</t>
  </si>
  <si>
    <t>nastavenie objemu, jeho zablokovanie, pipetovanie, odhodenie špičiek, a to všetko bez zmeny držania pipety. displej 4-miestny pre presné nastavenie objemu, pri pipetovaní zostáva stále dobre viditeľný, pri 121 °C (20 min) - nie je nutná demontáž, vymeniteľné jednotlivé konusy s tesnením ľahko priamo v laboratóriu, Easy Calibration - spôsob kalibrácie bez justovacieho náradia - zmena východzej kalibrácie (z výroby) je na vonkajšom plášti zreteľne viditelná, pipeta musí byť kompatibilná so špičkami zn. brand, počet špičiek v krabičke 96 ks, objem 2-20 ul</t>
  </si>
  <si>
    <t>nastavenie objemu, jeho zablokovanie, pipetovanie, odhodenie špičiek, a to všetko bez zmeny držania pipety. displej 4-miestny pre presné nastavenie objemu, pri pipetovaní zostáva stále dobre viditeľný; pri 121 °C (20 min) - nie je nutná demontáž; vymeniteľné jednotlivé konusy s tesnením ľahko priamo v laboratóriu; Easy Calibration - spôsob kalibrácie bez justovacieho náradia - zmena východzej kalibrácie (z výroby) je na vonkajšom plášti zreteľne viditelná; pipeta musí byť kompatibilná so špičkami zn. brand; počet špičiek v krabičke 96 ks, objem 20-200 ul</t>
  </si>
  <si>
    <t>nastavenie objemu, jeho zablokovanie, pipetovanie, odhodenie špičiek, a to všetko bez zmeny držania pipety. displej 4-miestny pre presné nastavenie objemu, pri pipetovaní zostáva stále dobre viditeľný; pri 121 °C (20 min) - nie je nutná demontáž; vymeniteľné jednotlivé konusy s tesnením ľahko priamo v laboratóriu; Easy Calibration - spôsob kalibrácie bez justovacieho náradia - zmena východzej kalibrácie (z výroby) je na vonkajšom plášti zreteľne viditelná; pipeta musí byť kompatibilná so špičkami zn. brand; počet špičiek v krabičke 96 ks, objem 100-1000 ul</t>
  </si>
  <si>
    <t>nastavenie objemu, jeho zablokovanie, pipetovanie, odhodenie špičiek, a to všetko bez zmeny držania pipety. displej 4-miestny pre presné nastavenie objemu, pri pipetovaní zostáva stále dobre viditeľný; pri 121 °C (20 min) - nie je nutná demontáž; vymeniteľné jednotlivé konusy s tesnením ľahko priamo v laboratóriu; Easy Calibration - spôsob kalibrácie bez justovacieho náradia - zmena východzej kalibrácie (z výroby) je na vonkajšom plášti zreteľne viditelná; pipeta musí byť kompatibilná so špičkami zn. brand; počet špičiek v krabičke 96 ks, objem 500-5000 ul</t>
  </si>
  <si>
    <t>Univerzálny stojan</t>
  </si>
  <si>
    <t>stojan umiestniteľný na rovnú plochu (nie fixovaný na stenu), počiet pipet v jednom stojane 6 ks</t>
  </si>
  <si>
    <t>Kruhový zásobník na 6 pipiet</t>
  </si>
  <si>
    <t>Kruhový zásobník na 6 pipiet -Pojme až šesť manuálnych jedno alebo viac-kanálových pipiet -Obsahuje otočný stojan s úplne novým dizajnom, ktorý pojme všetky aktuálne manuálne pipety -Držiaky pipiet sú vymeniteľné, bez potreby nástrojov -Robustný dizajn, ktorý bezpečným spôsobom pojme a ochráni pipety -Rukoväť pre jednoduchý presun medzi stolmi</t>
  </si>
  <si>
    <t>mikropipeta</t>
  </si>
  <si>
    <t>objem 0,5-10 µl, jednokánalová, manuálna, variabilná, odpružený dolný kónus pipety, autoklávovateľná bez rozoberania, UV rezistentná, otvor pre nastavenie pipety na inú hustotu kvapaliny, hmotnosť do 80 g, kompatibilná so špičkami eppendorf</t>
  </si>
  <si>
    <t>objem 2-20 µl, jednokánalová, manuálna, variabilná, odpružený dolný kónus pipety, autoklávovateľná bez rozoberania, UV rezistentná, otvor pre nastavenie pipety na inú hustotu kvapaliny, hmotnosť do 80 g, kompatibilná so špičkami eppendorf</t>
  </si>
  <si>
    <t>objem 10-100 µl, jednokánalová, manuálna, variabilná, odpružený dolný kónus pipety, autoklávovateľná bez rozoberania, UV rezistentná, otvor pre nastavenie pipety na inú hustotu kvapaliny, hmotnosť do 80 g, kompatibilná so špičkami eppendorf</t>
  </si>
  <si>
    <t>objem 20-200 µl, jednokánalová, manuálna, variabilná, odpružený dolný kónus pipety, autoklávovateľná bez rozoberania, UV rezistentná, otvor pre nastavenie pipety na inú hustotu kvapaliny, hmotnosť do 80 g, kompatibilná so špičkami eppendorf</t>
  </si>
  <si>
    <t>objem 30-300 µl, jednokánalová, manuálna, variabilná, odpružený dolný kónus pipety, autoklávovateľná bez rozoberania, UV rezistentná, otvor pre nastavenie pipety na inú hustotu kvapaliny, hmotnosť do 80 g, kompatibilná so špičkami eppendorf</t>
  </si>
  <si>
    <t>objem 100-1000 µl, jednokánalová, manuálna, variabilná, odpružený dolný kónus pipety, autoklávovateľná bez rozoberania, UV rezistentná, otvor pre nastavenie pipety na inú hustotu kvapaliny, hmotnosť do 82 g, kompatibilná so špičkami eppendorf</t>
  </si>
  <si>
    <t>objem 1-10 ml, jednokánalová, manuálna, variabilná, odpružený dolný kónus pipety, autoklávovateľná bez rozoberania, UV rezistentná, otvor pre nastavenie pipety na inú hustotu kvapaliny, hmotnosť do 115 g, kompatibilná so špičkami eppendorf</t>
  </si>
  <si>
    <t>objem 0,5-10 µl, jednokánalová, digitálna, viackroková, variabilná, odpružený dolný kónus pipety, autoklávovateľná dolná časť, UV rezistentná, kolieskový prepínač funkcií, batéria s výdržou 8h od nabitia, kompatibilná so špičkami eppendorf</t>
  </si>
  <si>
    <t>objem 1-20 µl, jednokánalová, digitálna, viackroková, variabilná, odpružený dolný kónus pipety, autoklávovateľná dolná časť, UV rezistentná, kolieskový prepínač funkcií, batéria s výdržou 8h od nabitia, kompatibilná so špičkami eppendorf</t>
  </si>
  <si>
    <t>objem 5-100 µl, jednokánalová, digitálna, viackroková, variabilná, odpružený dolný kónus pipety, autoklávovateľná dolná časť, UV rezistentná, kolieskový prepínač funkcií, batéria s výdržou 8h od nabitia, kompatibilná so špičkami eppendorf</t>
  </si>
  <si>
    <t>objem 10-200 µl, jednokánalová, digitálna, viackroková, variabilná, odpružený dolný kónus pipety, autoklávovateľná dolná časť, UV rezistentná, kolieskový prepínač funkcií, batéria s výdržou 8h od nabitia, kompatibilná so špičkami eppendorf</t>
  </si>
  <si>
    <t>objem 15-300 µl, jednokánalová, digitálna, viackroková, variabilná, odpružený dolný kónus pipety, autoklávovateľná dolná časť, UV rezistentná, kolieskový prepínač funkcií, batéria s výdržou 8h od nabitia, kompatibilná so špičkami eppendorf</t>
  </si>
  <si>
    <t>objem 50-1000 µl, jednokánalová, digitálna, viackroková, variabilná, odpružený dolný kónus pipety, autoklávovateľná dolná časť, UV rezistentná, kolieskový prepínač funkcií, batéria s výdržou 8h od nabitia, kompatibilná so špičkami eppendorf</t>
  </si>
  <si>
    <t>objem 5-100 µl, 8-kánalová, digitálna, viackroková, variabilná, odpružený dolný kónus pipety, autoklávovateľná dolná časť, UV rezistentná, kolieskový prepínač funkcií, batéria s výdržou 8h od nabitia, kompatibilná so špičkami eppendorf</t>
  </si>
  <si>
    <t>objem 15-300 µl, 8-kánalová, digitálna, viackroková, variabilná, odpružený dolný kónus pipety, autoklávovateľná dolná časť, UV rezistentná, kolieskový prepínač funkcií, batéria s výdržou 8h od nabitia, kompatibilná so špičkami eppendorf</t>
  </si>
  <si>
    <t>objem 50-1200 µl, 8-kánalová, digitálna, viackroková, variabilná, odpružený dolný kónus pipety, autoklávovateľná dolná časť, UV rezistentná, kolieskový prepínač funkcií, batéria s výdržou 8h od nabitia, kompatibilná so špičkami eppendorf</t>
  </si>
  <si>
    <t>stojan na pipety</t>
  </si>
  <si>
    <t>kruhový zásobník 2., pre 6 pipiet</t>
  </si>
  <si>
    <t>stojan na digitálne pipety</t>
  </si>
  <si>
    <t>Nabíjací kruhový zásobník 2., pre 6 pipiet, magnetický napájací konektor pre rýchle a jednoduché pripojenie, sieťový/elektrický adaptér je súčasťou balenia</t>
  </si>
  <si>
    <t>Pero na vytvorenie hydrofóbnej bariéry (PAP pen liquid blocker)</t>
  </si>
  <si>
    <t>Pero zabezpečujúce okolo vzorky tkaniva na podložnom sklíčku hydrofóbnu bariéru, ktorá je schopná udržať reagencie v cieľovej oblasti, pričom minimalizuje nežiadúce riedenie reagencií a zároveň znižuje objem potrebný na prekrytie tkaniva - 1 ks.</t>
  </si>
  <si>
    <t>Transwell inzerty</t>
  </si>
  <si>
    <t xml:space="preserve">Transwell inzerty  do 12 jamkovej kultivačnej platne, polyesterová membrána (PET) s priemerom 12 mm a hrúbkou 10 μm, kultivačná plocha plocha 1,12 cm2, objem inzertu 0,5 ml, veľkosť pórov 0,4µm, bal 48 ks, sterilné </t>
  </si>
  <si>
    <t>48ks/bal</t>
  </si>
  <si>
    <t>polypropylénové fľaše  s uzatvaracou zostavou</t>
  </si>
  <si>
    <t>polypropylénové fľaše  s uzatvaracou zostavou,  používané v uhlovom rotore JLA 10.500, objem: 50 ml, rozmer: 29x104 mm, max. 10000 RPM, 12000xg</t>
  </si>
  <si>
    <t>bal/25ks</t>
  </si>
  <si>
    <t xml:space="preserve">fľaše polyalomerové so skrutkovacím uzáverom </t>
  </si>
  <si>
    <t>fľaše polyalomerové so skrutkovacím uzáverom používané v uhlovom rotore F 1010, objem: 10ml, rozmer: 16 x 81 mm, mx. 26000RPM, 57440xg</t>
  </si>
  <si>
    <t>bal/10ks</t>
  </si>
  <si>
    <t>Sterilné bunkové sitko Corning</t>
  </si>
  <si>
    <t>pripravené na precedenie primárnych alebo kmeňových buniek. Jednorazové sitká sú univerzálne a kompatibilné s väčšinou kónických skúmaviek s objemom 50 ml. Farba: biela Materiál: polypropylén Veľkosť oka: 70 μm Materiál oka: nylon, balenie 50 ks</t>
  </si>
  <si>
    <t>Striekačkové filtre</t>
  </si>
  <si>
    <t>Vacuum filtration 250 "rapid"-Filtermax filtračná jednotka, PES, 0.22 um</t>
  </si>
  <si>
    <t xml:space="preserve">Vakuovy filtračny systém TPP „rapid“-Filtermax, material PS/PES, objem 250ml, plocha filtra 49 cm2, membranovy typ PES 0.22um, rozmery 93x93x143, sterilne, s nízkou väzbou proteínu, vynikajúca chemická odolnosť, kvadraticka forma, </t>
  </si>
  <si>
    <t xml:space="preserve">Vacuum filtration 250 "rapid"-Filtermax zberná jednotka, </t>
  </si>
  <si>
    <t xml:space="preserve">Vakuovy filtračny systém TPP „rapid“-Filtermax, material PS/PES, objem 250ml, sterilne, s nízkou väzbou proteínu, vynikajúca chemická odolnosť, kvadraticka forma, </t>
  </si>
  <si>
    <t>Bunkový filter, veľkosť pórov 40 µm</t>
  </si>
  <si>
    <t>Bunkový filter, veľkosť pórov 70 µm</t>
  </si>
  <si>
    <t xml:space="preserve">Adaptér pre bunkové filtre </t>
  </si>
  <si>
    <t xml:space="preserve">Adaptér pre bunkové filtre pre skúmavky s objemom 15 ml, 5 ml, 17 x 100 mm a
12 x 75 mm, fara priehľadná,
Materiál: PP, sterilný, nepyrogénny / endotoxínový, necytotoxický
Balenie: 25ks
</t>
  </si>
  <si>
    <t>Filtračná jednotka pre injekčnú striekačku, veľkosť pórov: 0,45 µm</t>
  </si>
  <si>
    <t xml:space="preserve">Filtračná jednotka pre injekčnú striekačku Filtropur S 0,45, vstrekovací predfilter, farebné označenie – žltý,
Priemer membrány 28mm, filtračná plocha- 5,3 cm2, veľkosť pórov: 0,45 µm, 
Vstup: Luer-Lock, výstup: Luer-Lock, 
Materiál: sterilný, nepyrogénny / endotoxín bez obsahu, cytotoxický ,
Materiál filtra MBS, materiál membrány PES, 
Balenie: 50 ks
</t>
  </si>
  <si>
    <t>Filtračná jednotka pre injekčnú striekačku, veľkosť pórov: 0,2 µm</t>
  </si>
  <si>
    <t xml:space="preserve">Filtračná jednotka pre injekčnú striekačku Filtropur S 0,2,  vstrekovací predfilter, farebné označenie – modrý,
Priemer mebrány 28mm, filtračný povrch: 5,3 cm2, veľkosť pórov: 0,2 µm  
Materiál membrány PES, materiál prod. MBS, sterilný filter., nepyrogenický / endotoxín – bez obsahu, necytotoxické, 
Vstup: Luer-Lock, výstup: Luer-Lock, 
Balenie: 50 ks
</t>
  </si>
  <si>
    <t>Ultrafiltračné disky z regenerovanej celulózy s MWCO 3 kDa</t>
  </si>
  <si>
    <t>Ultrafiltračné disky z regenerovanej celulózy s MWCO 100 kDa</t>
  </si>
  <si>
    <t>Ultrafiltračné disky z polyétersulfónu s MWCO 100 kDa</t>
  </si>
  <si>
    <t>Ultrafiltračné disky z polyétersulfónu s MWCO 10 kDa</t>
  </si>
  <si>
    <t>Corning® CoolCell™ Filler vialky</t>
  </si>
  <si>
    <t>Corning® CoolCell™ Filler Vials, na viacnásobné použitie so zmrazovacím kontajnerom CoolCell™ LX a CoolCell™ FTS30. Balenie: 6ks</t>
  </si>
  <si>
    <t>Filter TPP na injekčnú striekačku, membrána PES</t>
  </si>
  <si>
    <t xml:space="preserve"> Vysoká prietoková rýchlosť, minimálna kapacita viazania bielkovín, nízky mŕtvy objem. Tlak pri roztrhnutí: 10 barov Bublinový bod: 3,7 bar Typická počiatočná prietoková rýchlosť pri 25 ° C pre vodu pri tlaku 2 bar: 175 ml / min Vstup: štandardný luer-lock / výstup: luer-slip Veľkosť 33 mm, má za následok kompatibilitu na 50 ml skúmavke s kónickým dnom. Jednotlivo balené , balenie 200 ks</t>
  </si>
  <si>
    <t>Vákuové filtre</t>
  </si>
  <si>
    <t>36ks/bal</t>
  </si>
  <si>
    <t>membránové filtre do pipetora</t>
  </si>
  <si>
    <t>Membránové filtre do pipetora, veľkosť pórov 0.45 µm, sterilné</t>
  </si>
  <si>
    <t>Membránové filtre do pipetora, veľkosť pórov 0.22 µm, sterilné</t>
  </si>
  <si>
    <t xml:space="preserve">PVDF membrány, iBlot™ 2 </t>
  </si>
  <si>
    <t>iBlot™ 2 Transfer Stacks, PVDF, mini. PVDF membrány na transfer proteínov pre prístroj IBlot 2 Gel Transfer Device, veľkosť pórov 0.2 µm , Rozmery: 8x8 cm</t>
  </si>
  <si>
    <t>10 ks/bal.</t>
  </si>
  <si>
    <t>PVDF membrány, iBlot™ 2</t>
  </si>
  <si>
    <t>iBlot™ 2 Transfer Stacks, PVDF, regular size. PVDF membrány na transfer proteínov pre prístroj IBlot 2 Gel Transfer Device, veľkosť pórov 0.2  µm , Rozmery: 13x8.3 cm</t>
  </si>
  <si>
    <t>PVDF membrána</t>
  </si>
  <si>
    <t>Low Fluorescence Western Membrane (PVDF), PVDF membrána s nízkym fluorescenčným pozadím pre fluorescenčný western blot, rozmer 7x9 cm</t>
  </si>
  <si>
    <t>10ks/bal.</t>
  </si>
  <si>
    <t>sterilné filtre pre čistenie vody po výpuste pre Milli Q Integral 3</t>
  </si>
  <si>
    <t>Millipak 40, kompatibilné pre Milli Q Integral 3</t>
  </si>
  <si>
    <t xml:space="preserve"> ks</t>
  </si>
  <si>
    <t>EDS- Pak Final Filter , kompatibilné pre Milli Q Integral 3</t>
  </si>
  <si>
    <t>ultrafiltre pre čistenie vody po výpuste pre Milli Q Integral 3</t>
  </si>
  <si>
    <t>uhlíkový filter  pre zariadenie na prípravu ultračistej vody</t>
  </si>
  <si>
    <t>Quantum TEX kompatibilné preMilli Q Integral 3, pre  prípravu ultračistej vody</t>
  </si>
  <si>
    <t>uhlíkový filter M10 CTC</t>
  </si>
  <si>
    <t>kompatibilné preRodem 6 systém</t>
  </si>
  <si>
    <t>mechanický filter M10 PPf</t>
  </si>
  <si>
    <t>HEPA filtre pre ultracentrifúgy</t>
  </si>
  <si>
    <t>1220x610x69 LPD+LV+2GASKETS H14 FILTER pre laminárny box TELSTAR</t>
  </si>
  <si>
    <t>ABSOLUTE FILTER HEPA 610x457x69mm H-14 pre laminárny box TELSTAR</t>
  </si>
  <si>
    <t xml:space="preserve">FILTER 303x86,5x600mm DELTAFIL DV1 H13 pre laminárny box TELSTAR </t>
  </si>
  <si>
    <t>centrifugačné filtre s delením proteínov , 4 ml objem hmotnosť 3 kDa</t>
  </si>
  <si>
    <t>centrifugačné filtre s delením proteínov , 4 ml objem hmotnosť 10 kDa</t>
  </si>
  <si>
    <t>centrifugačné filtre s delením proteínov , 4 ml objem hmotnosť 50 kDa</t>
  </si>
  <si>
    <t>centrifugačné filtre s delením proteínov , 4 ml objem hmotnosť 100 kDa</t>
  </si>
  <si>
    <t>centrifugačné filtre s delením proteínov , 15 ml objem hmotnosť 3 kDa</t>
  </si>
  <si>
    <t>centrifugačné filtre s delením proteínov , 15 ml objem hmotnosť 10kDa</t>
  </si>
  <si>
    <t>centrifugačné filtre s delením proteínov, 15 ml objem hmotnosť 50 kDa</t>
  </si>
  <si>
    <t>centrifugačné filtre s delením proteínov , 15 ml objem hmotnosť 100kDa</t>
  </si>
  <si>
    <t>filter pre rotačnú pumpu</t>
  </si>
  <si>
    <t>filter zachytávajúci olejové častice vo výfuku rotačnej pumpy hmotnostných spektrometrov</t>
  </si>
  <si>
    <t>náhradné filtre do pipetovacieho nástavca</t>
  </si>
  <si>
    <t xml:space="preserve">systém membrán a filtrov pre reverznú osmózu </t>
  </si>
  <si>
    <t>3 ks/bal</t>
  </si>
  <si>
    <t xml:space="preserve">dialyzačná membrána z regenerovanej celulózy </t>
  </si>
  <si>
    <t xml:space="preserve">dialyzačná membrána z regenerovanej celulózy - rukávnik, MWCO 3500, hrúbka steny 25 µm, šírka 19 mm, dĺžka 30 m, objem/cm 1,15 </t>
  </si>
  <si>
    <t>hydrofobická transfer membrána pre techniku western blot</t>
  </si>
  <si>
    <t>hydrofobická transfer membrána pre techniku western blot Immobilon-FL 7 x 8.4cm sheet 10/pk PVDF 0.45 µm</t>
  </si>
  <si>
    <t xml:space="preserve">hydrofobická transfer membrána pre techniku western blot, rolka  26.5 cm x 3.75m materiál PVDF, veľkosť pórov 0.45 µm </t>
  </si>
  <si>
    <t>rolka</t>
  </si>
  <si>
    <t>membrána vložená medzi blotovacie papiere pre techniku western blot</t>
  </si>
  <si>
    <t>membrána vložená medzi blotovacie papiere pre techniku western blot s rozmermi 7x 8.4cm, materiál PVDF, veľkosť pórov 0.45 µm</t>
  </si>
  <si>
    <t xml:space="preserve">hydrofobická PVDF  Transfer Membrána s nízkym pozadím fluorescencie </t>
  </si>
  <si>
    <t xml:space="preserve">hydrofobická PVDF  Transfer Membrána s nízkym pozadím fluorescencie vhodná pre fluorescenčnú detekciu, kompatibilná s fluorescenčnými fabivami Cy Dye, PVDF, veľkosť pórov 0.45 µm, rolka 26.5 cm x 1.875 m </t>
  </si>
  <si>
    <t>blotovací filtračný papier chromatografickej čistoty pre techniku western blot</t>
  </si>
  <si>
    <t xml:space="preserve">blotovací filtračný papier chromatografickej čistoty pre techniku western blot, predstrihaný na rozmery 7 x 8.4cm </t>
  </si>
  <si>
    <t>transfer membrána pre techniku western blot</t>
  </si>
  <si>
    <t>transfer membrána pre techniku western blot, celulózová,  veľkosť pórov 0.45 µm, bez surfaktantov</t>
  </si>
  <si>
    <t>blotovacia membrána fluorescenčná - rolka</t>
  </si>
  <si>
    <t xml:space="preserve">blotovacia membrána fluorescenčná, s veľkosťou pórov 0.45 µm rolka 26.5cm x 3.75m Roll </t>
  </si>
  <si>
    <t>blotovacia membrána fluorescenčná kusová</t>
  </si>
  <si>
    <t xml:space="preserve">blotovacia membrána fluorescenčná, s veľkosťou pórov 0.45 µm, materiál PVDF, predstrihaná na rozmery 10 x 10cm </t>
  </si>
  <si>
    <t>blotovacia membrána s vysokou kapacitou pre proteíny - rolka</t>
  </si>
  <si>
    <t>blotovacia membrána s vysokou kapacitou pre proteíny, veľkosť pórov 0,2 µm, Immobilon-P SQ 26.5cm x 3.75m roll PVDF .2 µm - 1 ST</t>
  </si>
  <si>
    <t>blotovací filtračný papier</t>
  </si>
  <si>
    <t>Kultivačné fľaše, komôrky a platničky</t>
  </si>
  <si>
    <t>Bürkerová komôrka</t>
  </si>
  <si>
    <t>Kolónky</t>
  </si>
  <si>
    <t>Pipety</t>
  </si>
  <si>
    <t xml:space="preserve">Mikroskúmavky, skúmavky </t>
  </si>
  <si>
    <t>Špice dávkovača</t>
  </si>
  <si>
    <t>Nastaviteľné pipety</t>
  </si>
  <si>
    <t>Rôzne</t>
  </si>
  <si>
    <t>Filtre a membrány</t>
  </si>
  <si>
    <t>Pasteurova jednorázová s balónikom číra, nesterilná PE 2,5ml, so stupnicou , dĺžka 150 mm</t>
  </si>
  <si>
    <t>pasterurova pipeta nesterilna</t>
  </si>
  <si>
    <t>Adhezívna fólia</t>
  </si>
  <si>
    <r>
      <t>Pre extrakciu a purifikáciu proteínov. Sterilné: nie. Membrána: regenerovaná celulóza. Použité materiály: styrén, butadién, polypropylén, polyetylén. Dĺžka: 124 mm; Priemer: 17,3 mm; Filtračná plocha: 3 cm</t>
    </r>
    <r>
      <rPr>
        <vertAlign val="superscript"/>
        <sz val="8"/>
        <rFont val="Calibri"/>
        <family val="2"/>
        <charset val="238"/>
        <scheme val="minor"/>
      </rPr>
      <t>2</t>
    </r>
    <r>
      <rPr>
        <sz val="8"/>
        <rFont val="Calibri"/>
        <family val="2"/>
        <charset val="238"/>
        <scheme val="minor"/>
      </rPr>
      <t>; Objem vzorky: 4 ml. Minimálny konečný objem koncentrátu: 30-70 µl (mikrolitrov). NMWL (nominálny limit molekulovej hmotnosti): 100 KDa (kiloDalton). Balenie: 96 ks</t>
    </r>
  </si>
  <si>
    <r>
      <t>Pre extrakciu a purifikáciu proteínov. Sterilné: nie. Membrána: regenerovaná celulóza. Použité materiály: styrén, butadién, polypropylén, polyetylén. Dĺžka: 119.7 mm ; Priemer: 15,9 mm; Filtračná plocha: 1 cm</t>
    </r>
    <r>
      <rPr>
        <vertAlign val="superscript"/>
        <sz val="8"/>
        <rFont val="Calibri"/>
        <family val="2"/>
        <charset val="238"/>
        <scheme val="minor"/>
      </rPr>
      <t>2</t>
    </r>
    <r>
      <rPr>
        <sz val="8"/>
        <rFont val="Calibri"/>
        <family val="2"/>
        <charset val="238"/>
        <scheme val="minor"/>
      </rPr>
      <t>; Objem vzorky: 2 ml. Minimálny konečný objem koncentrátu: 15-20 µl (mikrolitrov). NMWL (nominálny limit molekulovej hmotnosti): 3 KDa (kiloDalton). Balenie: 24 ks</t>
    </r>
  </si>
  <si>
    <r>
      <t>Pre extrakciu a purifikáciu proteínov. Sterilné: nie. Membrána: regenerovaná celulóza. Použité materiály: styrén, butadién, polypropylén, polyetylén. Dĺžka: 119.7 mm ; Priemer: 15,9 mm; Filtračná plocha: 1 cm</t>
    </r>
    <r>
      <rPr>
        <vertAlign val="superscript"/>
        <sz val="8"/>
        <rFont val="Calibri"/>
        <family val="2"/>
        <charset val="238"/>
        <scheme val="minor"/>
      </rPr>
      <t>2</t>
    </r>
    <r>
      <rPr>
        <sz val="8"/>
        <rFont val="Calibri"/>
        <family val="2"/>
        <charset val="238"/>
        <scheme val="minor"/>
      </rPr>
      <t>; Objem vzorky: 2 ml. Minimálny konečný objem koncentrátu: 15-20 µl (mikrolitrov). NMWL (nominálny limit molekulovej hmotnosti): 10 KDa (kiloDalton). Balenie: 24 ks</t>
    </r>
  </si>
  <si>
    <r>
      <t>Pre extrakciu a purifikáciu proteínov. Sterilné: nie. Membrána: regenerovaná celulóza. Použité materiály: styrén, butadién, polypropylén, polyetylén. Dĺžka: 119.7 mm ; Priemer: 15,9 mm; Filtračná plocha: 1 cm</t>
    </r>
    <r>
      <rPr>
        <vertAlign val="superscript"/>
        <sz val="8"/>
        <rFont val="Calibri"/>
        <family val="2"/>
        <charset val="238"/>
        <scheme val="minor"/>
      </rPr>
      <t>2</t>
    </r>
    <r>
      <rPr>
        <sz val="8"/>
        <rFont val="Calibri"/>
        <family val="2"/>
        <charset val="238"/>
        <scheme val="minor"/>
      </rPr>
      <t>; Objem vzorky: 2 ml. Minimálny konečný objem koncentrátu: 15-20 µl (mikrolitrov). NMWL (nominálny limit molekulovej hmotnosti): 50 KDa (kiloDalton). Balenie: 24 ks</t>
    </r>
  </si>
  <si>
    <r>
      <t>Pre extrakciu a purifikáciu proteínov. Sterilné: nie. Membrána: regenerovaná celulóza. Použité materiály: styrén, butadién, polypropylén, polyetylén. Dĺžka: 119.7 mm ; Priemer: 15,9 mm; Filtračná plocha: 1 cm</t>
    </r>
    <r>
      <rPr>
        <vertAlign val="superscript"/>
        <sz val="8"/>
        <rFont val="Calibri"/>
        <family val="2"/>
        <charset val="238"/>
        <scheme val="minor"/>
      </rPr>
      <t>2</t>
    </r>
    <r>
      <rPr>
        <sz val="8"/>
        <rFont val="Calibri"/>
        <family val="2"/>
        <charset val="238"/>
        <scheme val="minor"/>
      </rPr>
      <t>; Objem vzorky: 2 ml. Minimálny konečný objem koncentrátu: 15-20 µl (mikrolitrov). NMWL (nominálny limit molekulovej hmotnosti): 100 KDa (kiloDalton). Balenie: 24 ks</t>
    </r>
  </si>
  <si>
    <r>
      <t>Pre extrakciu a purifikáciu proteínov. Sterilné: nie. Membrána: regenerovaná celulóza. Použité materiály: styrén, butadién, polypropylén, polyetylén. Dĺžka: 12.1 cm ; Priemer: 2,97 cm; Filtračná plocha: 7,6 cm</t>
    </r>
    <r>
      <rPr>
        <vertAlign val="superscript"/>
        <sz val="8"/>
        <rFont val="Calibri"/>
        <family val="2"/>
        <charset val="238"/>
        <scheme val="minor"/>
      </rPr>
      <t>2</t>
    </r>
    <r>
      <rPr>
        <sz val="8"/>
        <rFont val="Calibri"/>
        <family val="2"/>
        <charset val="238"/>
        <scheme val="minor"/>
      </rPr>
      <t>; Objem vzorky: 15 ml. Minimálny konečný objem koncentrátu: 150-300 µl (mikrolitrov). NMWL (nominálny limit molekulovej hmotnosti): 3 KDa (kiloDalton). Balenie: 96 ks</t>
    </r>
  </si>
  <si>
    <r>
      <t>Pre extrakciu a purifikáciu proteínov. Sterilné: nie. Membrána: regenerovaná celulóza. Použité materiály: styrén, butadién, polypropylén, polyetylén. Dĺžka: 12.1 cm ; Priemer: 2,97 cm; Filtračná plocha: 7,6 cm</t>
    </r>
    <r>
      <rPr>
        <vertAlign val="superscript"/>
        <sz val="8"/>
        <rFont val="Calibri"/>
        <family val="2"/>
        <charset val="238"/>
        <scheme val="minor"/>
      </rPr>
      <t>2</t>
    </r>
    <r>
      <rPr>
        <sz val="8"/>
        <rFont val="Calibri"/>
        <family val="2"/>
        <charset val="238"/>
        <scheme val="minor"/>
      </rPr>
      <t>; Objem vzorky: 15 ml. Minimálny konečný objem koncentrátu: 150-300 µl (mikrolitrov). NMWL (nominálny limit molekulovej hmotnosti): 10 KDa (kiloDalton). Balenie: 96 ks</t>
    </r>
  </si>
  <si>
    <r>
      <t>Pre extrakciu a purifikáciu proteínov. Sterilné: nie. Membrána: regenerovaná celulóza. Použité materiály: styrén, butadién, polypropylén, polyetylén. Dĺžka: 12.1 cm ; Priemer: 2,97 cm; Filtračná plocha: 7,6 cm</t>
    </r>
    <r>
      <rPr>
        <vertAlign val="superscript"/>
        <sz val="8"/>
        <rFont val="Calibri"/>
        <family val="2"/>
        <charset val="238"/>
        <scheme val="minor"/>
      </rPr>
      <t>2</t>
    </r>
    <r>
      <rPr>
        <sz val="8"/>
        <rFont val="Calibri"/>
        <family val="2"/>
        <charset val="238"/>
        <scheme val="minor"/>
      </rPr>
      <t>; Objem vzorky: 15 ml. Minimálny konečný objem koncentrátu: 150-300 µl (mikrolitrov). NMWL (nominálny limit molekulovej hmotnosti): 50 KDa (kiloDalton). Balenie: 96 ks</t>
    </r>
  </si>
  <si>
    <r>
      <t>Pre extrakciu a purifikáciu proteínov. Sterilné: nie. Membrána: regenerovaná celulóza. Použité materiály: styrén, butadién, polypropylén, polyetylén. Dĺžka: 12.1 cm ; Priemer: 2,97 cm; Filtračná plocha: 7,6 cm</t>
    </r>
    <r>
      <rPr>
        <vertAlign val="superscript"/>
        <sz val="8"/>
        <rFont val="Calibri"/>
        <family val="2"/>
        <charset val="238"/>
        <scheme val="minor"/>
      </rPr>
      <t>2</t>
    </r>
    <r>
      <rPr>
        <sz val="8"/>
        <rFont val="Calibri"/>
        <family val="2"/>
        <charset val="238"/>
        <scheme val="minor"/>
      </rPr>
      <t>; Objem vzorky: 15 ml. Minimálny konečný objem koncentrátu: 150-300 µl (mikrolitrov). NMWL (nominálny limit molekulovej hmotnosti): 100 KDa (kiloDalton). Balenie: 96 ks</t>
    </r>
  </si>
  <si>
    <r>
      <t xml:space="preserve">sterilné, individuálne balené, materiál PET, PES membrána, veľkosť pórov 0,22 </t>
    </r>
    <r>
      <rPr>
        <sz val="8"/>
        <color theme="1"/>
        <rFont val="Calibri"/>
        <family val="2"/>
        <charset val="238"/>
      </rPr>
      <t xml:space="preserve">µm, priemer 33mm vhodné pre 50 ml skúmavku, filtračná plocha 6cm2, vysoký prietok, minimálna kapacita väzby proteínov, balenie 4x50ks </t>
    </r>
  </si>
  <si>
    <r>
      <t>Ultrafiltračné disky Ultracel z regenerovanej celulózy, minimálny priemer 63 mm ±0,5 mm pre zakoncentrovanie makromolekúl s MWCO 3 kDa, Filter Code: PLBC; filtračná plocha 28,7 cm</t>
    </r>
    <r>
      <rPr>
        <vertAlign val="superscript"/>
        <sz val="8"/>
        <color theme="1"/>
        <rFont val="Calibri"/>
        <family val="2"/>
        <charset val="238"/>
        <scheme val="minor"/>
      </rPr>
      <t>2</t>
    </r>
    <r>
      <rPr>
        <sz val="8"/>
        <color theme="1"/>
        <rFont val="Calibri"/>
        <family val="2"/>
        <charset val="238"/>
        <scheme val="minor"/>
      </rPr>
      <t>, Balenie: 10ks</t>
    </r>
  </si>
  <si>
    <r>
      <t>Ultrafiltračné disky Ultracel z regenerovanej celulózy, minimálny priemer 63 mm ±0,5 mm pre zakoncentrovanie makromolekúl s MWCO 100 kDa, Filter Code: PLHK; filtračná plocha 28,7 cm</t>
    </r>
    <r>
      <rPr>
        <vertAlign val="superscript"/>
        <sz val="8"/>
        <color theme="1"/>
        <rFont val="Calibri"/>
        <family val="2"/>
        <charset val="238"/>
        <scheme val="minor"/>
      </rPr>
      <t>2</t>
    </r>
    <r>
      <rPr>
        <sz val="8"/>
        <color theme="1"/>
        <rFont val="Calibri"/>
        <family val="2"/>
        <charset val="238"/>
        <scheme val="minor"/>
      </rPr>
      <t>, Balenie: 10ks</t>
    </r>
  </si>
  <si>
    <r>
      <t>Ultrafiltračné disky Biomax z polyétersulfónu, minimálny priemer 63 mm ±0,5 mm pre zakoncentrovanie makromolekúl s MWCO 100 kDa, Filter Code: PBHK; filtračná plocha 28,7 cm</t>
    </r>
    <r>
      <rPr>
        <vertAlign val="superscript"/>
        <sz val="8"/>
        <color theme="1"/>
        <rFont val="Calibri"/>
        <family val="2"/>
        <charset val="238"/>
        <scheme val="minor"/>
      </rPr>
      <t>2</t>
    </r>
    <r>
      <rPr>
        <sz val="8"/>
        <color theme="1"/>
        <rFont val="Calibri"/>
        <family val="2"/>
        <charset val="238"/>
        <scheme val="minor"/>
      </rPr>
      <t>, Balenie: 10ks</t>
    </r>
  </si>
  <si>
    <r>
      <t>Ultrafiltračné disky Biomax z polyétersulfónu, minimálny priemer 63 mm ±0,5 mm pre zakoncentrovanie makromolekúl s MWCO 10 kDa, Filter Code: PBGC; filtračná plocha 28,7 cm</t>
    </r>
    <r>
      <rPr>
        <vertAlign val="superscript"/>
        <sz val="8"/>
        <color theme="1"/>
        <rFont val="Calibri"/>
        <family val="2"/>
        <charset val="238"/>
        <scheme val="minor"/>
      </rPr>
      <t>2</t>
    </r>
    <r>
      <rPr>
        <sz val="8"/>
        <color theme="1"/>
        <rFont val="Calibri"/>
        <family val="2"/>
        <charset val="238"/>
        <scheme val="minor"/>
      </rPr>
      <t>, Balenie: 10ks</t>
    </r>
  </si>
  <si>
    <t xml:space="preserve">Fľaša na bunkové kultúry T -25, štandardný povrch pre adherentné bunky, červený dvojpozičný uzáver s filtrom-veľkosť pórov 0,2ul, PE; materiál membrány PES; certifikované ,,TC-Tested“: Sterilné- podľa normy ISO 11137; Bez pyrogénu / bez endotoxínu; Bez cytotoxínov- v súlade s ISO 10993;Bez DNA; Bez DNase/RNase. Dostupnosť všetkých rohov pre serolog. pipety a škrabky; Číslo LOT a dátum expirácie na každej fľaši; Popisné pole na oboch stranách hrdla; Vyznačená stupnica na oboch stranách; Rastová plocha: 25 cm2; pracovný objem 7ml, max. objem 12,5ml. </t>
  </si>
  <si>
    <t xml:space="preserve">Fľaša na bunkové kultúry T-175, PS,  štandardný povrch pre adherentné bunky, hrdlo s prevlečeným koncom, uzáver filtra, červený, ; materiál membrány PES; certifikované ,,TC-Tested“: Sterilné- podľa normy ISO 11137  Bez cytotoxínov- v súlade s ISO 10993 (sterilné, bez pyrogénnu / bez endotoxínu, bez cytotoxínu,  Bez DNA,bez DNáze / RNáze), Číslo LOT a dátum expirácie na každej fľaši; Popisné pole na oboch stranách hrdla; Plochá základňa, dostupnosť všetkých rohov pre serolog. pipety a škrabky, Rastová plocha 175 cm2, odporúčaný pracovný objem 50 ml, max.objem 125 ml, 
Materiál vrchnák PE- veľkosť pórov 0,2ul,, mater.membr.PES, </t>
  </si>
  <si>
    <t>Pasteurova pipeta plastová sterilná 3 ml</t>
  </si>
  <si>
    <t xml:space="preserve">Skúmavka CryoPure 1,2 ml (PP) so skrutkovacím uzáverom QuickSeal (HD-PE), Farebné označenie - biela, s vonkajším závitom, biely štítok,Objem plnenia 1,0 ml,Materiál: testovaná na výkon Cryo (sterilné, bez pyrogénnu / bez endotoxínu, nemutagénne, bez cytotoxínu, IVD , CE), PP,Rozmery: dĺžka 36,7mm, dĺžka bez uzáveru 29,8mm, Balenie: 2000 ks / 500 ks v sáčku
</t>
  </si>
  <si>
    <t xml:space="preserve">Skúmavka CryoPure 5,0 ml (PP) so skrutkovacím uzáverom QuickSeal (HD-PE), Farebné označenie - biela, s vonkajším závitom, biely štítok, Objem plnenia 4,5 ml, Rozmery: dĺžka produktu 90,7 mm, dĺžka bez uzáveru 83,8 mm, Materiál: testovaná na výkon Cryo (sterilné, bez pyrogénnu / bez endotoxínu, nemutagénne, bez cytotoxínu, IVD , CE), PP,
Balenie: 1000ks/250 ks v sáčku
</t>
  </si>
  <si>
    <t xml:space="preserve">Skúmavka CryoPure 2,0 ml (PP) so skrutkovacím uzáverom QuickSeal (HD-PE), Farebné označenie - biela, biely štítok, s vnútorným závitom so silikónovým tesniacim krúžkom,
Objem plnenia 1,6 ml,Materiál: testovaná na výkon Cryo (sterilné, bez pyrogénnu / bez endotoxínu, nemutagénne, bez cytotoxínu, IVD , CE), PP,Rozmery: dĺžka 47,7mm, dĺžka bez uzáveru 37,8 mm,Balenie: 2000 ks / 500 ks v sáčku
</t>
  </si>
  <si>
    <t xml:space="preserve">Nádoba so žltým skrutkovacím uzáverom, 70 ml, priehľadná,sterilná, Plochá základňa, lisovaná stupnica
Rozmery: 55 x 44 mm, Materiál:  PP, vrchnák HD-PE  
Balenie: 200 ks, individuálne balené
</t>
  </si>
  <si>
    <t xml:space="preserve">Sérologická pipeta 1 ml, s bavlnenou zátkou, priehľadná,
Farebné označenie: žltá, Materiál: polystyrén PS, sterilná,  bez pyrogénnu / bez endotoxínu, bez cytotoxínu, Rozmery: priemer 4 mm, dĺžka 270 mm
Balenie: 1000 ks/ 100 ks v sáčku, každá pipeta osobitne balená </t>
  </si>
  <si>
    <t xml:space="preserve">Sérologická pipeta 5 ml, s bavlnenou zátkou, priehľadná,
Farebné označenie: modrá, Materiál: polystyrén PS, sterilná,  bez pyrogénnu / bez endotoxínu, bez cytotoxínu, Rozmery: priemer 8 mm, dĺžka 340 mm,
Balenie: 500 ks/ 50 ks v sáčku, každá pipeta osobitne balená </t>
  </si>
  <si>
    <t>Sérologická pipeta 10 ml, s bavlnenou zátkou, priehľadná,
Farebné označenie: oranžová, Materiál: polystyrén PS, sterilná,  bez pyrogénnu / bez endotoxínu, bez cytotoxínu,
Rozmery: priemer 10 mm, dĺžka 335 mm
Balenie: 500 ks/ 50 ks v sáčku, každá pipeta osobitne balená</t>
  </si>
  <si>
    <t>Skúmavka so skrutkovacím uzáverom - červeným, kónicka základňa, Pretlač stupnice a popisného štítku, odolná voči etanolu a metanolu, Rozmery: 50 ml, 114 x 28 mm, 
Materiál: skúmavky PP, mater.vrchnáku HD-PE, bez DNA, bez DNázy / bez RNázy, inhibítorov PCR,  bez pyrogénnu / bez endotoxínu, bez cytotoxínu,, sterilná Centrifúga: max.odstredenie 15500 xg,  Balenie: 300 ks/ 25 ks v sáčku</t>
  </si>
  <si>
    <t>centrifugačné PP s kónickým dnom s prstencom, sterilné - 50 ml,  žltý uzáver s bielou plochou na popis, rozmer 30 x 115 mm, 15500xg, graduacia po 0.1 ml, bez aditiv, 320 ks/bal</t>
  </si>
  <si>
    <t>Bunkova škrabka</t>
  </si>
  <si>
    <t>dlzka 362mm, širka čepele 25mm bal.100ks iBiotech kat: 99004</t>
  </si>
  <si>
    <t xml:space="preserve">TC vložka pre 24-jamkovú doštičku,  PET membránové dno-priehľadné, Veľkosť pórov 0,4 µm, hrúbka membrány 12um,
Rastová plocha 0,3cm2, pracovný objem-vložka 0,1-0,4ml, komora 0,8-1,6ml, Rozmery: výška 16,32mm, Materiál membrány PET, materiál rámu PS, sterilná, nepyrogénna / endotoxínová bez cytotoxických látok, optické vlastnosti translucentný, Balenie: 1 ks / blister
</t>
  </si>
  <si>
    <t xml:space="preserve">TC vložka pre 24-jamkovú doštičku, PET membránové dno-priehľadné, Veľkosť pórov 8 µm, hrúbka membrány 11,
Rastová plocha 0,3 cm2, pracovný objem –vložka 0,1-0,4ml, komora 0,8-1,6ml Rozmery: výška 16,32 mm, 
Materiál membrány PET, materiál rámu PS, sterilná, nepyrogénna / endotoxínová bez cytotoxických látok, optické vlastnosti translucentný, Balenie: 1 ks / blister
</t>
  </si>
  <si>
    <t xml:space="preserve">TC vložka pre 12-jamkovú doštičku, PET membránové dno-priehľadné, Veľkosť pórov 8 µm, hrúbka membrány 11um,
Rastová plocha 1,1m2, pracovný objem –vložka 0,2-0,8ml, komora 1,2-2,4ml Rozmery: výška 16,38 mm, 
Materiál rámu PS, materiál membrány PET, sterilná, nepyrogénna / endotoxínová, necytotoxická,  optické vlastnosti translucentnýBalenie: 48 ks
</t>
  </si>
  <si>
    <t xml:space="preserve">Platnička pre bunkové kultúry, 12-jamková, PS, povrch: štandardný TC pre adherentné bunky,farebné značenie- červená, ploché dno, testované na TC (sterilné, bez pyrogénnu / bez endotoxínu, bez cytotoxínu, bez DNáze / bez RNáze / bez DNA) , Na každej platničke je vyznačené farebné značenie, expirácia a LOT, Nasúvacie veko, Rastová plocha 3,65 cm2, objem 2 ml, max.objem 6,64 ml,Rozmery: šírka 85,2 mm, výška 22,5mm, dĺžka 127,8 ml, mater. PS, farba priehľadná, 
Uzáver PS, Balenie: 50 ks / 1ks v sáčku
</t>
  </si>
  <si>
    <t xml:space="preserve">Platnička pre bunkové kultúry, 24-jamková, PS, povrch: štandardný TC pre adherentné bunky, farebné značenie - červená, ploché dno, testované na TC (sterilné, bez pyrogénnu / bez endotoxínu, bez cytotoxínu, bez DNáze / bez RNáze / bez DNA) , Na každej platničke je vyznačené farebné značenie, expirácia a LOT, Rastová plocha 1,82 cm2, objem 1ml, max.objem 3,39 ml, Rozmery: šírka 85,2 mm, výška 22,45 mm, dĺžka 127,8 mm, Materiál PS, priehľadný,
Uzáver PS, Balenie: 50 ks / 1ks v sáčku
</t>
  </si>
  <si>
    <t xml:space="preserve"> 0,1-3 μl, (ekvivalentné s Biohit )</t>
  </si>
  <si>
    <t xml:space="preserve"> 0,5-10 μl, (ekvivalentné s Biohit )</t>
  </si>
  <si>
    <t>10-100 μl, (ekvivalentné s Biohit )</t>
  </si>
  <si>
    <t>20-200 μl,(ekvivalentné s Biohit )</t>
  </si>
  <si>
    <t>2-20 μl, (ekvivalentné s Biohit )</t>
  </si>
  <si>
    <t>50-300 μl,(ekvivalentné s Biohit )</t>
  </si>
  <si>
    <t>5-50 μl, (ekvivalentné s Biohit )</t>
  </si>
  <si>
    <t>100-1000 μl, (ekvivalentné s Biohit )</t>
  </si>
  <si>
    <t>k mikropipete, 10 až 1000 µl,single tray, nesterilné</t>
  </si>
  <si>
    <t>AHN pipetové hroty 200 ul, dĺžka 68.50 mm, univerzálne pre pipety Biohit, Brand, Capp, Eppendorf,Finnpipete, Fisherbrand, Gilson, HTL, Axygen, Labnet, MeTtler Toledo, Nichiryo, Socorex, Vistalab,VWR, vstrekovacie jadro špičky je leštené diamanatom pre čo najhladší vnútorný povrch,Gel-Loading Tips, špičky nanášacie na gél s úzkym zakončením,  nesterilné</t>
  </si>
  <si>
    <t>AHN pipetové hroty 10ul, dĺžka 31.20 mm, univerzálne pre pipety Biohit, Brand, Capp, Eppendorf, Finnpipete, Fisherbrand, Gilson, HTL, Axygen, Labnet, MeTtler Toledo, Nichiryo, Socorex, Vistalab, VWR, vstrekovacie jadro špičky je leštené diamanatom pre čo najhladší vnútorný povrch, bezfarebné, perfektne zakončená špička, graduácia na tele špičky, nesterilné, materiál: medical grade virgin polypropylen, s certifikátom DNase/RNAase free a human DNA free, Pyrogen and Inhibitor free. Vyrobene v nemecku (EU) . Dodávané v uzatváratelnom sáčku</t>
  </si>
  <si>
    <t>AHN pipetové hroty 5ml, dĺžka 124.00 mm, univerzálne pre pipety Biohit, Brand, Capp, Eppendorf, Finnpipete, Fisherbrand, Gilson, HTL, Axygen, Labnet, MeTtler Toledo, Nichiryo, Socorex, Vistalab, VWR, vstrekovacie jadro špičky je leštené diamanatom pre čo najhladší vnútorný povrch, bezfarebné (modré), perfektne zakončená špička, graduácia na tele špičky, sterilné, materiál:medical grade virgin polypropylen, s certifikátom DNase/RNAase free a human DNA free, Pyrogen and Inhibitor free. Vyrobene v nemecku (EU). Dodávané v uzatváratelnom sáčku po 250ks</t>
  </si>
  <si>
    <t>AHN pipetové hroty 10ul, dĺžka 31.20 mm, univerzálne pre pipety Biohit, Brand, Capp, Eppendorf, Finnpipete, Fisherbrand, Gilson, HTL, Axygen, Labnet, MeTtler Toledo, Nichiryo, Socorex, Vistalab, VWR, vstrekovacie jadro špičky je leštené diamanatom pre čo najhladší vnútorný povrch,bezfarebné, perfektne zakončená špička, graduácia na tele špičky, sterilné, materiál: medical grade virgin polypropylen, s certifikátom DNase/RNAase free a human DNA free, Pyrogen and Inhibitor free. Vyrobene v nemecku (EU). Dodávané v krabičkách.</t>
  </si>
  <si>
    <t>AHN pipetové hroty 1000ul, dĺžka 84.30 mm, univerzálne pre pipety Biohit, Brand, Capp, Eppendorf, Finnpipete, Fisherbrand, Gilson, HTL, Axygen, Labnet, MeTtler Toledo, Nichiryo, Socorex, Vistalab, VWR, vstrekovacie jadro špičky je leštené diamanatom pre čo najhladší vnútorný povrch, bezfarebné (modré), perfektne zakončená špička, graduácia na tele špičky, nesterilné, materiál: medical grade virgin polypropylen, s certifikátom DNase/RNAase free a human DNA free, Pyrogen and Inhibitor free. Vyrobene v nemecku (EU). Dodávané v uzatváratelnom sáčku</t>
  </si>
  <si>
    <t>AHN pipetové hroty 1000ul, dĺžka 84.30 mm, univerzálne pre pipety Biohit, Brand, Capp, Eppendorf, Finnpipete, Fisherbrand, Gilson, HTL, Axygen, Labnet, MeTtler Toledo, Nichiryo, Socorex, Vistalab, VWR, vstrekovacie jadro špičky je leštené diamanatom pre čo najhladší vnútorný povrch, bezfarebné (modré), perfektne zakončená špička, graduácia na tele špičky, sterilné, materiál: medical grade virgin polypropylen, s certifikátom DNase/RNAase free a human DNA free, Pyrogen and Inhibitor free. Vyrobene v nemecku (EU). Dodávané v krabičkách</t>
  </si>
  <si>
    <t>AHN pipetové hroty 1250ul, dĺžka 97.60 mm, univerzálne pre pipety Biohit, Brand, Capp, Eppendorf, Finnpipete, Fisherbrand, Gilson, HTL, Axygen, Labnet, MeTtler Toledo, Nichiryo, Socorex, Vistalab, VWR, vstrekovacie jadro špičky je leštené diamanatom pre čo najhladší vnútorný povrch,bezfarebné (modré), perfektne zakončená špička, graduácia na tele špičky, sterilné, materiál: medical grade virgin polypropylen, s certifikátom DNase/RNAase free a human DNA free, Pyrogen and Inhibitor free. Vyrobene v nemecku (EU). Dodávané v celých baleniach (96x8 krabičiek) v čiernych autoklávovateľných stojančekoch z recykolvateľ</t>
  </si>
  <si>
    <t xml:space="preserve">Bunkový filter, farebné označenie – modrý, 
Veľkosť pórov 40 µm, Rozmery: povrch filtra 4,2cm2, priemer 23,16 mm, výška  21 mm, Materiál rámu PP, materiál filtra - nylon,  Sterilný, nepyrogénny / endotoxín bez obsahu, necytotoxický  Balenie: 50 ks 
</t>
  </si>
  <si>
    <t xml:space="preserve">Bunkový filter, farebné označenie – biely,
Veľkosť pórov 70 µm, Rozmery: povrch filtra 4,2 cm2, priemer 23,16 mm, výška. 21 mm, Mater. rámu PP, mater.filtra-  nylon, sterilný, nepyrogénny / endotoxín neobsahujúci, necytotoxický, Balenie:  50 ks 
</t>
  </si>
  <si>
    <t>Biopak, kompatibilné pre Milli Q Integral 3</t>
  </si>
  <si>
    <t>AHN pipetové hroty 1250ul, dĺžka 97.60 mm, univerzálne pre pipety Biohit, Brand, Capp, Eppendorf, Finnpipete, Fisherbrand, Gilson, HTL, Axygen, Labnet, MeTtler Toledo, Nichiryo, Socorex, Vistalab, VWR, vstrekovacie jadro špičky je leštené diamanatom pre čo najhladší vnútorný povrch, bezfarebné (modré), perfektne zakončená špička, graduácia na tele špičky, nesterilné, materiál: medical grade virgin polypropylen, s certifikátom DNase/RNAase free a human DNA free, Pyrogen and Inhibitor free. Vyrobene v nemecku (EU). Dodávané v uzatváratelnom sáčku</t>
  </si>
  <si>
    <t>50 -1000 µl, LoRetention, dvojfázový filter pre ochranu pred kontamináciou, trieda čistoty PCR clean (free from human DNA, DNase, RNase and PCR clean inhibitor), PP materiál, 
ekvivalentné s pipetami značky Eppendorf, sterilné</t>
  </si>
  <si>
    <t xml:space="preserve">Reakčné mikroskúmavky s viečkom Multi®-Pro,  objem 0, 2 ml </t>
  </si>
  <si>
    <t>Optical Flat 8-Cap Strips</t>
  </si>
  <si>
    <t>Low-Profile 0.2 ml 8-Tube Strips bez vŕškov</t>
  </si>
  <si>
    <t>Biele,120 ks/bal. Plastové skúmavky na PCR. Veľkosť 0,2, nízkoprofilové (Low profile), 0,2 ml 8- dielne stripy skúmaviek, bez vŕškov. Spotrebný materiál špecifický pre prístroj CFX96 Real-Time System, C1000 Touch Thermal System BioRad.</t>
  </si>
  <si>
    <t>Bio-Rad 0,2 ml, 8 skúmavkové PCR stripy</t>
  </si>
  <si>
    <t>Bio-Rad 0,2 ml, 8 skúmavkové PCR stripy s nízkym profilom, bez uzáveru, biele, 120 kusov v balení</t>
  </si>
  <si>
    <t>Bio-Rad optické ploché stripy s 8 uzávermi</t>
  </si>
  <si>
    <t>Bio-Rad optické ploché stripy s 8 uzávermi na PCR stripy s nízkym profilom, 120 kusov v balení</t>
  </si>
  <si>
    <t xml:space="preserve">0,2 ml, bezfarebné, trieda čistoty PCR clean 
(free from human DNA, DNase, RNase and PCR clean inhibitor), s ochranou pred samovoľným otvorením 
 PP materiál </t>
  </si>
  <si>
    <t>blotovací filtračný papier, predstrihaný na rozmery 8.5 x 13.5cm, hruby</t>
  </si>
  <si>
    <t xml:space="preserve">hrubý blotovací filtračný papier, predrezaný na rozmery 7.5 x 10 cm, </t>
  </si>
  <si>
    <t>Filtre na striekačky typu Nalgene (0,45 miktometrov, 4 mm) sterilné</t>
  </si>
  <si>
    <t>Typ membrány : CA (acetát celulózy), Matriál: PP(polypropylén), veľkosť pórov: 0,45 mikrometrov. Priemer: 4mm, Objem: 0,5 - 1 ml. Sterilné - sú ideálne na filtráciu, čírenie alebo odstraňovanie častíc z tlmivých roztokov, činidiel, DMSO,HPLC/GC ropúšťadiel. Vhodné pre vzorky EIA a ELISA, na viazanie a extrahovanie niektorých proteínov a na sterilnú filtráciu.  Balenie 100 ks</t>
  </si>
  <si>
    <t>Filtre striekačkové CA</t>
  </si>
  <si>
    <t> Striekačkové filtre jednorázové, nesterilné s membránou z acetátu celulózy (CA) s nízkou väzbovosťou pre proteíny, veľkosť pórov 0.2um, priemer filtra 13mm, mŕtvy objem max. 0.1ml, filtrovanie objemu vzorky do 10ml, 100ks /bal</t>
  </si>
  <si>
    <t>Striekačkové filtre jednorázové, nesterilné s membránou z PVDF s nízkou väzbovosťou pre proteíny, veľkosť pórov 0.2um, priemer filtra 13mm, mŕtvy objem max. 0.1ml, filtrovanie objemu vzorky do 10ml, 100ks/bal</t>
  </si>
  <si>
    <t xml:space="preserve">filtre PVDF pre HPLC </t>
  </si>
  <si>
    <t>filtre priemer 47 mm, 0,22um, materiál polyvinyldifluorid (PVDF)</t>
  </si>
  <si>
    <t xml:space="preserve">Heat Sealing fólie </t>
  </si>
  <si>
    <t xml:space="preserve">Bakteriologické očka/kľučky a hokejky </t>
  </si>
  <si>
    <r>
      <t>X-WELL kultivačné komôrky pre bunkové kultúry a zobrazovacie metódy, 2-komorové, Materiál PCA, rastová plocha 4.4 cm</t>
    </r>
    <r>
      <rPr>
        <vertAlign val="superscript"/>
        <sz val="8"/>
        <color theme="1"/>
        <rFont val="Calibri"/>
        <family val="2"/>
        <charset val="238"/>
        <scheme val="minor"/>
      </rPr>
      <t xml:space="preserve">2 </t>
    </r>
    <r>
      <rPr>
        <sz val="8"/>
        <color theme="1"/>
        <rFont val="Calibri"/>
        <family val="2"/>
        <charset val="238"/>
        <scheme val="minor"/>
      </rPr>
      <t>, sterilné, pyrogén-, endotoxín free, odnímateľné steny, vrchnák</t>
    </r>
  </si>
  <si>
    <r>
      <t>X-WELL kultivačné komôrky pre bunkové kultúry a zobrazovacie metódy, 4-komorové, Materiál PCA, rastová plocha 1.9 cm</t>
    </r>
    <r>
      <rPr>
        <vertAlign val="superscript"/>
        <sz val="8"/>
        <color theme="1"/>
        <rFont val="Calibri"/>
        <family val="2"/>
        <charset val="238"/>
        <scheme val="minor"/>
      </rPr>
      <t xml:space="preserve">2 </t>
    </r>
    <r>
      <rPr>
        <sz val="8"/>
        <color theme="1"/>
        <rFont val="Calibri"/>
        <family val="2"/>
        <charset val="238"/>
        <scheme val="minor"/>
      </rPr>
      <t>, sterilné, pyrogén-, endotoxín free, odnímateľné steny, vrchnák</t>
    </r>
  </si>
  <si>
    <r>
      <t>X-WELL kultivačné komôrky pre bunkové kultúry a zobrazovacie metódy, 8-komorové, Materiál PCA, rastová plocha 0.8 cm</t>
    </r>
    <r>
      <rPr>
        <vertAlign val="superscript"/>
        <sz val="8"/>
        <color theme="1"/>
        <rFont val="Calibri"/>
        <family val="2"/>
        <charset val="238"/>
        <scheme val="minor"/>
      </rPr>
      <t xml:space="preserve">2 </t>
    </r>
    <r>
      <rPr>
        <sz val="8"/>
        <color theme="1"/>
        <rFont val="Calibri"/>
        <family val="2"/>
        <charset val="238"/>
        <scheme val="minor"/>
      </rPr>
      <t>, sterilné, pyrogén-, endotoxín free, odnímateľné steny, vrchnák</t>
    </r>
  </si>
  <si>
    <r>
      <t>Pre extrakciu a purifikáciu proteínov. Sterilné: nie. Membrána: regenerovaná celulóza. Použité materiály: styrén, butadién, polypropylén, polyetylén. Dĺžka: 124 mm; Priemer: 17,3 mm; Filtračná plocha: 3 cm</t>
    </r>
    <r>
      <rPr>
        <vertAlign val="superscript"/>
        <sz val="8"/>
        <rFont val="Calibri"/>
        <family val="2"/>
        <scheme val="minor"/>
      </rPr>
      <t>2</t>
    </r>
    <r>
      <rPr>
        <sz val="8"/>
        <rFont val="Calibri"/>
        <family val="2"/>
        <scheme val="minor"/>
      </rPr>
      <t>; Objem vzorky: 4 ml. Minimálny konečný objem koncentrátu: 30-70 µl (mikrolitrov). NMWL (nominálny limit molekulovej hmotnosti): 50 KDa (kiloDalton). Balenie: 96 ks</t>
    </r>
  </si>
  <si>
    <r>
      <t>Pre extrakciu a purifikáciu proteínov. Sterilné: nie.  Membrána: regenerovaná celulóza. Použité materiály: styrén, butadién, polypropylén. Dĺžka: 4,99 cm Priemer: 10,8 mm. Filtračná plocha: 1 cm</t>
    </r>
    <r>
      <rPr>
        <vertAlign val="superscript"/>
        <sz val="8"/>
        <rFont val="Calibri"/>
        <family val="2"/>
        <charset val="238"/>
        <scheme val="minor"/>
      </rPr>
      <t>2</t>
    </r>
    <r>
      <rPr>
        <sz val="8"/>
        <rFont val="Calibri"/>
        <family val="2"/>
        <charset val="238"/>
        <scheme val="minor"/>
      </rPr>
      <t>. Objem vzorky: 0,5 ml. Minimálny konečný objem koncentrátu: 15-20 µl (mikrolitrov) NMWL (nominálny limit molekulovej hmotnosti): 3 kDa NMWCO  (kiloDalton). Koncentračný faktor v minimálnom rozsahu 25-30x Balenie: 96 ks</t>
    </r>
  </si>
  <si>
    <r>
      <t>Pre extrakciu a purifikáciu proteínov. Sterilné: nie.  Membrána: regenerovaná celulóza. Použité materiály: styrén, butadién, polypropylén. Dĺžka: 4,99 cm Priemer: 10,8 mm. Filtračná plocha: 1 cm</t>
    </r>
    <r>
      <rPr>
        <vertAlign val="superscript"/>
        <sz val="8"/>
        <rFont val="Calibri"/>
        <family val="2"/>
        <charset val="238"/>
        <scheme val="minor"/>
      </rPr>
      <t>2</t>
    </r>
    <r>
      <rPr>
        <sz val="8"/>
        <rFont val="Calibri"/>
        <family val="2"/>
        <charset val="238"/>
        <scheme val="minor"/>
      </rPr>
      <t>. Objem vzorky: 0,5 ml. Minimálny konečný objem koncentrátu: 15-20 µl (mikrolitrov) NMWL (nominálny limit molekulovej hmotnosti): 100 kDa NMWCO  (kiloDalton). Koncentračný faktor v minimálnom rozsahu 25-30x Balenie: 96 ks</t>
    </r>
  </si>
  <si>
    <r>
      <t>1 ml, materiál PS, trieda čistoty (sterilné do 10</t>
    </r>
    <r>
      <rPr>
        <vertAlign val="superscript"/>
        <sz val="8"/>
        <color indexed="8"/>
        <rFont val="Calibri"/>
        <family val="2"/>
        <charset val="238"/>
      </rPr>
      <t>-6</t>
    </r>
    <r>
      <rPr>
        <sz val="8"/>
        <color theme="1"/>
        <rFont val="Calibri"/>
        <family val="2"/>
        <charset val="238"/>
        <scheme val="minor"/>
      </rPr>
      <t>, necytotoxické, 
DNase-, RNase-, DNA-, pyrogen-free),
 kompatibilné s dávkovačmi značky Eppendorf, 
balenie 800 ks (4 x 200 ks) jednotlivo balené</t>
    </r>
  </si>
  <si>
    <r>
      <t>10 ml, materiál PS, trieda čistoty (sterilné do 10</t>
    </r>
    <r>
      <rPr>
        <vertAlign val="superscript"/>
        <sz val="8"/>
        <color theme="1"/>
        <rFont val="Calibri"/>
        <family val="2"/>
        <charset val="238"/>
      </rPr>
      <t>-6</t>
    </r>
    <r>
      <rPr>
        <sz val="8"/>
        <color theme="1"/>
        <rFont val="Calibri"/>
        <family val="2"/>
        <charset val="238"/>
        <scheme val="minor"/>
      </rPr>
      <t>, necytotoxické, 
DNase-, RNase-, DNA-, pyrogen-free),
 kompatibilné s dávkovačmi značky Eppendorf, 
balenie 400 ks (4 x 100 ks) jednotlivo balené</t>
    </r>
  </si>
  <si>
    <r>
      <t>25 ml, materiál PS, trieda čistoty (sterilné do 10</t>
    </r>
    <r>
      <rPr>
        <vertAlign val="superscript"/>
        <sz val="8"/>
        <color theme="1"/>
        <rFont val="Calibri"/>
        <family val="2"/>
        <charset val="238"/>
      </rPr>
      <t>-6</t>
    </r>
    <r>
      <rPr>
        <sz val="8"/>
        <color theme="1"/>
        <rFont val="Calibri"/>
        <family val="2"/>
        <charset val="238"/>
        <scheme val="minor"/>
      </rPr>
      <t>, necytotoxické, 
DNase-, RNase-, DNA-, pyrogen-free), 
kompatibilné s dávkovačmi značky Eppendorf,
 balenie 200 ks (4 x 50 ks) jednotlivo balené</t>
    </r>
  </si>
  <si>
    <t>150 ks/bal</t>
  </si>
  <si>
    <t>0,2 ml, bezfarebné, stripy po 8 kusov, s integrovaným plochým uzáverom, každé viečko samostatne pripojené k skúmavke, trieda čistoty PCR clean  (free from human DNA, DNase, RNase and PCR clean inhibitor), PP materiál</t>
  </si>
  <si>
    <t>Eppendorf PCR Tubes, 0,2 mL, PCR čisté, 8-skúmavkové stripy, 120 kusov (960 skúmaviek). Ochrana proti kontaminácii na veku; Špeciálny pánt definujúci polohu veka; Vysoká priehľadnosť aj na dne skúmavky; Veko leptané kvôli označovaniu; Kvalitné utesnenie; Ľahko sa otvára;
Pre použitie s termálnymi cyklovačmi s 0,2 mL formátom bloku; Dodáva sa vo forme 8-skúmavkového stripu. Certifikované na neprítomnosť ľudskej DNA, DNázy, RNázy a PCR inhibítorov.</t>
  </si>
  <si>
    <r>
      <t>Nunclon Sphera 60mm Dish, Petriho misky  so super nízkou bunkovou adhéziou na povrch, vhodné na tvorbu 3D sferoidov, kultivačná plocha 21.5 cm</t>
    </r>
    <r>
      <rPr>
        <vertAlign val="superscript"/>
        <sz val="8"/>
        <color theme="1"/>
        <rFont val="Calibri"/>
        <family val="2"/>
        <charset val="238"/>
        <scheme val="minor"/>
      </rPr>
      <t>2</t>
    </r>
    <r>
      <rPr>
        <sz val="8"/>
        <color theme="1"/>
        <rFont val="Calibri"/>
        <family val="2"/>
        <charset val="238"/>
        <scheme val="minor"/>
      </rPr>
      <t xml:space="preserve">, Priemer 60mm, sterilné, nepyrogénne, endotoxín &lt;0.5 EU/mL </t>
    </r>
  </si>
  <si>
    <t>ø 900 mm, sterilné, PS, rozmer 92x16 mm, plocha misky 66,44 cm2, max. objem 80 ml, bez špeciálnych ventilačných otvorov, 24 x 20 ks/bal</t>
  </si>
  <si>
    <t>1x6 platničiek
/bal</t>
  </si>
  <si>
    <r>
      <t>Nunclon Sphera 6-Well Plate, 6-jamkové platničky so super nízkou bunkovou adhéziou na povrch, vhodné na tvorbu 3D sferoidov, kultivačná plocha 9.6 cm</t>
    </r>
    <r>
      <rPr>
        <vertAlign val="superscript"/>
        <sz val="8"/>
        <color theme="1"/>
        <rFont val="Calibri"/>
        <family val="2"/>
        <charset val="238"/>
        <scheme val="minor"/>
      </rPr>
      <t>2</t>
    </r>
    <r>
      <rPr>
        <sz val="8"/>
        <color theme="1"/>
        <rFont val="Calibri"/>
        <family val="2"/>
        <charset val="238"/>
        <scheme val="minor"/>
      </rPr>
      <t xml:space="preserve">, sterilné, nepyrogénne, endotoxín &lt;0.5 EU/mL </t>
    </r>
  </si>
  <si>
    <r>
      <t>Nunclon Sphera 12-Well Plate, 12-jamkové platničky so super nízkou bunkovou adhéziou na povrch, vhodné na tvorbu 3D sferoidov, kultivačná plocha 3.8 cm</t>
    </r>
    <r>
      <rPr>
        <vertAlign val="superscript"/>
        <sz val="8"/>
        <color theme="1"/>
        <rFont val="Calibri"/>
        <family val="2"/>
        <charset val="238"/>
        <scheme val="minor"/>
      </rPr>
      <t>2</t>
    </r>
    <r>
      <rPr>
        <sz val="8"/>
        <color theme="1"/>
        <rFont val="Calibri"/>
        <family val="2"/>
        <charset val="238"/>
        <scheme val="minor"/>
      </rPr>
      <t xml:space="preserve">, sterilné, nepyrogénne, endotoxín &lt;0.5 EU/mL </t>
    </r>
  </si>
  <si>
    <r>
      <t>vákuový filter PS/PES, 150ml , sterilný  s PES filter membránou , veľkosť pórov 0.22um pre sterilizáciu,filtračná plocha 49cm</t>
    </r>
    <r>
      <rPr>
        <vertAlign val="superscript"/>
        <sz val="8"/>
        <color theme="1"/>
        <rFont val="Calibri"/>
        <family val="2"/>
        <charset val="238"/>
        <scheme val="minor"/>
      </rPr>
      <t>2</t>
    </r>
    <r>
      <rPr>
        <sz val="8"/>
        <color theme="1"/>
        <rFont val="Calibri"/>
        <family val="2"/>
        <charset val="238"/>
        <scheme val="minor"/>
      </rPr>
      <t>, na fľaše s GL-45 závitom,90x 89x57,</t>
    </r>
    <r>
      <rPr>
        <vertAlign val="superscript"/>
        <sz val="8"/>
        <color theme="1"/>
        <rFont val="Calibri"/>
        <family val="2"/>
        <charset val="238"/>
        <scheme val="minor"/>
      </rPr>
      <t xml:space="preserve"> </t>
    </r>
    <r>
      <rPr>
        <sz val="8"/>
        <color theme="1"/>
        <rFont val="Calibri"/>
        <family val="2"/>
        <charset val="238"/>
        <scheme val="minor"/>
      </rPr>
      <t xml:space="preserve"> jednotlivo balený,36ks/bal</t>
    </r>
  </si>
  <si>
    <r>
      <rPr>
        <sz val="10"/>
        <rFont val="Arial"/>
        <family val="2"/>
        <charset val="238"/>
      </rPr>
      <t xml:space="preserve">Verejný obstarávateľ/kupujúci: </t>
    </r>
    <r>
      <rPr>
        <b/>
        <sz val="10"/>
        <rFont val="Arial"/>
        <family val="2"/>
        <charset val="238"/>
      </rPr>
      <t>Univerzita Pavla Jozefa Šafárika v Košiciach</t>
    </r>
  </si>
  <si>
    <t>Uchádzač/predávajúci:</t>
  </si>
  <si>
    <t>Cena predmetu zákazky / zmluvy</t>
  </si>
  <si>
    <t>A</t>
  </si>
  <si>
    <t>B</t>
  </si>
  <si>
    <t>C</t>
  </si>
  <si>
    <t>D</t>
  </si>
  <si>
    <t>E</t>
  </si>
  <si>
    <t>F</t>
  </si>
  <si>
    <t>G</t>
  </si>
  <si>
    <t>H</t>
  </si>
  <si>
    <t>I</t>
  </si>
  <si>
    <t>J</t>
  </si>
  <si>
    <t>K</t>
  </si>
  <si>
    <t>L</t>
  </si>
  <si>
    <t>M</t>
  </si>
  <si>
    <t>N</t>
  </si>
  <si>
    <t>O</t>
  </si>
  <si>
    <t>P</t>
  </si>
  <si>
    <t>Cena za MJ</t>
  </si>
  <si>
    <t>Cena za predpokladané množstvo MJ</t>
  </si>
  <si>
    <t>p o n u k a</t>
  </si>
  <si>
    <t xml:space="preserve">Predpokladané množstvo MJ </t>
  </si>
  <si>
    <t>bez DPH (EUR)</t>
  </si>
  <si>
    <t>Sadzba DPH (%)</t>
  </si>
  <si>
    <t>DPH (EUR)</t>
  </si>
  <si>
    <t>s DPH (EUR)</t>
  </si>
  <si>
    <t xml:space="preserve"> názov / katalóg.číslo / link na web produktu / opis </t>
  </si>
  <si>
    <t>H/100 x I</t>
  </si>
  <si>
    <t>H + J</t>
  </si>
  <si>
    <t>F x H</t>
  </si>
  <si>
    <t>L/100 x I</t>
  </si>
  <si>
    <t>L + M</t>
  </si>
  <si>
    <r>
      <rPr>
        <sz val="10"/>
        <rFont val="Arial"/>
        <family val="2"/>
        <charset val="238"/>
      </rPr>
      <t xml:space="preserve">Predmet zákazky/zmluvy: </t>
    </r>
    <r>
      <rPr>
        <b/>
        <sz val="10"/>
        <rFont val="Arial"/>
        <family val="2"/>
        <charset val="238"/>
      </rPr>
      <t xml:space="preserve">Spotrebný laboratórny a zdravotnícky materiál - </t>
    </r>
    <r>
      <rPr>
        <b/>
        <sz val="10"/>
        <color rgb="FFFF00FF"/>
        <rFont val="Arial"/>
        <family val="2"/>
        <charset val="238"/>
      </rPr>
      <t>Časť D - Špeciálny a sterilný zdravotnícky a laboratórny materiál</t>
    </r>
  </si>
  <si>
    <t>Časť D - Špeciálny a sterilný zdravotnícky a laboratórny materiál</t>
  </si>
  <si>
    <t>Príloha B.1-D súťažných podkladov: Špecifikácia a cena predmetu zákazky</t>
  </si>
  <si>
    <t xml:space="preserve">Príloha č. 1 D zmluvy: Špecifikácia a cena predmetu zmluvy </t>
  </si>
  <si>
    <t>Názov položky</t>
  </si>
  <si>
    <t>Špecifikácia  položky</t>
  </si>
  <si>
    <t>celková cena 
za časť D. predmetu zákazky 
v EUR bez DPH</t>
  </si>
  <si>
    <t>celková cena 
za časť D. predmetu zákazky 
v EUR s DPH</t>
  </si>
  <si>
    <t xml:space="preserve">sterilné, voľne stojace tuby s plochým skrutkovacím uzáverom , s polochým dnom, objem:50 ml, 1 krabica = 500 ks, max.RCF :10 000 xg, , možné uskladnenie vzoriek: až do -80°C, Autoklávovateľné: pri 121°C, materilál polypropylén  </t>
  </si>
  <si>
    <t>nesterilné so zúženým dnom, kužeľovité tuby s fialovým, plochým skrutkovacím uzáverom, netoxické, bez nukleáz, apyrogénne, objem 50 ml.,1 krabica = 500ks, RCF: 12500xg ( maximálne otáčky ), možné uskladnenie vzoriek  až do -80°C, ,polypropylén</t>
  </si>
  <si>
    <t xml:space="preserve">Hreben na liate WB gelov hrúbka 1.0 mm  komatibilný so systémom  Mini-PROTEAN BioRad, 10 jamiek, objem jamky 44 μl </t>
  </si>
  <si>
    <t>EPR trubičky</t>
  </si>
  <si>
    <t>kremíkové (CFQ), použitie pri rutinných testoch v EPR aj NMR spektroskopii, okrem UV žiarenia a vzoriek s nízkou citlivosťou, dĺžka 250 mm, hrúbka steny 0,5 mm, vonkajší priemer 4 mm, vnútorný priemer 3 mm</t>
  </si>
  <si>
    <t>striekačkové filtre</t>
  </si>
  <si>
    <t>veľkosť pórov 0,2 um, priemer 33 mm, PVDF membrána s PP krytom, pre objem od 10-200 ml, jednotlivo balené, sterilné</t>
  </si>
  <si>
    <t xml:space="preserve">penové vankúšiky pre western blot </t>
  </si>
  <si>
    <t>penové vankúšiky pre western blot Mini Trans-Blot® Cell</t>
  </si>
  <si>
    <t>Dvojkomorové sklíčka na automatické počítanie buniek pomocou  EVE ™</t>
  </si>
  <si>
    <t>krabica</t>
  </si>
  <si>
    <t>Membránový filter pre pipetovací nástavec  ACCU-JET</t>
  </si>
  <si>
    <t xml:space="preserve">Náhradné membránové filtre pre pipetovací nástavec ACCU-JET Brand; membr. Póry 0.2um; nesterilné </t>
  </si>
  <si>
    <t>30 m/bal</t>
  </si>
  <si>
    <t>10 ks/bal</t>
  </si>
  <si>
    <t>Nepriehľadná zatavovacia fólia pozostávajúca z hliníkovaj vrstvy laminovanej polypropylénom. Produkt umožňuje vzduchotesné uzavretie jamiek rôznych druhov platničiek zatavením, ktoré je stabilné a spoľahlivé v rozmedzí teplôt  - 80 až 100°C a je jednoducho odstrániteľné bez zvyškov. Fólia je rozmermi kompatibilná so všetkými štandardnými 96 jamkovými platničkami. Fólia je prepichnuteľná bez námahy aj bežnými jednorazovými pipetovými špičkami, čo umožňuje jej použitie v automatizovaných procesoch (napr. pipetovacie systémy). Neobsahuje ľudskú DNA (menej ako 2 pg), DNázy, RNázy aani inhibítory PCR, čiže je vhodná na uzatvorenie platničiek počas uskutočnenia PCR ale aj iných enzymatických reakcií, molekulárno-biologických alebo mikrobiologických aplikácií. V jednom balení sa nachádza 100 kusov.</t>
  </si>
  <si>
    <t>Opti-Seal Optical jednorázové adhezívne fólie. Opticky čisté tesniace fólie určené na
účinné uzatvorenie platničiek alebo stripov počas kvantitatívnej polymerázovej
reťazovej reakcie. Fólie sú opticky priepustné v roszahu excitačných aj emisných vlnových dĺžok bežne používaných fluorescenčných farbičiek (viditeľné spektrum), preto umožňujú presné zaznamenanie hladiny fuorescencie v jamkách. Materiál použitý pri výrobe je vysokej čistoty bez stôp DNáz, RNáz, pyrogénov a neobsahuje ťažké kovy. Rozmer fólií zaručuje ich kompatibilitu s platničkami so šdandardným formátom, je možné ich nastrihať na požadovaný rozmer, sú odolné voči prepichnutiu. Jednoducho sa s nimi manipuluje pomocou samosatných
bočných papierových prúžkov zamedzujúcich lepivosti týchto častí počas
aplikácie fólie na platničky, pričom sú tieto bočné časti ľahko oddeliteľné vďaka
perforácií. Zabezpečuje stratu objemu PCR reakčnej zmesi nižšiu ako 3%, umožňuje
teda usutočnenie qPCR v objemej 5 μl alebo nižšom. Opticky čistá plocha
pripadajúca na jednu jamku je 5.0 mm2. V jednom balení sa nachádza 100 kusov.</t>
  </si>
  <si>
    <t>Jednoduché skúmavky PCR s plochým viečkom, Multiply®-Pro, 0,2 ml, PCR Performance testované (bez DNA, DNáza / RNáza a bez PCR inhibítorov), transparentné, tenkostenné, s antikontaminčným krytom, materiál polypropylén. Balené vo vrecúškach po 500 kusov.</t>
  </si>
  <si>
    <t>Optical Flat 8-Cap Strips, pre 0.2 ml skúmavky, ultrapriehľadné, 120 ks/bal. Uzávery na plastové skúmavky na PCR. Veľkosť 0,2 ml, opticky priehľadné 8-dielne stripy vŕškov na 0,2 ml skúmavky a platničky, ultrapriehľadné. Spotrebný materiál špecifický pre prístroj CFX96 Real-Time System, C1000 Touch Thermal System BioRad. Doklad o garancii na kompatibilitu s prístrojom CFX96 Real-Time System, C1000 Touch Thermal System BioRad.</t>
  </si>
  <si>
    <t>2 ml, bezfarebné, s ochranou pred samovoľným  otvorením -86°C do 100°C, DNA LoBind, trieda čistoty PCR clean  (free from human DNA, DNase, RNase and PCR clean inhibitor),  PP materiál</t>
  </si>
  <si>
    <t>5 ml, bezfarebné, s ochranou pred samovoľným  otvorením -86°C do 80°C, DNA LoBind, trieda čistoty PCR clean  (free from human DNA, DNase, RNase and PCR clean inhibitor), PP materiál</t>
  </si>
  <si>
    <t>0,5 ml, bezfarebné, s ochranou pred samovoľným otvorením -86°C do 100°C, Protein LoBind, trieda čistoty PCR clean (free from human DNA, DNase, RNase and PCR clean inhibitor), PP materiál</t>
  </si>
  <si>
    <t>1,5 ml, bezfarebné, s ochranou pred samovoľným otvorením -86°C do 100°C, Protein LoBind, trieda čistoty PCR clean (free from human DNA, DNase, RNase and PCR clean inhibitor),  PP materiál</t>
  </si>
  <si>
    <t>1,5 ml, bezfarebné, s ochranou pred samovoľným otvorením -86°C do 100°C, DNA LoBind, trieda čistoty PCR clean (free from human DNA, DNase, RNase and PCR clean inhibitor),  PP materiál</t>
  </si>
  <si>
    <t xml:space="preserve">2 ml, bezfarebné, s ochranou pred samovoľným otvorením -86°C do 100°C, Protein LoBind, trieda čistoty PCR clean (free from human DNA, DNase, RNase and PCR clean inhibitor), PP materiál, </t>
  </si>
  <si>
    <t>5 ml, bezfarebné, s ochranou pred samovoľným otvorením -86°C do 80°C, Protein LoBind, trieda čistoty PCR clean (free from human DNA, DNase, RNase and PCR clean inhibitor), PP materiál</t>
  </si>
  <si>
    <t>0,5 ml, bezfarebné, s ochranou pred samovoľným otvorením -86°C do 100°C, DNA LoBind, trieda čistoty PCR clean (free from human DNA, DNase, RNase and PCR clean inhibitor),  PP materiál,</t>
  </si>
  <si>
    <t>50 ml, bezfarebné, trieda čistoty PCR clean  (free from human DNA, DNase, RNase and PCR clean inhibitor),  PP materiál, sterilné, pyrogen free,</t>
  </si>
  <si>
    <t>Fľaša na bunkové kultúry T-75, PS, štandardný povrch pre adherentné bunky, hrdlo so špičkou,červený dvojpozičný uzáver s filtrom-veľkosť pórov 0,2ul, certifikované ,,TC-Tested“: Sterilné- podľa normy ISO 11137, Bez cytotoxínov- v súlade s ISO 10993 (sterilné, bez pyrogénnu / bez endotoxínu, bez cytotoxínu, bez DNA, bez DNáze / RNáze),
Číslo LOT a dátum expirácie na každej fľaši;  Popisné pole na oboch stranách hrdla;
Plochá základňa, dostupnosť všetkých rohov pre serolog. pipety a škrabky, Rastová plocha 75 cm2, pracovný objem 21 ml, maximálny objem 55 ml,
Mater.vrchnák PE-veľkosť pórov 0,2ul, mater.membrány PES</t>
  </si>
  <si>
    <t>karton</t>
  </si>
  <si>
    <t>10 ks/bal.
 40 ks/krabica</t>
  </si>
  <si>
    <t>10 ks/bal. 
40 ks/krabica</t>
  </si>
  <si>
    <t>počet jamiek 96, materiál PS, dno - 170 µm sklo, ploché dno, 
trieda čistoty (sterilné, necytotoxické, DNase-, RNase-, DNA-,
 pyrogen-free), povrch vhodný pre bunkové kultúry, 20 ks 
jednotlivo zabalené, čierne, ľahký prístup imerzných objektívov</t>
  </si>
  <si>
    <r>
      <t xml:space="preserve">Sklíčka na počítanie buniek EVE ™ obsahujú dve komory, čo umožňuje meranie dvoch rôznych vzoriek. Materiál: PMMA, Objem komôrky: 10 </t>
    </r>
    <r>
      <rPr>
        <sz val="8"/>
        <color theme="1"/>
        <rFont val="Calibri"/>
        <family val="2"/>
        <charset val="238"/>
      </rPr>
      <t xml:space="preserve">µl, hĺbka komôrky: 100µm, veľkosť: 75 x 25 x 1,8 mm. </t>
    </r>
    <r>
      <rPr>
        <sz val="8"/>
        <color theme="1"/>
        <rFont val="Calibri"/>
        <family val="2"/>
        <charset val="238"/>
        <scheme val="minor"/>
      </rPr>
      <t>Balenie obsahuje 1,5 ml roztoku Trypan Blue (0,4%) a 50 podložných sklíčok. Sklíčka musia byť plne kompatibilné s automatickými počítadlami buniek EVE™ Automatic Cell Counter.</t>
    </r>
  </si>
  <si>
    <t>V ................................     dňa    .......................</t>
  </si>
  <si>
    <t>podpis uchádzača/predávajúceho:</t>
  </si>
  <si>
    <r>
      <rPr>
        <b/>
        <i/>
        <sz val="8"/>
        <color theme="5" tint="-0.499984740745262"/>
        <rFont val="Arial"/>
        <family val="2"/>
        <charset val="238"/>
      </rPr>
      <t xml:space="preserve">* </t>
    </r>
    <r>
      <rPr>
        <i/>
        <sz val="8"/>
        <rFont val="Arial"/>
        <family val="2"/>
        <charset val="238"/>
      </rPr>
      <t>Ak uchádzač nie je platcom DPH, uvedie sadzbu DPH v %   0. 
Na skutočnosť, že nie je platcom DPH upozorní.
Ak uchádzač je platcom DPH, uvedie príslušnú sadzbu DPH.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</si>
</sst>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charset val="238"/>
      <scheme val="minor"/>
    </font>
    <font>
      <sz val="8"/>
      <name val="Calibri"/>
      <family val="2"/>
      <charset val="238"/>
      <scheme val="minor"/>
    </font>
    <font>
      <sz val="8"/>
      <name val="Calibri"/>
      <family val="2"/>
      <charset val="238"/>
    </font>
    <font>
      <sz val="8"/>
      <color theme="1"/>
      <name val="Calibri"/>
      <family val="2"/>
      <charset val="238"/>
      <scheme val="minor"/>
    </font>
    <font>
      <sz val="8"/>
      <name val="Calibri"/>
      <family val="2"/>
      <scheme val="minor"/>
    </font>
    <font>
      <sz val="8"/>
      <color theme="1"/>
      <name val="Calibri"/>
      <family val="2"/>
      <scheme val="minor"/>
    </font>
    <font>
      <vertAlign val="superscript"/>
      <sz val="8"/>
      <color indexed="8"/>
      <name val="Calibri"/>
      <family val="2"/>
      <charset val="238"/>
    </font>
    <font>
      <sz val="11"/>
      <color indexed="8"/>
      <name val="Calibri"/>
      <family val="2"/>
      <charset val="238"/>
    </font>
    <font>
      <sz val="8"/>
      <color rgb="FFFF0000"/>
      <name val="Calibri"/>
      <family val="2"/>
      <charset val="238"/>
      <scheme val="minor"/>
    </font>
    <font>
      <vertAlign val="superscript"/>
      <sz val="8"/>
      <name val="Calibri"/>
      <family val="2"/>
      <charset val="238"/>
      <scheme val="minor"/>
    </font>
    <font>
      <sz val="8"/>
      <color theme="1"/>
      <name val="Calibri"/>
      <family val="2"/>
      <charset val="238"/>
    </font>
    <font>
      <vertAlign val="superscript"/>
      <sz val="8"/>
      <color theme="1"/>
      <name val="Calibri"/>
      <family val="2"/>
      <charset val="238"/>
      <scheme val="minor"/>
    </font>
    <font>
      <b/>
      <sz val="10"/>
      <name val="Calibri"/>
      <family val="2"/>
      <charset val="238"/>
    </font>
    <font>
      <vertAlign val="superscript"/>
      <sz val="8"/>
      <name val="Calibri"/>
      <family val="2"/>
      <scheme val="minor"/>
    </font>
    <font>
      <vertAlign val="superscript"/>
      <sz val="8"/>
      <color theme="1"/>
      <name val="Calibri"/>
      <family val="2"/>
      <charset val="238"/>
    </font>
    <font>
      <b/>
      <sz val="10"/>
      <name val="Arial"/>
      <family val="2"/>
      <charset val="238"/>
    </font>
    <font>
      <sz val="10"/>
      <name val="Arial"/>
      <family val="2"/>
      <charset val="238"/>
    </font>
    <font>
      <b/>
      <sz val="10"/>
      <color rgb="FFFF00FF"/>
      <name val="Arial"/>
      <family val="2"/>
      <charset val="238"/>
    </font>
    <font>
      <i/>
      <sz val="10"/>
      <name val="Arial"/>
      <family val="2"/>
      <charset val="238"/>
    </font>
    <font>
      <sz val="8"/>
      <color theme="0" tint="-0.499984740745262"/>
      <name val="Arial"/>
      <family val="2"/>
      <charset val="238"/>
    </font>
    <font>
      <b/>
      <sz val="11"/>
      <name val="Calibri"/>
      <family val="2"/>
      <charset val="238"/>
    </font>
    <font>
      <b/>
      <sz val="10"/>
      <color rgb="FF000000"/>
      <name val="Arial"/>
      <family val="2"/>
      <charset val="238"/>
    </font>
    <font>
      <b/>
      <sz val="20"/>
      <color theme="9" tint="-0.249977111117893"/>
      <name val="Calibri"/>
      <family val="2"/>
      <charset val="238"/>
      <scheme val="minor"/>
    </font>
    <font>
      <b/>
      <sz val="9"/>
      <name val="Calibri"/>
      <family val="2"/>
      <charset val="238"/>
    </font>
    <font>
      <sz val="10"/>
      <name val="Calibri"/>
      <family val="2"/>
      <charset val="238"/>
    </font>
    <font>
      <i/>
      <sz val="8"/>
      <name val="Calibri"/>
      <family val="2"/>
      <charset val="238"/>
    </font>
    <font>
      <b/>
      <sz val="8"/>
      <color theme="1"/>
      <name val="Arial"/>
      <family val="2"/>
      <charset val="238"/>
    </font>
    <font>
      <sz val="8"/>
      <color rgb="FF000000"/>
      <name val="Arial"/>
      <family val="2"/>
      <charset val="238"/>
    </font>
    <font>
      <sz val="11"/>
      <color theme="9" tint="-0.249977111117893"/>
      <name val="Calibri"/>
      <family val="2"/>
      <charset val="238"/>
      <scheme val="minor"/>
    </font>
    <font>
      <b/>
      <i/>
      <sz val="8"/>
      <color theme="0" tint="-0.499984740745262"/>
      <name val="Arial"/>
      <family val="2"/>
      <charset val="238"/>
    </font>
    <font>
      <i/>
      <sz val="8"/>
      <color theme="0" tint="-0.499984740745262"/>
      <name val="Arial"/>
      <family val="2"/>
      <charset val="238"/>
    </font>
    <font>
      <b/>
      <sz val="11"/>
      <color rgb="FFFF00FF"/>
      <name val="Calibri"/>
      <family val="2"/>
      <charset val="238"/>
      <scheme val="minor"/>
    </font>
    <font>
      <b/>
      <sz val="16"/>
      <color theme="1"/>
      <name val="Calibri"/>
      <family val="2"/>
      <charset val="238"/>
      <scheme val="minor"/>
    </font>
    <font>
      <b/>
      <sz val="16"/>
      <color rgb="FF0070C0"/>
      <name val="Calibri"/>
      <family val="2"/>
      <charset val="238"/>
      <scheme val="minor"/>
    </font>
    <font>
      <sz val="11"/>
      <color theme="1"/>
      <name val="Calibri"/>
      <family val="2"/>
      <charset val="238"/>
      <scheme val="minor"/>
    </font>
    <font>
      <b/>
      <sz val="10"/>
      <color theme="1"/>
      <name val="Calibri"/>
      <family val="2"/>
      <charset val="238"/>
    </font>
    <font>
      <sz val="12"/>
      <color theme="1"/>
      <name val="Calibri"/>
      <family val="2"/>
      <charset val="238"/>
      <scheme val="minor"/>
    </font>
    <font>
      <i/>
      <sz val="8"/>
      <name val="Arial"/>
      <family val="2"/>
      <charset val="238"/>
    </font>
    <font>
      <b/>
      <i/>
      <sz val="8"/>
      <color theme="5" tint="-0.499984740745262"/>
      <name val="Arial"/>
      <family val="2"/>
      <charset val="238"/>
    </font>
  </fonts>
  <fills count="13">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E7E7FF"/>
        <bgColor indexed="22"/>
      </patternFill>
    </fill>
    <fill>
      <patternFill patternType="solid">
        <fgColor rgb="FFFBE5D6"/>
        <bgColor rgb="FFD6E9C9"/>
      </patternFill>
    </fill>
    <fill>
      <patternFill patternType="solid">
        <fgColor rgb="FFFBE5D6"/>
        <bgColor indexed="64"/>
      </patternFill>
    </fill>
    <fill>
      <patternFill patternType="solid">
        <fgColor rgb="FFFBE5D6"/>
        <bgColor indexed="27"/>
      </patternFill>
    </fill>
    <fill>
      <patternFill patternType="solid">
        <fgColor rgb="FFE7E7FF"/>
        <bgColor rgb="FF99CCFF"/>
      </patternFill>
    </fill>
    <fill>
      <patternFill patternType="solid">
        <fgColor rgb="FFE7E7FF"/>
        <bgColor indexed="64"/>
      </patternFill>
    </fill>
    <fill>
      <patternFill patternType="solid">
        <fgColor rgb="FFFF8FFF"/>
        <bgColor indexed="64"/>
      </patternFill>
    </fill>
    <fill>
      <patternFill patternType="solid">
        <fgColor rgb="FFFFFFCC"/>
      </patternFill>
    </fill>
    <fill>
      <patternFill patternType="solid">
        <fgColor rgb="FFE2EFDA"/>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9" tint="-0.24994659260841701"/>
      </left>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right style="thin">
        <color indexed="64"/>
      </right>
      <top/>
      <bottom style="thin">
        <color theme="0" tint="-0.24994659260841701"/>
      </bottom>
      <diagonal/>
    </border>
    <border>
      <left style="thin">
        <color auto="1"/>
      </left>
      <right/>
      <top/>
      <bottom style="thin">
        <color theme="0" tint="-0.24994659260841701"/>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8"/>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auto="1"/>
      </bottom>
      <diagonal/>
    </border>
    <border>
      <left style="medium">
        <color indexed="8"/>
      </left>
      <right/>
      <top style="medium">
        <color indexed="8"/>
      </top>
      <bottom style="thin">
        <color indexed="64"/>
      </bottom>
      <diagonal/>
    </border>
    <border>
      <left/>
      <right/>
      <top style="medium">
        <color indexed="8"/>
      </top>
      <bottom style="thin">
        <color indexed="64"/>
      </bottom>
      <diagonal/>
    </border>
    <border>
      <left style="thin">
        <color indexed="64"/>
      </left>
      <right/>
      <top style="thin">
        <color indexed="64"/>
      </top>
      <bottom/>
      <diagonal/>
    </border>
    <border>
      <left style="thin">
        <color theme="0" tint="-0.24994659260841701"/>
      </left>
      <right/>
      <top style="thin">
        <color theme="0" tint="-0.24994659260841701"/>
      </top>
      <bottom style="thin">
        <color theme="0"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00FF"/>
      </left>
      <right/>
      <top style="thin">
        <color rgb="FFFF00FF"/>
      </top>
      <bottom style="thin">
        <color rgb="FFFF00FF"/>
      </bottom>
      <diagonal/>
    </border>
    <border>
      <left/>
      <right/>
      <top style="thin">
        <color rgb="FFFF00FF"/>
      </top>
      <bottom style="thin">
        <color rgb="FFFF00FF"/>
      </bottom>
      <diagonal/>
    </border>
    <border>
      <left/>
      <right style="medium">
        <color rgb="FFFF00FF"/>
      </right>
      <top style="medium">
        <color rgb="FFFF00FF"/>
      </top>
      <bottom style="medium">
        <color rgb="FFFF00FF"/>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9" tint="-0.24994659260841701"/>
      </right>
      <top/>
      <bottom/>
      <diagonal/>
    </border>
    <border>
      <left style="medium">
        <color rgb="FFFF00FF"/>
      </left>
      <right/>
      <top style="medium">
        <color rgb="FFFF00FF"/>
      </top>
      <bottom style="medium">
        <color rgb="FFFF00FF"/>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indexed="64"/>
      </bottom>
      <diagonal/>
    </border>
  </borders>
  <cellStyleXfs count="3">
    <xf numFmtId="0" fontId="0" fillId="0" borderId="0"/>
    <xf numFmtId="0" fontId="7" fillId="0" borderId="0"/>
    <xf numFmtId="0" fontId="34" fillId="11" borderId="37" applyNumberFormat="0" applyFont="0" applyAlignment="0" applyProtection="0"/>
  </cellStyleXfs>
  <cellXfs count="199">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1" xfId="0" applyFont="1" applyBorder="1" applyAlignment="1">
      <alignment horizontal="left" vertical="center" wrapText="1"/>
    </xf>
    <xf numFmtId="0" fontId="1" fillId="0" borderId="2" xfId="0" applyFont="1" applyFill="1" applyBorder="1" applyAlignment="1">
      <alignment horizontal="center" vertical="center"/>
    </xf>
    <xf numFmtId="0" fontId="1" fillId="0" borderId="6" xfId="0" applyFont="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2"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0" borderId="0" xfId="0" applyFont="1"/>
    <xf numFmtId="0" fontId="3" fillId="0" borderId="0" xfId="0" applyFont="1" applyFill="1"/>
    <xf numFmtId="0" fontId="3" fillId="0" borderId="0" xfId="0" applyFont="1" applyAlignment="1">
      <alignment vertical="center"/>
    </xf>
    <xf numFmtId="0" fontId="10" fillId="0" borderId="6"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0" xfId="0" applyFont="1" applyAlignment="1">
      <alignment wrapText="1"/>
    </xf>
    <xf numFmtId="0" fontId="3" fillId="0" borderId="0" xfId="0" applyFont="1" applyAlignment="1">
      <alignment horizontal="center" vertical="center"/>
    </xf>
    <xf numFmtId="0" fontId="3" fillId="0" borderId="0" xfId="0" applyFont="1" applyFill="1" applyAlignment="1">
      <alignment horizontal="center" vertical="center"/>
    </xf>
    <xf numFmtId="1" fontId="1" fillId="0" borderId="1" xfId="0" applyNumberFormat="1" applyFont="1" applyFill="1" applyBorder="1" applyAlignment="1">
      <alignment horizontal="center" vertical="center" wrapText="1"/>
    </xf>
    <xf numFmtId="0" fontId="8" fillId="0" borderId="0" xfId="0" applyFont="1" applyAlignment="1">
      <alignment horizontal="left"/>
    </xf>
    <xf numFmtId="0" fontId="3" fillId="0" borderId="1" xfId="0" applyFont="1" applyFill="1" applyBorder="1" applyAlignment="1">
      <alignment horizontal="center" vertical="center"/>
    </xf>
    <xf numFmtId="1" fontId="1"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6" xfId="0"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0" xfId="0" applyFont="1" applyAlignment="1">
      <alignment horizontal="left"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2"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8" fillId="0" borderId="3" xfId="0" applyFont="1" applyFill="1" applyBorder="1"/>
    <xf numFmtId="1" fontId="3" fillId="0" borderId="0" xfId="0" applyNumberFormat="1" applyFont="1" applyAlignment="1">
      <alignment horizontal="center" vertical="center"/>
    </xf>
    <xf numFmtId="0" fontId="3" fillId="0" borderId="1" xfId="0" applyFont="1" applyFill="1" applyBorder="1" applyAlignment="1">
      <alignment horizontal="left" vertical="center"/>
    </xf>
    <xf numFmtId="0" fontId="3" fillId="0" borderId="0" xfId="0" applyFont="1" applyFill="1" applyBorder="1" applyAlignment="1">
      <alignment horizontal="center" vertical="center"/>
    </xf>
    <xf numFmtId="0" fontId="10" fillId="0" borderId="1" xfId="0" applyFont="1" applyFill="1" applyBorder="1" applyAlignment="1">
      <alignment horizontal="left" vertical="center"/>
    </xf>
    <xf numFmtId="1" fontId="5"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left" vertical="center"/>
    </xf>
    <xf numFmtId="1" fontId="5" fillId="0" borderId="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protection locked="0"/>
    </xf>
    <xf numFmtId="15" fontId="1" fillId="0" borderId="1" xfId="0" applyNumberFormat="1" applyFont="1" applyFill="1" applyBorder="1" applyAlignment="1">
      <alignment horizontal="center" vertical="center" wrapText="1"/>
    </xf>
    <xf numFmtId="0" fontId="10" fillId="0" borderId="1" xfId="1" applyFont="1" applyFill="1" applyBorder="1" applyAlignment="1">
      <alignment horizontal="left" vertical="center" wrapText="1"/>
    </xf>
    <xf numFmtId="0" fontId="10" fillId="0" borderId="1" xfId="1" applyFont="1" applyFill="1" applyBorder="1" applyAlignment="1">
      <alignment horizontal="center" vertical="center" wrapText="1"/>
    </xf>
    <xf numFmtId="0" fontId="10" fillId="0" borderId="1" xfId="1" applyFont="1" applyFill="1" applyBorder="1" applyAlignment="1">
      <alignment horizontal="center" vertical="center"/>
    </xf>
    <xf numFmtId="2" fontId="10" fillId="0" borderId="1" xfId="0" applyNumberFormat="1" applyFont="1" applyFill="1" applyBorder="1" applyAlignment="1">
      <alignment horizontal="center" vertical="center" wrapText="1"/>
    </xf>
    <xf numFmtId="0" fontId="10" fillId="0" borderId="1" xfId="1" applyFont="1" applyFill="1" applyBorder="1" applyAlignment="1">
      <alignment horizontal="left" vertical="center"/>
    </xf>
    <xf numFmtId="0" fontId="15" fillId="0" borderId="0" xfId="0" applyFont="1" applyBorder="1" applyAlignment="1">
      <alignment horizontal="left" vertical="center"/>
    </xf>
    <xf numFmtId="0" fontId="16" fillId="0" borderId="0" xfId="0" applyFont="1" applyBorder="1" applyAlignment="1">
      <alignment horizontal="left" vertical="center" wrapText="1"/>
    </xf>
    <xf numFmtId="0" fontId="16" fillId="0" borderId="0" xfId="0" applyFont="1" applyBorder="1" applyAlignment="1">
      <alignment horizontal="center" vertical="center"/>
    </xf>
    <xf numFmtId="0" fontId="16" fillId="0" borderId="0" xfId="0" applyFont="1" applyBorder="1" applyAlignment="1">
      <alignment horizontal="center" vertical="center" wrapText="1"/>
    </xf>
    <xf numFmtId="0" fontId="0" fillId="0" borderId="0" xfId="0" applyBorder="1"/>
    <xf numFmtId="4" fontId="16" fillId="0" borderId="0" xfId="0" applyNumberFormat="1" applyFont="1" applyBorder="1" applyAlignment="1">
      <alignment horizontal="right" vertical="center" wrapText="1"/>
    </xf>
    <xf numFmtId="3" fontId="16" fillId="0" borderId="0" xfId="0" applyNumberFormat="1" applyFont="1" applyBorder="1" applyAlignment="1">
      <alignment horizontal="center" vertical="center" wrapText="1"/>
    </xf>
    <xf numFmtId="4" fontId="16" fillId="0" borderId="0" xfId="0" applyNumberFormat="1" applyFont="1" applyBorder="1" applyAlignment="1">
      <alignment wrapText="1"/>
    </xf>
    <xf numFmtId="4" fontId="16" fillId="0" borderId="0" xfId="0" applyNumberFormat="1" applyFont="1" applyAlignment="1">
      <alignment horizontal="left" vertical="center" wrapText="1"/>
    </xf>
    <xf numFmtId="0" fontId="16" fillId="0" borderId="0" xfId="0" applyFont="1" applyBorder="1" applyAlignment="1">
      <alignment vertical="center"/>
    </xf>
    <xf numFmtId="0" fontId="15" fillId="0" borderId="0" xfId="0" applyFont="1" applyBorder="1" applyAlignment="1">
      <alignment horizontal="left" vertical="center" wrapText="1"/>
    </xf>
    <xf numFmtId="0" fontId="15" fillId="0" borderId="0" xfId="0" applyFont="1" applyBorder="1" applyAlignment="1">
      <alignment horizontal="center" vertical="center" wrapText="1"/>
    </xf>
    <xf numFmtId="0" fontId="18" fillId="0" borderId="0" xfId="0" applyFont="1" applyBorder="1" applyAlignment="1">
      <alignment horizontal="center" vertical="center"/>
    </xf>
    <xf numFmtId="0" fontId="19" fillId="0" borderId="14" xfId="0" applyFont="1" applyBorder="1" applyAlignment="1">
      <alignment horizontal="center" vertical="center" wrapText="1"/>
    </xf>
    <xf numFmtId="4" fontId="16" fillId="0" borderId="14" xfId="0" applyNumberFormat="1" applyFont="1" applyBorder="1" applyAlignment="1">
      <alignment horizontal="right" vertical="center" wrapText="1"/>
    </xf>
    <xf numFmtId="4" fontId="19" fillId="0" borderId="15" xfId="0" applyNumberFormat="1" applyFont="1" applyBorder="1" applyAlignment="1">
      <alignment horizontal="center" vertical="center" wrapText="1"/>
    </xf>
    <xf numFmtId="4" fontId="19" fillId="0" borderId="16" xfId="0" applyNumberFormat="1" applyFont="1" applyBorder="1" applyAlignment="1">
      <alignment horizontal="left" vertical="center" wrapText="1"/>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8" xfId="0" applyFont="1" applyBorder="1" applyAlignment="1">
      <alignment horizontal="left"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4" fontId="19" fillId="0" borderId="20" xfId="0" applyNumberFormat="1" applyFont="1" applyBorder="1" applyAlignment="1">
      <alignment horizontal="center" vertical="center" wrapText="1"/>
    </xf>
    <xf numFmtId="3" fontId="19" fillId="0" borderId="18" xfId="0" applyNumberFormat="1" applyFont="1" applyBorder="1" applyAlignment="1">
      <alignment horizontal="center" vertical="center" wrapText="1"/>
    </xf>
    <xf numFmtId="4" fontId="19" fillId="0" borderId="18" xfId="0" applyNumberFormat="1" applyFont="1" applyBorder="1" applyAlignment="1">
      <alignment horizontal="center" vertical="center" wrapText="1"/>
    </xf>
    <xf numFmtId="4" fontId="19" fillId="0" borderId="21" xfId="0" applyNumberFormat="1" applyFont="1" applyBorder="1" applyAlignment="1">
      <alignment horizontal="center" vertical="center" wrapText="1"/>
    </xf>
    <xf numFmtId="4" fontId="16" fillId="0" borderId="0" xfId="0" applyNumberFormat="1" applyFont="1" applyBorder="1" applyAlignment="1">
      <alignment horizontal="center" wrapText="1"/>
    </xf>
    <xf numFmtId="0" fontId="22" fillId="6" borderId="1" xfId="0" applyFont="1" applyFill="1" applyBorder="1" applyAlignment="1">
      <alignment horizontal="center" vertical="center"/>
    </xf>
    <xf numFmtId="0" fontId="23" fillId="7" borderId="6" xfId="0" applyFont="1" applyFill="1" applyBorder="1" applyAlignment="1">
      <alignment horizontal="center" vertical="center" wrapText="1"/>
    </xf>
    <xf numFmtId="0" fontId="24"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6" xfId="0" applyFont="1" applyFill="1" applyBorder="1" applyAlignment="1">
      <alignment horizontal="center" vertical="center" wrapText="1"/>
    </xf>
    <xf numFmtId="4" fontId="26" fillId="5" borderId="6" xfId="0" applyNumberFormat="1" applyFont="1" applyFill="1" applyBorder="1" applyAlignment="1">
      <alignment horizontal="center" vertical="center" wrapText="1"/>
    </xf>
    <xf numFmtId="3" fontId="26" fillId="5" borderId="6" xfId="0" applyNumberFormat="1" applyFont="1" applyFill="1" applyBorder="1" applyAlignment="1">
      <alignment horizontal="center" vertical="center" wrapText="1"/>
    </xf>
    <xf numFmtId="4" fontId="27" fillId="5" borderId="6" xfId="0" applyNumberFormat="1" applyFont="1" applyFill="1" applyBorder="1" applyAlignment="1">
      <alignment horizontal="center" vertical="center" wrapText="1"/>
    </xf>
    <xf numFmtId="0" fontId="28" fillId="6" borderId="6" xfId="0" applyFont="1" applyFill="1" applyBorder="1" applyAlignment="1">
      <alignment horizontal="center" vertical="center" wrapText="1"/>
    </xf>
    <xf numFmtId="0" fontId="29" fillId="0" borderId="18" xfId="0" applyFont="1" applyBorder="1" applyAlignment="1">
      <alignment horizontal="center" vertical="center"/>
    </xf>
    <xf numFmtId="0" fontId="30" fillId="0" borderId="18" xfId="0" applyFont="1" applyBorder="1" applyAlignment="1">
      <alignment horizontal="center" vertical="center"/>
    </xf>
    <xf numFmtId="0" fontId="30" fillId="0" borderId="18" xfId="0" applyFont="1" applyBorder="1" applyAlignment="1">
      <alignment horizontal="left" vertical="center" wrapText="1"/>
    </xf>
    <xf numFmtId="0" fontId="30" fillId="0" borderId="18" xfId="0" applyFont="1" applyBorder="1" applyAlignment="1">
      <alignment horizontal="center" vertical="center" wrapText="1"/>
    </xf>
    <xf numFmtId="0" fontId="30" fillId="0" borderId="25" xfId="0" applyFont="1" applyBorder="1" applyAlignment="1" applyProtection="1">
      <alignment horizontal="center" vertical="center" wrapText="1"/>
      <protection locked="0"/>
    </xf>
    <xf numFmtId="4" fontId="30" fillId="0" borderId="20" xfId="0" applyNumberFormat="1" applyFont="1" applyBorder="1" applyAlignment="1">
      <alignment horizontal="center" vertical="center"/>
    </xf>
    <xf numFmtId="4" fontId="30" fillId="0" borderId="18" xfId="0" applyNumberFormat="1" applyFont="1" applyBorder="1" applyAlignment="1">
      <alignment horizontal="center" vertical="center"/>
    </xf>
    <xf numFmtId="4" fontId="30" fillId="0" borderId="18" xfId="0" applyNumberFormat="1" applyFont="1" applyBorder="1" applyAlignment="1">
      <alignment horizontal="center" vertical="center" wrapText="1"/>
    </xf>
    <xf numFmtId="0" fontId="19" fillId="0" borderId="18" xfId="0" applyFont="1" applyBorder="1" applyAlignment="1">
      <alignment horizontal="left" vertical="center"/>
    </xf>
    <xf numFmtId="0" fontId="30" fillId="0" borderId="18" xfId="0" applyFont="1" applyBorder="1" applyAlignment="1">
      <alignment horizontal="left" vertical="center"/>
    </xf>
    <xf numFmtId="0" fontId="3" fillId="6" borderId="1" xfId="0" applyFont="1" applyFill="1" applyBorder="1" applyAlignment="1">
      <alignment horizontal="center" vertical="center"/>
    </xf>
    <xf numFmtId="0" fontId="1" fillId="6" borderId="4" xfId="0" applyFont="1" applyFill="1" applyBorder="1" applyAlignment="1">
      <alignment horizontal="center" vertical="center"/>
    </xf>
    <xf numFmtId="0" fontId="4" fillId="6" borderId="1" xfId="0" applyFont="1" applyFill="1" applyBorder="1" applyAlignment="1">
      <alignment horizontal="center" vertical="center" wrapText="1"/>
    </xf>
    <xf numFmtId="0" fontId="3" fillId="6" borderId="4"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7" xfId="0" applyFont="1" applyFill="1" applyBorder="1" applyAlignment="1">
      <alignment horizontal="center" vertical="center"/>
    </xf>
    <xf numFmtId="0" fontId="1" fillId="6"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12" fillId="8" borderId="0" xfId="0" applyFont="1" applyFill="1" applyBorder="1" applyAlignment="1">
      <alignment vertical="center" wrapText="1"/>
    </xf>
    <xf numFmtId="0" fontId="0" fillId="9" borderId="0" xfId="0" applyFill="1" applyBorder="1"/>
    <xf numFmtId="4" fontId="0" fillId="3" borderId="26" xfId="0" applyNumberFormat="1" applyFill="1" applyBorder="1" applyAlignment="1">
      <alignment horizontal="right" vertical="center"/>
    </xf>
    <xf numFmtId="1" fontId="0" fillId="3" borderId="26" xfId="0" applyNumberFormat="1" applyFill="1" applyBorder="1" applyAlignment="1">
      <alignment horizontal="center" vertical="center"/>
    </xf>
    <xf numFmtId="4" fontId="0" fillId="0" borderId="27" xfId="0" applyNumberFormat="1" applyBorder="1" applyAlignment="1">
      <alignment horizontal="right" vertical="center"/>
    </xf>
    <xf numFmtId="4" fontId="0" fillId="0" borderId="28" xfId="0" applyNumberFormat="1" applyBorder="1" applyAlignment="1">
      <alignment horizontal="right" vertical="center"/>
    </xf>
    <xf numFmtId="49" fontId="0" fillId="3" borderId="28" xfId="0" applyNumberFormat="1" applyFill="1" applyBorder="1" applyAlignment="1">
      <alignment horizontal="left" vertical="center"/>
    </xf>
    <xf numFmtId="4" fontId="0" fillId="0" borderId="27" xfId="0" applyNumberFormat="1" applyFont="1" applyBorder="1" applyAlignment="1">
      <alignment horizontal="right" vertical="center"/>
    </xf>
    <xf numFmtId="4" fontId="0" fillId="0" borderId="28" xfId="0" applyNumberFormat="1" applyFont="1" applyBorder="1" applyAlignment="1">
      <alignment horizontal="righ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4" fontId="32" fillId="0" borderId="32" xfId="0" applyNumberFormat="1" applyFont="1" applyBorder="1" applyAlignment="1">
      <alignment horizontal="right" vertical="center"/>
    </xf>
    <xf numFmtId="0" fontId="0" fillId="0" borderId="33" xfId="0" applyBorder="1"/>
    <xf numFmtId="0" fontId="0" fillId="0" borderId="34" xfId="0" applyBorder="1" applyAlignment="1">
      <alignment horizontal="left" vertical="center" wrapText="1"/>
    </xf>
    <xf numFmtId="0" fontId="1" fillId="0" borderId="9" xfId="0" applyFont="1" applyFill="1" applyBorder="1" applyAlignment="1">
      <alignment horizontal="center" vertical="center"/>
    </xf>
    <xf numFmtId="0" fontId="15" fillId="0" borderId="0" xfId="0" applyFont="1" applyBorder="1" applyAlignment="1">
      <alignment vertical="center"/>
    </xf>
    <xf numFmtId="0" fontId="16" fillId="0" borderId="35" xfId="0" applyFont="1" applyBorder="1" applyAlignment="1">
      <alignment vertical="center"/>
    </xf>
    <xf numFmtId="0" fontId="29" fillId="0" borderId="0" xfId="0" applyFont="1" applyFill="1" applyBorder="1" applyAlignment="1">
      <alignment horizontal="center" vertical="center"/>
    </xf>
    <xf numFmtId="0" fontId="30" fillId="0" borderId="0" xfId="0" applyFont="1" applyFill="1" applyBorder="1" applyAlignment="1">
      <alignment horizontal="left" vertical="center"/>
    </xf>
    <xf numFmtId="0" fontId="30" fillId="0" borderId="0" xfId="0" applyFont="1" applyFill="1" applyBorder="1" applyAlignment="1">
      <alignment horizontal="left" vertical="center" wrapText="1"/>
    </xf>
    <xf numFmtId="0" fontId="30" fillId="0" borderId="0" xfId="0" applyFont="1" applyFill="1" applyBorder="1" applyAlignment="1">
      <alignment horizontal="center" vertical="center"/>
    </xf>
    <xf numFmtId="0" fontId="30" fillId="0" borderId="0" xfId="0" applyFont="1" applyFill="1" applyBorder="1" applyAlignment="1">
      <alignment horizontal="center" vertical="center" wrapText="1"/>
    </xf>
    <xf numFmtId="0" fontId="30" fillId="0" borderId="0" xfId="0" applyFont="1" applyFill="1" applyBorder="1" applyAlignment="1" applyProtection="1">
      <alignment horizontal="center" vertical="center" wrapText="1"/>
      <protection locked="0"/>
    </xf>
    <xf numFmtId="4" fontId="30" fillId="0" borderId="0" xfId="0" applyNumberFormat="1" applyFont="1" applyFill="1" applyBorder="1" applyAlignment="1">
      <alignment horizontal="center" vertical="center"/>
    </xf>
    <xf numFmtId="4" fontId="30" fillId="0" borderId="0"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xf>
    <xf numFmtId="1" fontId="8" fillId="0" borderId="1" xfId="0" applyNumberFormat="1" applyFont="1" applyFill="1" applyBorder="1" applyAlignment="1">
      <alignment horizontal="center" vertical="center" wrapText="1"/>
    </xf>
    <xf numFmtId="4" fontId="0" fillId="0" borderId="0" xfId="0" applyNumberFormat="1" applyFont="1" applyBorder="1" applyAlignment="1">
      <alignment horizontal="right" vertical="center"/>
    </xf>
    <xf numFmtId="49" fontId="0" fillId="3" borderId="0" xfId="0" applyNumberFormat="1" applyFill="1" applyBorder="1" applyAlignment="1">
      <alignment horizontal="left" vertical="center"/>
    </xf>
    <xf numFmtId="0" fontId="3" fillId="6" borderId="38" xfId="0" applyFont="1" applyFill="1" applyBorder="1" applyAlignment="1">
      <alignment horizontal="center" vertical="center"/>
    </xf>
    <xf numFmtId="0" fontId="3" fillId="0" borderId="41" xfId="0" applyFont="1" applyFill="1" applyBorder="1" applyAlignment="1">
      <alignment horizontal="center" vertical="center" wrapText="1"/>
    </xf>
    <xf numFmtId="0" fontId="35" fillId="8" borderId="0"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0" borderId="1" xfId="2" applyFont="1" applyFill="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0" fillId="0" borderId="39" xfId="0" applyFont="1" applyFill="1" applyBorder="1" applyAlignment="1">
      <alignment horizontal="left" vertical="center" wrapText="1"/>
    </xf>
    <xf numFmtId="0" fontId="10" fillId="0" borderId="39" xfId="0" applyFont="1" applyFill="1" applyBorder="1" applyAlignment="1">
      <alignment horizontal="center" vertical="center" wrapText="1"/>
    </xf>
    <xf numFmtId="0" fontId="10" fillId="0" borderId="40" xfId="0" applyFont="1" applyFill="1" applyBorder="1" applyAlignment="1">
      <alignment horizontal="center" vertical="center"/>
    </xf>
    <xf numFmtId="0" fontId="10" fillId="0" borderId="1"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3" fillId="0" borderId="1" xfId="0" applyFont="1" applyFill="1" applyBorder="1" applyAlignment="1">
      <alignment wrapText="1"/>
    </xf>
    <xf numFmtId="0" fontId="3" fillId="0" borderId="1" xfId="0" applyFont="1" applyFill="1" applyBorder="1" applyAlignment="1">
      <alignment vertical="center" wrapText="1"/>
    </xf>
    <xf numFmtId="0" fontId="36" fillId="12" borderId="11" xfId="0" applyFont="1" applyFill="1" applyBorder="1" applyAlignment="1">
      <alignment horizontal="left"/>
    </xf>
    <xf numFmtId="0" fontId="36" fillId="12" borderId="12" xfId="0" applyFont="1" applyFill="1" applyBorder="1" applyAlignment="1">
      <alignment horizontal="left"/>
    </xf>
    <xf numFmtId="0" fontId="36" fillId="12" borderId="12" xfId="0" applyFont="1" applyFill="1" applyBorder="1" applyAlignment="1">
      <alignment horizontal="left" vertical="center"/>
    </xf>
    <xf numFmtId="0" fontId="36" fillId="12" borderId="13" xfId="0" applyFont="1" applyFill="1" applyBorder="1" applyAlignment="1">
      <alignment horizontal="left" vertical="center"/>
    </xf>
    <xf numFmtId="4" fontId="37" fillId="0" borderId="0" xfId="0" applyNumberFormat="1" applyFont="1" applyAlignment="1">
      <alignment horizontal="left" vertical="center" wrapText="1"/>
    </xf>
    <xf numFmtId="0" fontId="12" fillId="8" borderId="0" xfId="0" applyFont="1" applyFill="1" applyBorder="1" applyAlignment="1">
      <alignment horizontal="center" vertical="center" wrapText="1"/>
    </xf>
    <xf numFmtId="0" fontId="15" fillId="0" borderId="0" xfId="0" applyFont="1" applyBorder="1" applyAlignment="1">
      <alignment horizontal="left" vertical="center"/>
    </xf>
    <xf numFmtId="0" fontId="16" fillId="3" borderId="11" xfId="0" applyFont="1" applyFill="1" applyBorder="1" applyAlignment="1">
      <alignment horizontal="center" vertical="center"/>
    </xf>
    <xf numFmtId="0" fontId="16" fillId="3" borderId="12" xfId="0" applyFont="1" applyFill="1" applyBorder="1" applyAlignment="1">
      <alignment horizontal="center" vertical="center"/>
    </xf>
    <xf numFmtId="0" fontId="16" fillId="3" borderId="13" xfId="0" applyFont="1" applyFill="1" applyBorder="1" applyAlignment="1">
      <alignment horizontal="center" vertical="center"/>
    </xf>
    <xf numFmtId="0" fontId="18" fillId="0" borderId="16" xfId="0" applyFont="1" applyBorder="1" applyAlignment="1">
      <alignment horizontal="left" vertical="center"/>
    </xf>
    <xf numFmtId="4" fontId="18" fillId="0" borderId="15" xfId="0" applyNumberFormat="1" applyFont="1" applyBorder="1" applyAlignment="1">
      <alignment horizontal="left" vertical="center" wrapText="1"/>
    </xf>
    <xf numFmtId="4" fontId="18" fillId="0" borderId="16" xfId="0" applyNumberFormat="1" applyFont="1" applyBorder="1" applyAlignment="1">
      <alignment horizontal="left" vertical="center" wrapText="1"/>
    </xf>
    <xf numFmtId="0" fontId="20" fillId="4" borderId="22" xfId="0" applyFont="1" applyFill="1" applyBorder="1" applyAlignment="1">
      <alignment horizontal="center" vertical="center" wrapText="1"/>
    </xf>
    <xf numFmtId="0" fontId="20" fillId="4" borderId="23" xfId="0" applyFont="1" applyFill="1" applyBorder="1" applyAlignment="1">
      <alignment horizontal="center" vertical="center" wrapText="1"/>
    </xf>
    <xf numFmtId="4" fontId="21" fillId="5" borderId="8" xfId="0" applyNumberFormat="1" applyFont="1" applyFill="1" applyBorder="1" applyAlignment="1">
      <alignment horizontal="center" vertical="center" wrapText="1"/>
    </xf>
    <xf numFmtId="4" fontId="21" fillId="5" borderId="9" xfId="0" applyNumberFormat="1" applyFont="1" applyFill="1" applyBorder="1" applyAlignment="1">
      <alignment horizontal="center" vertical="center" wrapText="1"/>
    </xf>
    <xf numFmtId="4" fontId="21" fillId="5" borderId="10" xfId="0" applyNumberFormat="1" applyFont="1" applyFill="1" applyBorder="1" applyAlignment="1">
      <alignment horizontal="center" vertical="center" wrapText="1"/>
    </xf>
    <xf numFmtId="4" fontId="33" fillId="10" borderId="36" xfId="0" applyNumberFormat="1" applyFont="1" applyFill="1" applyBorder="1" applyAlignment="1">
      <alignment horizontal="right" vertical="center"/>
    </xf>
    <xf numFmtId="4" fontId="33" fillId="10" borderId="31" xfId="0" applyNumberFormat="1" applyFont="1" applyFill="1" applyBorder="1" applyAlignment="1">
      <alignment horizontal="right" vertical="center"/>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cellXfs>
  <cellStyles count="3">
    <cellStyle name="Normálna" xfId="0" builtinId="0"/>
    <cellStyle name="Normálne 2" xfId="1"/>
    <cellStyle name="Poznámka" xfId="2" builtinId="10"/>
  </cellStyles>
  <dxfs count="0"/>
  <tableStyles count="0" defaultTableStyle="TableStyleMedium2" defaultPivotStyle="PivotStyleLight16"/>
  <colors>
    <mruColors>
      <color rgb="FFFF00FF"/>
      <color rgb="FFE7E7FF"/>
      <color rgb="FFFBE5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5"/>
  <sheetViews>
    <sheetView tabSelected="1" topLeftCell="A55" zoomScale="70" zoomScaleNormal="70" workbookViewId="0">
      <selection activeCell="K5" sqref="K5:N6"/>
    </sheetView>
  </sheetViews>
  <sheetFormatPr defaultColWidth="9.140625" defaultRowHeight="15" x14ac:dyDescent="0.25"/>
  <cols>
    <col min="1" max="1" width="8.140625" style="23" customWidth="1"/>
    <col min="2" max="2" width="16.140625" style="41" customWidth="1"/>
    <col min="3" max="3" width="52.7109375" style="41" customWidth="1"/>
    <col min="4" max="4" width="11.28515625" style="23" customWidth="1"/>
    <col min="5" max="5" width="9.140625" style="23"/>
    <col min="6" max="6" width="11.42578125" style="57" customWidth="1"/>
    <col min="7" max="7" width="5" style="17" customWidth="1"/>
    <col min="8" max="8" width="13.85546875" style="138" customWidth="1"/>
    <col min="9" max="9" width="9.140625" style="139"/>
    <col min="10" max="10" width="9.140625" style="138"/>
    <col min="11" max="11" width="11.7109375" style="138" customWidth="1"/>
    <col min="12" max="12" width="14" style="138" customWidth="1"/>
    <col min="13" max="13" width="9.140625" style="138"/>
    <col min="14" max="14" width="17.42578125" style="138" customWidth="1"/>
    <col min="15" max="15" width="3.7109375" customWidth="1"/>
    <col min="16" max="16" width="52.5703125" style="140" customWidth="1"/>
    <col min="17" max="16384" width="9.140625" style="17"/>
  </cols>
  <sheetData>
    <row r="1" spans="1:17" customFormat="1" x14ac:dyDescent="0.25">
      <c r="A1" s="74" t="s">
        <v>812</v>
      </c>
      <c r="B1" s="75"/>
      <c r="C1" s="75"/>
      <c r="D1" s="76"/>
      <c r="E1" s="77"/>
      <c r="F1" s="77"/>
      <c r="G1" s="78"/>
      <c r="H1" s="79"/>
      <c r="I1" s="80"/>
      <c r="J1" s="79"/>
      <c r="K1" s="79"/>
      <c r="L1" s="79"/>
      <c r="M1" s="79"/>
      <c r="N1" s="79"/>
      <c r="O1" s="81"/>
      <c r="P1" s="82"/>
      <c r="Q1" s="81"/>
    </row>
    <row r="2" spans="1:17" customFormat="1" x14ac:dyDescent="0.25">
      <c r="A2" s="183" t="s">
        <v>845</v>
      </c>
      <c r="B2" s="183"/>
      <c r="C2" s="183"/>
      <c r="D2" s="183"/>
      <c r="E2" s="183"/>
      <c r="F2" s="183"/>
      <c r="G2" s="183"/>
      <c r="H2" s="183"/>
      <c r="I2" s="183"/>
      <c r="J2" s="183"/>
      <c r="K2" s="79"/>
      <c r="L2" s="79"/>
      <c r="M2" s="79"/>
      <c r="N2" s="79"/>
      <c r="O2" s="81"/>
      <c r="P2" s="82"/>
      <c r="Q2" s="81"/>
    </row>
    <row r="3" spans="1:17" customFormat="1" x14ac:dyDescent="0.25">
      <c r="A3" s="83" t="s">
        <v>813</v>
      </c>
      <c r="B3" s="146"/>
      <c r="C3" s="184"/>
      <c r="D3" s="185"/>
      <c r="E3" s="185"/>
      <c r="F3" s="185"/>
      <c r="G3" s="185"/>
      <c r="H3" s="185"/>
      <c r="I3" s="185"/>
      <c r="J3" s="185"/>
      <c r="K3" s="186"/>
      <c r="L3" s="79"/>
      <c r="M3" s="79"/>
      <c r="N3" s="79"/>
      <c r="O3" s="81"/>
      <c r="P3" s="82"/>
      <c r="Q3" s="81"/>
    </row>
    <row r="4" spans="1:17" customFormat="1" x14ac:dyDescent="0.25">
      <c r="A4" s="76"/>
      <c r="B4" s="84"/>
      <c r="C4" s="84"/>
      <c r="D4" s="85"/>
      <c r="E4" s="85"/>
      <c r="F4" s="85"/>
      <c r="G4" s="78"/>
      <c r="H4" s="79"/>
      <c r="I4" s="80"/>
      <c r="J4" s="79"/>
      <c r="K4" s="79"/>
      <c r="L4" s="79"/>
      <c r="M4" s="79"/>
      <c r="N4" s="79"/>
      <c r="O4" s="81"/>
      <c r="P4" s="82"/>
      <c r="Q4" s="81"/>
    </row>
    <row r="5" spans="1:17" customFormat="1" ht="21.75" customHeight="1" x14ac:dyDescent="0.25">
      <c r="A5" s="145" t="s">
        <v>847</v>
      </c>
      <c r="B5" s="145"/>
      <c r="C5" s="145"/>
      <c r="D5" s="85"/>
      <c r="E5" s="85"/>
      <c r="F5" s="85"/>
      <c r="G5" s="78"/>
      <c r="H5" s="79"/>
      <c r="I5" s="80"/>
      <c r="J5" s="79"/>
      <c r="K5" s="181" t="s">
        <v>889</v>
      </c>
      <c r="L5" s="181"/>
      <c r="M5" s="181"/>
      <c r="N5" s="181"/>
      <c r="O5" s="81"/>
      <c r="P5" s="82"/>
      <c r="Q5" s="81"/>
    </row>
    <row r="6" spans="1:17" customFormat="1" ht="21.75" customHeight="1" x14ac:dyDescent="0.25">
      <c r="A6" s="145" t="s">
        <v>848</v>
      </c>
      <c r="B6" s="145"/>
      <c r="C6" s="145"/>
      <c r="D6" s="145"/>
      <c r="E6" s="85"/>
      <c r="F6" s="85"/>
      <c r="G6" s="78"/>
      <c r="H6" s="79"/>
      <c r="I6" s="80"/>
      <c r="J6" s="79"/>
      <c r="K6" s="181"/>
      <c r="L6" s="181"/>
      <c r="M6" s="181"/>
      <c r="N6" s="181"/>
      <c r="O6" s="81"/>
      <c r="P6" s="82"/>
      <c r="Q6" s="81"/>
    </row>
    <row r="7" spans="1:17" customFormat="1" x14ac:dyDescent="0.25">
      <c r="A7" s="187"/>
      <c r="B7" s="187"/>
      <c r="C7" s="187"/>
      <c r="D7" s="187"/>
      <c r="E7" s="187"/>
      <c r="F7" s="86"/>
      <c r="G7" s="87"/>
      <c r="H7" s="188" t="s">
        <v>814</v>
      </c>
      <c r="I7" s="189"/>
      <c r="J7" s="189"/>
      <c r="K7" s="189"/>
      <c r="L7" s="189"/>
      <c r="M7" s="189"/>
      <c r="N7" s="88"/>
      <c r="O7" s="89"/>
      <c r="P7" s="90"/>
      <c r="Q7" s="81"/>
    </row>
    <row r="8" spans="1:17" s="94" customFormat="1" ht="13.5" thickBot="1" x14ac:dyDescent="0.25">
      <c r="A8" s="91" t="s">
        <v>815</v>
      </c>
      <c r="B8" s="119" t="s">
        <v>816</v>
      </c>
      <c r="C8" s="93" t="s">
        <v>817</v>
      </c>
      <c r="D8" s="92" t="s">
        <v>818</v>
      </c>
      <c r="E8" s="94" t="s">
        <v>819</v>
      </c>
      <c r="F8" s="94" t="s">
        <v>820</v>
      </c>
      <c r="G8" s="95" t="s">
        <v>821</v>
      </c>
      <c r="H8" s="96" t="s">
        <v>822</v>
      </c>
      <c r="I8" s="97" t="s">
        <v>823</v>
      </c>
      <c r="J8" s="98" t="s">
        <v>824</v>
      </c>
      <c r="K8" s="98" t="s">
        <v>825</v>
      </c>
      <c r="L8" s="98" t="s">
        <v>826</v>
      </c>
      <c r="M8" s="98" t="s">
        <v>827</v>
      </c>
      <c r="N8" s="99" t="s">
        <v>828</v>
      </c>
      <c r="O8" s="96" t="s">
        <v>829</v>
      </c>
      <c r="P8" s="98" t="s">
        <v>830</v>
      </c>
      <c r="Q8" s="100"/>
    </row>
    <row r="9" spans="1:17" customFormat="1" ht="26.25" x14ac:dyDescent="0.25">
      <c r="A9" s="190" t="s">
        <v>846</v>
      </c>
      <c r="B9" s="191"/>
      <c r="C9" s="191"/>
      <c r="D9" s="191"/>
      <c r="E9" s="191"/>
      <c r="F9" s="191"/>
      <c r="H9" s="192" t="s">
        <v>831</v>
      </c>
      <c r="I9" s="193"/>
      <c r="J9" s="193"/>
      <c r="K9" s="194"/>
      <c r="L9" s="192" t="s">
        <v>832</v>
      </c>
      <c r="M9" s="193"/>
      <c r="N9" s="194"/>
      <c r="P9" s="101" t="s">
        <v>833</v>
      </c>
      <c r="Q9" s="81"/>
    </row>
    <row r="10" spans="1:17" customFormat="1" ht="33.75" x14ac:dyDescent="0.25">
      <c r="A10" s="102" t="s">
        <v>0</v>
      </c>
      <c r="B10" s="103" t="s">
        <v>849</v>
      </c>
      <c r="C10" s="103" t="s">
        <v>850</v>
      </c>
      <c r="D10" s="104" t="s">
        <v>1</v>
      </c>
      <c r="E10" s="105" t="s">
        <v>2</v>
      </c>
      <c r="F10" s="106" t="s">
        <v>834</v>
      </c>
      <c r="H10" s="107" t="s">
        <v>835</v>
      </c>
      <c r="I10" s="108" t="s">
        <v>836</v>
      </c>
      <c r="J10" s="109" t="s">
        <v>837</v>
      </c>
      <c r="K10" s="109" t="s">
        <v>838</v>
      </c>
      <c r="L10" s="109" t="s">
        <v>835</v>
      </c>
      <c r="M10" s="109" t="s">
        <v>837</v>
      </c>
      <c r="N10" s="109" t="s">
        <v>838</v>
      </c>
      <c r="P10" s="110" t="s">
        <v>839</v>
      </c>
    </row>
    <row r="11" spans="1:17" s="118" customFormat="1" ht="11.25" x14ac:dyDescent="0.25">
      <c r="A11" s="111" t="s">
        <v>815</v>
      </c>
      <c r="B11" s="120" t="s">
        <v>816</v>
      </c>
      <c r="C11" s="113" t="s">
        <v>817</v>
      </c>
      <c r="D11" s="112" t="s">
        <v>818</v>
      </c>
      <c r="E11" s="114" t="s">
        <v>819</v>
      </c>
      <c r="F11" s="114" t="s">
        <v>820</v>
      </c>
      <c r="G11" s="115" t="s">
        <v>821</v>
      </c>
      <c r="H11" s="116" t="s">
        <v>822</v>
      </c>
      <c r="I11" s="117" t="s">
        <v>823</v>
      </c>
      <c r="J11" s="117" t="s">
        <v>840</v>
      </c>
      <c r="K11" s="117" t="s">
        <v>841</v>
      </c>
      <c r="L11" s="117" t="s">
        <v>842</v>
      </c>
      <c r="M11" s="117" t="s">
        <v>843</v>
      </c>
      <c r="N11" s="117" t="s">
        <v>844</v>
      </c>
    </row>
    <row r="12" spans="1:17" s="154" customFormat="1" ht="11.25" x14ac:dyDescent="0.25">
      <c r="A12" s="147"/>
      <c r="B12" s="148"/>
      <c r="C12" s="149"/>
      <c r="D12" s="150"/>
      <c r="E12" s="151"/>
      <c r="F12" s="151"/>
      <c r="G12" s="152"/>
      <c r="H12" s="153"/>
      <c r="I12" s="153"/>
      <c r="J12" s="153"/>
      <c r="K12" s="153"/>
      <c r="L12" s="153"/>
      <c r="M12" s="153"/>
      <c r="N12" s="153"/>
    </row>
    <row r="13" spans="1:17" s="130" customFormat="1" x14ac:dyDescent="0.25">
      <c r="A13" s="182" t="s">
        <v>793</v>
      </c>
      <c r="B13" s="182"/>
      <c r="C13" s="182"/>
      <c r="D13" s="182"/>
      <c r="E13" s="129"/>
      <c r="F13" s="129"/>
      <c r="G13" s="129"/>
      <c r="H13" s="129"/>
      <c r="I13" s="129"/>
    </row>
    <row r="14" spans="1:17" x14ac:dyDescent="0.25">
      <c r="A14" s="121">
        <v>1</v>
      </c>
      <c r="B14" s="10" t="s">
        <v>239</v>
      </c>
      <c r="C14" s="10" t="s">
        <v>240</v>
      </c>
      <c r="D14" s="8" t="s">
        <v>97</v>
      </c>
      <c r="E14" s="9" t="s">
        <v>6</v>
      </c>
      <c r="F14" s="27">
        <v>2</v>
      </c>
      <c r="H14" s="131"/>
      <c r="I14" s="132"/>
      <c r="J14" s="133">
        <f t="shared" ref="J14" si="0">H14/100*I14</f>
        <v>0</v>
      </c>
      <c r="K14" s="134">
        <f t="shared" ref="K14" si="1">H14+J14</f>
        <v>0</v>
      </c>
      <c r="L14" s="134">
        <f t="shared" ref="L14" si="2">F14*H14</f>
        <v>0</v>
      </c>
      <c r="M14" s="134">
        <f t="shared" ref="M14" si="3">L14/100*I14</f>
        <v>0</v>
      </c>
      <c r="N14" s="134">
        <f t="shared" ref="N14" si="4">L14+M14</f>
        <v>0</v>
      </c>
      <c r="P14" s="135"/>
    </row>
    <row r="15" spans="1:17" ht="22.5" x14ac:dyDescent="0.25">
      <c r="A15" s="121">
        <v>2</v>
      </c>
      <c r="B15" s="10" t="s">
        <v>241</v>
      </c>
      <c r="C15" s="10" t="s">
        <v>242</v>
      </c>
      <c r="D15" s="8" t="s">
        <v>97</v>
      </c>
      <c r="E15" s="9" t="s">
        <v>6</v>
      </c>
      <c r="F15" s="27">
        <v>1</v>
      </c>
      <c r="H15" s="131"/>
      <c r="I15" s="132"/>
      <c r="J15" s="133">
        <f t="shared" ref="J15:J78" si="5">H15/100*I15</f>
        <v>0</v>
      </c>
      <c r="K15" s="134">
        <f t="shared" ref="K15:K78" si="6">H15+J15</f>
        <v>0</v>
      </c>
      <c r="L15" s="134">
        <f t="shared" ref="L15:L78" si="7">F15*H15</f>
        <v>0</v>
      </c>
      <c r="M15" s="134">
        <f t="shared" ref="M15:M78" si="8">L15/100*I15</f>
        <v>0</v>
      </c>
      <c r="N15" s="134">
        <f t="shared" ref="N15:N78" si="9">L15+M15</f>
        <v>0</v>
      </c>
      <c r="P15" s="135"/>
    </row>
    <row r="16" spans="1:17" ht="22.5" x14ac:dyDescent="0.25">
      <c r="A16" s="121">
        <v>3</v>
      </c>
      <c r="B16" s="10" t="s">
        <v>243</v>
      </c>
      <c r="C16" s="10" t="s">
        <v>244</v>
      </c>
      <c r="D16" s="8" t="s">
        <v>99</v>
      </c>
      <c r="E16" s="9" t="s">
        <v>6</v>
      </c>
      <c r="F16" s="27">
        <v>1</v>
      </c>
      <c r="H16" s="131"/>
      <c r="I16" s="132"/>
      <c r="J16" s="133">
        <f t="shared" si="5"/>
        <v>0</v>
      </c>
      <c r="K16" s="134">
        <f t="shared" si="6"/>
        <v>0</v>
      </c>
      <c r="L16" s="134">
        <f t="shared" si="7"/>
        <v>0</v>
      </c>
      <c r="M16" s="134">
        <f t="shared" si="8"/>
        <v>0</v>
      </c>
      <c r="N16" s="134">
        <f t="shared" si="9"/>
        <v>0</v>
      </c>
      <c r="P16" s="135"/>
    </row>
    <row r="17" spans="1:16" ht="33.75" x14ac:dyDescent="0.25">
      <c r="A17" s="121">
        <v>4</v>
      </c>
      <c r="B17" s="10" t="s">
        <v>245</v>
      </c>
      <c r="C17" s="10" t="s">
        <v>246</v>
      </c>
      <c r="D17" s="8" t="s">
        <v>247</v>
      </c>
      <c r="E17" s="27" t="s">
        <v>882</v>
      </c>
      <c r="F17" s="27">
        <v>1</v>
      </c>
      <c r="H17" s="131"/>
      <c r="I17" s="132"/>
      <c r="J17" s="133">
        <f t="shared" si="5"/>
        <v>0</v>
      </c>
      <c r="K17" s="134">
        <f t="shared" si="6"/>
        <v>0</v>
      </c>
      <c r="L17" s="134">
        <f t="shared" si="7"/>
        <v>0</v>
      </c>
      <c r="M17" s="134">
        <f t="shared" si="8"/>
        <v>0</v>
      </c>
      <c r="N17" s="134">
        <f t="shared" si="9"/>
        <v>0</v>
      </c>
      <c r="P17" s="135"/>
    </row>
    <row r="18" spans="1:16" s="130" customFormat="1" x14ac:dyDescent="0.25">
      <c r="A18" s="182" t="s">
        <v>708</v>
      </c>
      <c r="B18" s="182"/>
      <c r="C18" s="182"/>
      <c r="D18" s="182"/>
      <c r="E18" s="129"/>
      <c r="F18" s="129"/>
      <c r="G18" s="129"/>
      <c r="H18" s="129"/>
      <c r="I18" s="129"/>
    </row>
    <row r="19" spans="1:16" ht="56.25" x14ac:dyDescent="0.25">
      <c r="A19" s="122">
        <v>5</v>
      </c>
      <c r="B19" s="10" t="s">
        <v>3</v>
      </c>
      <c r="C19" s="10" t="s">
        <v>4</v>
      </c>
      <c r="D19" s="8" t="s">
        <v>5</v>
      </c>
      <c r="E19" s="9" t="s">
        <v>6</v>
      </c>
      <c r="F19" s="30">
        <v>21</v>
      </c>
      <c r="H19" s="131"/>
      <c r="I19" s="132"/>
      <c r="J19" s="133">
        <f t="shared" si="5"/>
        <v>0</v>
      </c>
      <c r="K19" s="134">
        <f t="shared" si="6"/>
        <v>0</v>
      </c>
      <c r="L19" s="134">
        <f t="shared" si="7"/>
        <v>0</v>
      </c>
      <c r="M19" s="134">
        <f t="shared" si="8"/>
        <v>0</v>
      </c>
      <c r="N19" s="134">
        <f t="shared" si="9"/>
        <v>0</v>
      </c>
      <c r="P19" s="135"/>
    </row>
    <row r="20" spans="1:16" ht="56.25" x14ac:dyDescent="0.25">
      <c r="A20" s="122">
        <v>6</v>
      </c>
      <c r="B20" s="10" t="s">
        <v>7</v>
      </c>
      <c r="C20" s="10" t="s">
        <v>8</v>
      </c>
      <c r="D20" s="8" t="s">
        <v>5</v>
      </c>
      <c r="E20" s="9" t="s">
        <v>6</v>
      </c>
      <c r="F20" s="28">
        <v>1</v>
      </c>
      <c r="H20" s="131"/>
      <c r="I20" s="132"/>
      <c r="J20" s="133">
        <f t="shared" si="5"/>
        <v>0</v>
      </c>
      <c r="K20" s="134">
        <f t="shared" si="6"/>
        <v>0</v>
      </c>
      <c r="L20" s="134">
        <f t="shared" si="7"/>
        <v>0</v>
      </c>
      <c r="M20" s="134">
        <f t="shared" si="8"/>
        <v>0</v>
      </c>
      <c r="N20" s="134">
        <f t="shared" si="9"/>
        <v>0</v>
      </c>
      <c r="P20" s="135"/>
    </row>
    <row r="21" spans="1:16" ht="56.25" x14ac:dyDescent="0.25">
      <c r="A21" s="122">
        <v>7</v>
      </c>
      <c r="B21" s="10" t="s">
        <v>7</v>
      </c>
      <c r="C21" s="10" t="s">
        <v>9</v>
      </c>
      <c r="D21" s="8" t="s">
        <v>5</v>
      </c>
      <c r="E21" s="9" t="s">
        <v>6</v>
      </c>
      <c r="F21" s="28">
        <v>10</v>
      </c>
      <c r="H21" s="131"/>
      <c r="I21" s="132"/>
      <c r="J21" s="133">
        <f t="shared" si="5"/>
        <v>0</v>
      </c>
      <c r="K21" s="134">
        <f t="shared" si="6"/>
        <v>0</v>
      </c>
      <c r="L21" s="134">
        <f t="shared" si="7"/>
        <v>0</v>
      </c>
      <c r="M21" s="134">
        <f t="shared" si="8"/>
        <v>0</v>
      </c>
      <c r="N21" s="134">
        <f t="shared" si="9"/>
        <v>0</v>
      </c>
      <c r="P21" s="135"/>
    </row>
    <row r="22" spans="1:16" ht="56.25" x14ac:dyDescent="0.25">
      <c r="A22" s="122">
        <v>8</v>
      </c>
      <c r="B22" s="10" t="s">
        <v>7</v>
      </c>
      <c r="C22" s="10" t="s">
        <v>10</v>
      </c>
      <c r="D22" s="8" t="s">
        <v>5</v>
      </c>
      <c r="E22" s="9" t="s">
        <v>6</v>
      </c>
      <c r="F22" s="28">
        <v>1</v>
      </c>
      <c r="H22" s="131"/>
      <c r="I22" s="132"/>
      <c r="J22" s="133">
        <f t="shared" ref="J22:J24" si="10">H22/100*I22</f>
        <v>0</v>
      </c>
      <c r="K22" s="134">
        <f t="shared" ref="K22:K24" si="11">H22+J22</f>
        <v>0</v>
      </c>
      <c r="L22" s="134">
        <f t="shared" ref="L22:L24" si="12">F22*H22</f>
        <v>0</v>
      </c>
      <c r="M22" s="134">
        <f t="shared" ref="M22:M24" si="13">L22/100*I22</f>
        <v>0</v>
      </c>
      <c r="N22" s="134">
        <f t="shared" ref="N22:N24" si="14">L22+M22</f>
        <v>0</v>
      </c>
      <c r="P22" s="135"/>
    </row>
    <row r="23" spans="1:16" ht="67.5" x14ac:dyDescent="0.25">
      <c r="A23" s="122">
        <v>9</v>
      </c>
      <c r="B23" s="10" t="s">
        <v>7</v>
      </c>
      <c r="C23" s="10" t="s">
        <v>11</v>
      </c>
      <c r="D23" s="8" t="s">
        <v>12</v>
      </c>
      <c r="E23" s="9" t="s">
        <v>6</v>
      </c>
      <c r="F23" s="30">
        <v>24</v>
      </c>
      <c r="H23" s="131"/>
      <c r="I23" s="132"/>
      <c r="J23" s="133">
        <f t="shared" si="10"/>
        <v>0</v>
      </c>
      <c r="K23" s="134">
        <f t="shared" si="11"/>
        <v>0</v>
      </c>
      <c r="L23" s="134">
        <f t="shared" si="12"/>
        <v>0</v>
      </c>
      <c r="M23" s="134">
        <f t="shared" si="13"/>
        <v>0</v>
      </c>
      <c r="N23" s="134">
        <f t="shared" si="14"/>
        <v>0</v>
      </c>
      <c r="P23" s="135"/>
    </row>
    <row r="24" spans="1:16" ht="67.5" x14ac:dyDescent="0.25">
      <c r="A24" s="122">
        <v>10</v>
      </c>
      <c r="B24" s="10" t="s">
        <v>7</v>
      </c>
      <c r="C24" s="10" t="s">
        <v>13</v>
      </c>
      <c r="D24" s="8" t="s">
        <v>12</v>
      </c>
      <c r="E24" s="9" t="s">
        <v>6</v>
      </c>
      <c r="F24" s="28">
        <v>1</v>
      </c>
      <c r="H24" s="131"/>
      <c r="I24" s="132"/>
      <c r="J24" s="133">
        <f t="shared" si="10"/>
        <v>0</v>
      </c>
      <c r="K24" s="134">
        <f t="shared" si="11"/>
        <v>0</v>
      </c>
      <c r="L24" s="134">
        <f t="shared" si="12"/>
        <v>0</v>
      </c>
      <c r="M24" s="134">
        <f t="shared" si="13"/>
        <v>0</v>
      </c>
      <c r="N24" s="134">
        <f t="shared" si="14"/>
        <v>0</v>
      </c>
      <c r="P24" s="135"/>
    </row>
    <row r="25" spans="1:16" ht="56.25" x14ac:dyDescent="0.25">
      <c r="A25" s="122">
        <v>11</v>
      </c>
      <c r="B25" s="10" t="s">
        <v>7</v>
      </c>
      <c r="C25" s="10" t="s">
        <v>14</v>
      </c>
      <c r="D25" s="8" t="s">
        <v>12</v>
      </c>
      <c r="E25" s="9" t="s">
        <v>6</v>
      </c>
      <c r="F25" s="28">
        <v>1</v>
      </c>
      <c r="H25" s="131"/>
      <c r="I25" s="132"/>
      <c r="J25" s="133">
        <f t="shared" si="5"/>
        <v>0</v>
      </c>
      <c r="K25" s="134">
        <f t="shared" si="6"/>
        <v>0</v>
      </c>
      <c r="L25" s="134">
        <f t="shared" si="7"/>
        <v>0</v>
      </c>
      <c r="M25" s="134">
        <f t="shared" si="8"/>
        <v>0</v>
      </c>
      <c r="N25" s="134">
        <f t="shared" si="9"/>
        <v>0</v>
      </c>
      <c r="P25" s="135"/>
    </row>
    <row r="26" spans="1:16" ht="56.25" x14ac:dyDescent="0.25">
      <c r="A26" s="122">
        <v>12</v>
      </c>
      <c r="B26" s="10" t="s">
        <v>7</v>
      </c>
      <c r="C26" s="10" t="s">
        <v>15</v>
      </c>
      <c r="D26" s="8" t="s">
        <v>12</v>
      </c>
      <c r="E26" s="9" t="s">
        <v>6</v>
      </c>
      <c r="F26" s="28">
        <v>1</v>
      </c>
      <c r="H26" s="131"/>
      <c r="I26" s="132"/>
      <c r="J26" s="133">
        <f t="shared" si="5"/>
        <v>0</v>
      </c>
      <c r="K26" s="134">
        <f t="shared" si="6"/>
        <v>0</v>
      </c>
      <c r="L26" s="134">
        <f t="shared" si="7"/>
        <v>0</v>
      </c>
      <c r="M26" s="134">
        <f t="shared" si="8"/>
        <v>0</v>
      </c>
      <c r="N26" s="134">
        <f t="shared" si="9"/>
        <v>0</v>
      </c>
      <c r="P26" s="135"/>
    </row>
    <row r="27" spans="1:16" ht="67.5" x14ac:dyDescent="0.25">
      <c r="A27" s="122">
        <v>13</v>
      </c>
      <c r="B27" s="10" t="s">
        <v>7</v>
      </c>
      <c r="C27" s="10" t="s">
        <v>16</v>
      </c>
      <c r="D27" s="8" t="s">
        <v>17</v>
      </c>
      <c r="E27" s="9" t="s">
        <v>6</v>
      </c>
      <c r="F27" s="28">
        <v>8</v>
      </c>
      <c r="H27" s="131"/>
      <c r="I27" s="132"/>
      <c r="J27" s="133">
        <f t="shared" si="5"/>
        <v>0</v>
      </c>
      <c r="K27" s="134">
        <f t="shared" si="6"/>
        <v>0</v>
      </c>
      <c r="L27" s="134">
        <f t="shared" si="7"/>
        <v>0</v>
      </c>
      <c r="M27" s="134">
        <f t="shared" si="8"/>
        <v>0</v>
      </c>
      <c r="N27" s="134">
        <f t="shared" si="9"/>
        <v>0</v>
      </c>
      <c r="P27" s="135"/>
    </row>
    <row r="28" spans="1:16" ht="67.5" x14ac:dyDescent="0.25">
      <c r="A28" s="122">
        <v>14</v>
      </c>
      <c r="B28" s="10" t="s">
        <v>7</v>
      </c>
      <c r="C28" s="10" t="s">
        <v>18</v>
      </c>
      <c r="D28" s="8" t="s">
        <v>17</v>
      </c>
      <c r="E28" s="9" t="s">
        <v>6</v>
      </c>
      <c r="F28" s="28">
        <v>10</v>
      </c>
      <c r="H28" s="131"/>
      <c r="I28" s="132"/>
      <c r="J28" s="133">
        <f t="shared" si="5"/>
        <v>0</v>
      </c>
      <c r="K28" s="134">
        <f t="shared" si="6"/>
        <v>0</v>
      </c>
      <c r="L28" s="134">
        <f t="shared" si="7"/>
        <v>0</v>
      </c>
      <c r="M28" s="134">
        <f t="shared" si="8"/>
        <v>0</v>
      </c>
      <c r="N28" s="134">
        <f t="shared" si="9"/>
        <v>0</v>
      </c>
      <c r="P28" s="135"/>
    </row>
    <row r="29" spans="1:16" ht="56.25" x14ac:dyDescent="0.25">
      <c r="A29" s="122">
        <v>15</v>
      </c>
      <c r="B29" s="10" t="s">
        <v>7</v>
      </c>
      <c r="C29" s="10" t="s">
        <v>19</v>
      </c>
      <c r="D29" s="8" t="s">
        <v>17</v>
      </c>
      <c r="E29" s="9" t="s">
        <v>6</v>
      </c>
      <c r="F29" s="28">
        <v>1</v>
      </c>
      <c r="H29" s="131"/>
      <c r="I29" s="132"/>
      <c r="J29" s="133">
        <f t="shared" si="5"/>
        <v>0</v>
      </c>
      <c r="K29" s="134">
        <f t="shared" si="6"/>
        <v>0</v>
      </c>
      <c r="L29" s="134">
        <f t="shared" si="7"/>
        <v>0</v>
      </c>
      <c r="M29" s="134">
        <f t="shared" si="8"/>
        <v>0</v>
      </c>
      <c r="N29" s="134">
        <f t="shared" si="9"/>
        <v>0</v>
      </c>
      <c r="P29" s="135"/>
    </row>
    <row r="30" spans="1:16" ht="67.5" x14ac:dyDescent="0.25">
      <c r="A30" s="122">
        <v>16</v>
      </c>
      <c r="B30" s="11" t="s">
        <v>7</v>
      </c>
      <c r="C30" s="11" t="s">
        <v>20</v>
      </c>
      <c r="D30" s="12" t="s">
        <v>17</v>
      </c>
      <c r="E30" s="13" t="s">
        <v>6</v>
      </c>
      <c r="F30" s="28">
        <v>1</v>
      </c>
      <c r="H30" s="131"/>
      <c r="I30" s="132"/>
      <c r="J30" s="133">
        <f t="shared" si="5"/>
        <v>0</v>
      </c>
      <c r="K30" s="134">
        <f t="shared" si="6"/>
        <v>0</v>
      </c>
      <c r="L30" s="134">
        <f t="shared" si="7"/>
        <v>0</v>
      </c>
      <c r="M30" s="134">
        <f t="shared" si="8"/>
        <v>0</v>
      </c>
      <c r="N30" s="134">
        <f t="shared" si="9"/>
        <v>0</v>
      </c>
      <c r="P30" s="135"/>
    </row>
    <row r="31" spans="1:16" ht="90" x14ac:dyDescent="0.25">
      <c r="A31" s="122">
        <v>17</v>
      </c>
      <c r="B31" s="40" t="s">
        <v>21</v>
      </c>
      <c r="C31" s="40" t="s">
        <v>734</v>
      </c>
      <c r="D31" s="29" t="s">
        <v>22</v>
      </c>
      <c r="E31" s="29" t="s">
        <v>6</v>
      </c>
      <c r="F31" s="28">
        <v>10</v>
      </c>
      <c r="H31" s="131"/>
      <c r="I31" s="132"/>
      <c r="J31" s="133">
        <f t="shared" si="5"/>
        <v>0</v>
      </c>
      <c r="K31" s="134">
        <f t="shared" si="6"/>
        <v>0</v>
      </c>
      <c r="L31" s="134">
        <f t="shared" si="7"/>
        <v>0</v>
      </c>
      <c r="M31" s="134">
        <f t="shared" si="8"/>
        <v>0</v>
      </c>
      <c r="N31" s="134">
        <f t="shared" si="9"/>
        <v>0</v>
      </c>
      <c r="P31" s="135"/>
    </row>
    <row r="32" spans="1:16" ht="112.5" x14ac:dyDescent="0.25">
      <c r="A32" s="122">
        <v>18</v>
      </c>
      <c r="B32" s="40" t="s">
        <v>23</v>
      </c>
      <c r="C32" s="40" t="s">
        <v>881</v>
      </c>
      <c r="D32" s="29" t="s">
        <v>24</v>
      </c>
      <c r="E32" s="29" t="s">
        <v>6</v>
      </c>
      <c r="F32" s="28">
        <v>20</v>
      </c>
      <c r="H32" s="131"/>
      <c r="I32" s="132"/>
      <c r="J32" s="133">
        <f t="shared" si="5"/>
        <v>0</v>
      </c>
      <c r="K32" s="134">
        <f t="shared" si="6"/>
        <v>0</v>
      </c>
      <c r="L32" s="134">
        <f t="shared" si="7"/>
        <v>0</v>
      </c>
      <c r="M32" s="134">
        <f t="shared" si="8"/>
        <v>0</v>
      </c>
      <c r="N32" s="134">
        <f t="shared" si="9"/>
        <v>0</v>
      </c>
      <c r="P32" s="135"/>
    </row>
    <row r="33" spans="1:16" ht="112.5" x14ac:dyDescent="0.25">
      <c r="A33" s="122">
        <v>19</v>
      </c>
      <c r="B33" s="40" t="s">
        <v>25</v>
      </c>
      <c r="C33" s="40" t="s">
        <v>735</v>
      </c>
      <c r="D33" s="29" t="s">
        <v>26</v>
      </c>
      <c r="E33" s="29" t="s">
        <v>6</v>
      </c>
      <c r="F33" s="30">
        <v>10</v>
      </c>
      <c r="H33" s="131"/>
      <c r="I33" s="132"/>
      <c r="J33" s="133">
        <f t="shared" si="5"/>
        <v>0</v>
      </c>
      <c r="K33" s="134">
        <f t="shared" si="6"/>
        <v>0</v>
      </c>
      <c r="L33" s="134">
        <f t="shared" si="7"/>
        <v>0</v>
      </c>
      <c r="M33" s="134">
        <f t="shared" si="8"/>
        <v>0</v>
      </c>
      <c r="N33" s="134">
        <f t="shared" si="9"/>
        <v>0</v>
      </c>
      <c r="P33" s="135"/>
    </row>
    <row r="34" spans="1:16" ht="35.25" x14ac:dyDescent="0.25">
      <c r="A34" s="122">
        <v>20</v>
      </c>
      <c r="B34" s="40" t="s">
        <v>27</v>
      </c>
      <c r="C34" s="40" t="s">
        <v>794</v>
      </c>
      <c r="D34" s="29" t="s">
        <v>28</v>
      </c>
      <c r="E34" s="29" t="s">
        <v>6</v>
      </c>
      <c r="F34" s="30">
        <v>10</v>
      </c>
      <c r="H34" s="131"/>
      <c r="I34" s="132"/>
      <c r="J34" s="133">
        <f t="shared" si="5"/>
        <v>0</v>
      </c>
      <c r="K34" s="134">
        <f t="shared" si="6"/>
        <v>0</v>
      </c>
      <c r="L34" s="134">
        <f t="shared" si="7"/>
        <v>0</v>
      </c>
      <c r="M34" s="134">
        <f t="shared" si="8"/>
        <v>0</v>
      </c>
      <c r="N34" s="134">
        <f t="shared" si="9"/>
        <v>0</v>
      </c>
      <c r="P34" s="135"/>
    </row>
    <row r="35" spans="1:16" ht="35.25" x14ac:dyDescent="0.25">
      <c r="A35" s="122">
        <v>21</v>
      </c>
      <c r="B35" s="40" t="s">
        <v>27</v>
      </c>
      <c r="C35" s="40" t="s">
        <v>795</v>
      </c>
      <c r="D35" s="29" t="s">
        <v>28</v>
      </c>
      <c r="E35" s="29" t="s">
        <v>6</v>
      </c>
      <c r="F35" s="30">
        <v>10</v>
      </c>
      <c r="H35" s="131"/>
      <c r="I35" s="132"/>
      <c r="J35" s="133">
        <f t="shared" si="5"/>
        <v>0</v>
      </c>
      <c r="K35" s="134">
        <f t="shared" si="6"/>
        <v>0</v>
      </c>
      <c r="L35" s="134">
        <f t="shared" si="7"/>
        <v>0</v>
      </c>
      <c r="M35" s="134">
        <f t="shared" si="8"/>
        <v>0</v>
      </c>
      <c r="N35" s="134">
        <f t="shared" si="9"/>
        <v>0</v>
      </c>
      <c r="P35" s="135"/>
    </row>
    <row r="36" spans="1:16" ht="35.25" x14ac:dyDescent="0.25">
      <c r="A36" s="122">
        <v>22</v>
      </c>
      <c r="B36" s="40" t="s">
        <v>27</v>
      </c>
      <c r="C36" s="40" t="s">
        <v>796</v>
      </c>
      <c r="D36" s="29" t="s">
        <v>28</v>
      </c>
      <c r="E36" s="29" t="s">
        <v>6</v>
      </c>
      <c r="F36" s="30">
        <v>10</v>
      </c>
      <c r="H36" s="131"/>
      <c r="I36" s="132"/>
      <c r="J36" s="133">
        <f>H36/100*I36</f>
        <v>0</v>
      </c>
      <c r="K36" s="134">
        <f t="shared" si="6"/>
        <v>0</v>
      </c>
      <c r="L36" s="134">
        <f t="shared" si="7"/>
        <v>0</v>
      </c>
      <c r="M36" s="134">
        <f t="shared" si="8"/>
        <v>0</v>
      </c>
      <c r="N36" s="134">
        <f t="shared" si="9"/>
        <v>0</v>
      </c>
      <c r="P36" s="135"/>
    </row>
    <row r="37" spans="1:16" ht="22.5" x14ac:dyDescent="0.25">
      <c r="A37" s="122">
        <v>23</v>
      </c>
      <c r="B37" s="40" t="s">
        <v>29</v>
      </c>
      <c r="C37" s="40" t="s">
        <v>30</v>
      </c>
      <c r="D37" s="29" t="s">
        <v>883</v>
      </c>
      <c r="E37" s="27" t="s">
        <v>863</v>
      </c>
      <c r="F37" s="30">
        <v>2</v>
      </c>
      <c r="H37" s="131"/>
      <c r="I37" s="132"/>
      <c r="J37" s="133">
        <f t="shared" si="5"/>
        <v>0</v>
      </c>
      <c r="K37" s="134">
        <f t="shared" si="6"/>
        <v>0</v>
      </c>
      <c r="L37" s="134">
        <f t="shared" si="7"/>
        <v>0</v>
      </c>
      <c r="M37" s="134">
        <f t="shared" si="8"/>
        <v>0</v>
      </c>
      <c r="N37" s="134">
        <f t="shared" si="9"/>
        <v>0</v>
      </c>
      <c r="P37" s="135"/>
    </row>
    <row r="38" spans="1:16" ht="22.5" x14ac:dyDescent="0.25">
      <c r="A38" s="122">
        <v>24</v>
      </c>
      <c r="B38" s="40" t="s">
        <v>29</v>
      </c>
      <c r="C38" s="40" t="s">
        <v>31</v>
      </c>
      <c r="D38" s="29" t="s">
        <v>884</v>
      </c>
      <c r="E38" s="27" t="s">
        <v>863</v>
      </c>
      <c r="F38" s="30">
        <v>2</v>
      </c>
      <c r="H38" s="131"/>
      <c r="I38" s="132"/>
      <c r="J38" s="133">
        <f t="shared" si="5"/>
        <v>0</v>
      </c>
      <c r="K38" s="134">
        <f t="shared" si="6"/>
        <v>0</v>
      </c>
      <c r="L38" s="134">
        <f t="shared" si="7"/>
        <v>0</v>
      </c>
      <c r="M38" s="134">
        <f t="shared" si="8"/>
        <v>0</v>
      </c>
      <c r="N38" s="134">
        <f t="shared" si="9"/>
        <v>0</v>
      </c>
      <c r="P38" s="135"/>
    </row>
    <row r="39" spans="1:16" ht="22.5" x14ac:dyDescent="0.25">
      <c r="A39" s="122">
        <v>25</v>
      </c>
      <c r="B39" s="40" t="s">
        <v>29</v>
      </c>
      <c r="C39" s="40" t="s">
        <v>32</v>
      </c>
      <c r="D39" s="29" t="s">
        <v>884</v>
      </c>
      <c r="E39" s="27" t="s">
        <v>863</v>
      </c>
      <c r="F39" s="30">
        <v>2</v>
      </c>
      <c r="H39" s="131"/>
      <c r="I39" s="132"/>
      <c r="J39" s="133">
        <f t="shared" si="5"/>
        <v>0</v>
      </c>
      <c r="K39" s="134">
        <f t="shared" si="6"/>
        <v>0</v>
      </c>
      <c r="L39" s="134">
        <f t="shared" si="7"/>
        <v>0</v>
      </c>
      <c r="M39" s="134">
        <f t="shared" si="8"/>
        <v>0</v>
      </c>
      <c r="N39" s="134">
        <f t="shared" si="9"/>
        <v>0</v>
      </c>
      <c r="P39" s="135"/>
    </row>
    <row r="40" spans="1:16" ht="22.5" x14ac:dyDescent="0.25">
      <c r="A40" s="122">
        <v>26</v>
      </c>
      <c r="B40" s="40" t="s">
        <v>29</v>
      </c>
      <c r="C40" s="40" t="s">
        <v>33</v>
      </c>
      <c r="D40" s="29" t="s">
        <v>884</v>
      </c>
      <c r="E40" s="27" t="s">
        <v>863</v>
      </c>
      <c r="F40" s="30">
        <v>2</v>
      </c>
      <c r="H40" s="131"/>
      <c r="I40" s="132"/>
      <c r="J40" s="133">
        <f t="shared" si="5"/>
        <v>0</v>
      </c>
      <c r="K40" s="134">
        <f t="shared" si="6"/>
        <v>0</v>
      </c>
      <c r="L40" s="134">
        <f t="shared" si="7"/>
        <v>0</v>
      </c>
      <c r="M40" s="134">
        <f t="shared" si="8"/>
        <v>0</v>
      </c>
      <c r="N40" s="134">
        <f t="shared" si="9"/>
        <v>0</v>
      </c>
      <c r="P40" s="135"/>
    </row>
    <row r="41" spans="1:16" ht="56.25" x14ac:dyDescent="0.25">
      <c r="A41" s="122">
        <v>27</v>
      </c>
      <c r="B41" s="40" t="s">
        <v>3</v>
      </c>
      <c r="C41" s="40" t="s">
        <v>34</v>
      </c>
      <c r="D41" s="27" t="s">
        <v>35</v>
      </c>
      <c r="E41" s="27" t="s">
        <v>6</v>
      </c>
      <c r="F41" s="30">
        <v>20</v>
      </c>
      <c r="H41" s="131"/>
      <c r="I41" s="132"/>
      <c r="J41" s="133">
        <f t="shared" si="5"/>
        <v>0</v>
      </c>
      <c r="K41" s="134">
        <f t="shared" si="6"/>
        <v>0</v>
      </c>
      <c r="L41" s="134">
        <f t="shared" si="7"/>
        <v>0</v>
      </c>
      <c r="M41" s="134">
        <f t="shared" si="8"/>
        <v>0</v>
      </c>
      <c r="N41" s="134">
        <f t="shared" si="9"/>
        <v>0</v>
      </c>
      <c r="P41" s="135"/>
    </row>
    <row r="42" spans="1:16" ht="56.25" x14ac:dyDescent="0.25">
      <c r="A42" s="122">
        <v>28</v>
      </c>
      <c r="B42" s="40" t="s">
        <v>7</v>
      </c>
      <c r="C42" s="40" t="s">
        <v>36</v>
      </c>
      <c r="D42" s="27" t="s">
        <v>37</v>
      </c>
      <c r="E42" s="27" t="s">
        <v>6</v>
      </c>
      <c r="F42" s="30">
        <v>200</v>
      </c>
      <c r="H42" s="131"/>
      <c r="I42" s="132"/>
      <c r="J42" s="133">
        <f t="shared" si="5"/>
        <v>0</v>
      </c>
      <c r="K42" s="134">
        <f t="shared" si="6"/>
        <v>0</v>
      </c>
      <c r="L42" s="134">
        <f t="shared" si="7"/>
        <v>0</v>
      </c>
      <c r="M42" s="134">
        <f t="shared" si="8"/>
        <v>0</v>
      </c>
      <c r="N42" s="134">
        <f t="shared" si="9"/>
        <v>0</v>
      </c>
      <c r="P42" s="135"/>
    </row>
    <row r="43" spans="1:16" ht="56.25" x14ac:dyDescent="0.25">
      <c r="A43" s="122">
        <v>29</v>
      </c>
      <c r="B43" s="40" t="s">
        <v>7</v>
      </c>
      <c r="C43" s="40" t="s">
        <v>38</v>
      </c>
      <c r="D43" s="27" t="s">
        <v>39</v>
      </c>
      <c r="E43" s="27" t="s">
        <v>6</v>
      </c>
      <c r="F43" s="30">
        <v>30</v>
      </c>
      <c r="H43" s="131"/>
      <c r="I43" s="132"/>
      <c r="J43" s="133">
        <f t="shared" si="5"/>
        <v>0</v>
      </c>
      <c r="K43" s="134">
        <f t="shared" si="6"/>
        <v>0</v>
      </c>
      <c r="L43" s="134">
        <f t="shared" si="7"/>
        <v>0</v>
      </c>
      <c r="M43" s="134">
        <f t="shared" si="8"/>
        <v>0</v>
      </c>
      <c r="N43" s="134">
        <f t="shared" si="9"/>
        <v>0</v>
      </c>
      <c r="P43" s="135"/>
    </row>
    <row r="44" spans="1:16" ht="33.75" x14ac:dyDescent="0.25">
      <c r="A44" s="122">
        <v>30</v>
      </c>
      <c r="B44" s="10" t="s">
        <v>41</v>
      </c>
      <c r="C44" s="10" t="s">
        <v>42</v>
      </c>
      <c r="D44" s="8" t="s">
        <v>43</v>
      </c>
      <c r="E44" s="9" t="s">
        <v>6</v>
      </c>
      <c r="F44" s="28">
        <v>1</v>
      </c>
      <c r="H44" s="131"/>
      <c r="I44" s="132"/>
      <c r="J44" s="133">
        <f t="shared" si="5"/>
        <v>0</v>
      </c>
      <c r="K44" s="134">
        <f t="shared" si="6"/>
        <v>0</v>
      </c>
      <c r="L44" s="134">
        <f t="shared" si="7"/>
        <v>0</v>
      </c>
      <c r="M44" s="134">
        <f t="shared" si="8"/>
        <v>0</v>
      </c>
      <c r="N44" s="134">
        <f t="shared" si="9"/>
        <v>0</v>
      </c>
      <c r="P44" s="135"/>
    </row>
    <row r="45" spans="1:16" ht="33.75" x14ac:dyDescent="0.25">
      <c r="A45" s="122">
        <v>31</v>
      </c>
      <c r="B45" s="10" t="s">
        <v>41</v>
      </c>
      <c r="C45" s="10" t="s">
        <v>44</v>
      </c>
      <c r="D45" s="8" t="s">
        <v>43</v>
      </c>
      <c r="E45" s="9" t="s">
        <v>6</v>
      </c>
      <c r="F45" s="28">
        <v>1</v>
      </c>
      <c r="H45" s="131"/>
      <c r="I45" s="132"/>
      <c r="J45" s="133">
        <f t="shared" si="5"/>
        <v>0</v>
      </c>
      <c r="K45" s="134">
        <f t="shared" si="6"/>
        <v>0</v>
      </c>
      <c r="L45" s="134">
        <f t="shared" si="7"/>
        <v>0</v>
      </c>
      <c r="M45" s="134">
        <f t="shared" si="8"/>
        <v>0</v>
      </c>
      <c r="N45" s="134">
        <f t="shared" si="9"/>
        <v>0</v>
      </c>
      <c r="P45" s="135"/>
    </row>
    <row r="46" spans="1:16" ht="33.75" x14ac:dyDescent="0.25">
      <c r="A46" s="122">
        <v>32</v>
      </c>
      <c r="B46" s="10" t="s">
        <v>41</v>
      </c>
      <c r="C46" s="10" t="s">
        <v>45</v>
      </c>
      <c r="D46" s="8" t="s">
        <v>43</v>
      </c>
      <c r="E46" s="9" t="s">
        <v>6</v>
      </c>
      <c r="F46" s="28">
        <v>1</v>
      </c>
      <c r="H46" s="131"/>
      <c r="I46" s="132"/>
      <c r="J46" s="133">
        <f t="shared" si="5"/>
        <v>0</v>
      </c>
      <c r="K46" s="134">
        <f t="shared" si="6"/>
        <v>0</v>
      </c>
      <c r="L46" s="134">
        <f t="shared" si="7"/>
        <v>0</v>
      </c>
      <c r="M46" s="134">
        <f t="shared" si="8"/>
        <v>0</v>
      </c>
      <c r="N46" s="134">
        <f t="shared" si="9"/>
        <v>0</v>
      </c>
      <c r="P46" s="135"/>
    </row>
    <row r="47" spans="1:16" ht="33.75" x14ac:dyDescent="0.25">
      <c r="A47" s="122">
        <v>33</v>
      </c>
      <c r="B47" s="10" t="s">
        <v>41</v>
      </c>
      <c r="C47" s="10" t="s">
        <v>46</v>
      </c>
      <c r="D47" s="8" t="s">
        <v>43</v>
      </c>
      <c r="E47" s="9" t="s">
        <v>6</v>
      </c>
      <c r="F47" s="28">
        <v>10</v>
      </c>
      <c r="H47" s="131"/>
      <c r="I47" s="132"/>
      <c r="J47" s="133">
        <f t="shared" si="5"/>
        <v>0</v>
      </c>
      <c r="K47" s="134">
        <f t="shared" si="6"/>
        <v>0</v>
      </c>
      <c r="L47" s="134">
        <f t="shared" si="7"/>
        <v>0</v>
      </c>
      <c r="M47" s="134">
        <f t="shared" si="8"/>
        <v>0</v>
      </c>
      <c r="N47" s="134">
        <f t="shared" si="9"/>
        <v>0</v>
      </c>
      <c r="P47" s="135"/>
    </row>
    <row r="48" spans="1:16" ht="33.75" x14ac:dyDescent="0.25">
      <c r="A48" s="122">
        <v>34</v>
      </c>
      <c r="B48" s="10" t="s">
        <v>41</v>
      </c>
      <c r="C48" s="10" t="s">
        <v>47</v>
      </c>
      <c r="D48" s="8" t="s">
        <v>43</v>
      </c>
      <c r="E48" s="9" t="s">
        <v>6</v>
      </c>
      <c r="F48" s="28">
        <v>1</v>
      </c>
      <c r="H48" s="131"/>
      <c r="I48" s="132"/>
      <c r="J48" s="133">
        <f t="shared" si="5"/>
        <v>0</v>
      </c>
      <c r="K48" s="134">
        <f t="shared" si="6"/>
        <v>0</v>
      </c>
      <c r="L48" s="134">
        <f t="shared" si="7"/>
        <v>0</v>
      </c>
      <c r="M48" s="134">
        <f t="shared" si="8"/>
        <v>0</v>
      </c>
      <c r="N48" s="134">
        <f t="shared" si="9"/>
        <v>0</v>
      </c>
      <c r="P48" s="135"/>
    </row>
    <row r="49" spans="1:16" ht="33.75" x14ac:dyDescent="0.25">
      <c r="A49" s="122">
        <v>35</v>
      </c>
      <c r="B49" s="10" t="s">
        <v>41</v>
      </c>
      <c r="C49" s="10" t="s">
        <v>48</v>
      </c>
      <c r="D49" s="8" t="s">
        <v>43</v>
      </c>
      <c r="E49" s="9" t="s">
        <v>6</v>
      </c>
      <c r="F49" s="28">
        <v>1</v>
      </c>
      <c r="H49" s="131"/>
      <c r="I49" s="132"/>
      <c r="J49" s="133">
        <f t="shared" si="5"/>
        <v>0</v>
      </c>
      <c r="K49" s="134">
        <f t="shared" si="6"/>
        <v>0</v>
      </c>
      <c r="L49" s="134">
        <f t="shared" si="7"/>
        <v>0</v>
      </c>
      <c r="M49" s="134">
        <f t="shared" si="8"/>
        <v>0</v>
      </c>
      <c r="N49" s="134">
        <f t="shared" si="9"/>
        <v>0</v>
      </c>
      <c r="P49" s="135"/>
    </row>
    <row r="50" spans="1:16" ht="33.75" x14ac:dyDescent="0.25">
      <c r="A50" s="122">
        <v>36</v>
      </c>
      <c r="B50" s="10" t="s">
        <v>41</v>
      </c>
      <c r="C50" s="10" t="s">
        <v>49</v>
      </c>
      <c r="D50" s="8" t="s">
        <v>43</v>
      </c>
      <c r="E50" s="9" t="s">
        <v>6</v>
      </c>
      <c r="F50" s="28">
        <v>1</v>
      </c>
      <c r="H50" s="131"/>
      <c r="I50" s="132"/>
      <c r="J50" s="133">
        <f t="shared" si="5"/>
        <v>0</v>
      </c>
      <c r="K50" s="134">
        <f t="shared" si="6"/>
        <v>0</v>
      </c>
      <c r="L50" s="134">
        <f t="shared" si="7"/>
        <v>0</v>
      </c>
      <c r="M50" s="134">
        <f t="shared" si="8"/>
        <v>0</v>
      </c>
      <c r="N50" s="134">
        <f t="shared" si="9"/>
        <v>0</v>
      </c>
      <c r="P50" s="135"/>
    </row>
    <row r="51" spans="1:16" ht="33.75" x14ac:dyDescent="0.25">
      <c r="A51" s="122">
        <v>37</v>
      </c>
      <c r="B51" s="10" t="s">
        <v>41</v>
      </c>
      <c r="C51" s="10" t="s">
        <v>50</v>
      </c>
      <c r="D51" s="8" t="s">
        <v>43</v>
      </c>
      <c r="E51" s="9" t="s">
        <v>6</v>
      </c>
      <c r="F51" s="28">
        <v>1</v>
      </c>
      <c r="H51" s="131"/>
      <c r="I51" s="132"/>
      <c r="J51" s="133">
        <f t="shared" si="5"/>
        <v>0</v>
      </c>
      <c r="K51" s="134">
        <f t="shared" si="6"/>
        <v>0</v>
      </c>
      <c r="L51" s="134">
        <f t="shared" si="7"/>
        <v>0</v>
      </c>
      <c r="M51" s="134">
        <f t="shared" si="8"/>
        <v>0</v>
      </c>
      <c r="N51" s="134">
        <f t="shared" si="9"/>
        <v>0</v>
      </c>
      <c r="P51" s="135"/>
    </row>
    <row r="52" spans="1:16" x14ac:dyDescent="0.25">
      <c r="A52" s="122">
        <v>38</v>
      </c>
      <c r="B52" s="31" t="s">
        <v>51</v>
      </c>
      <c r="C52" s="31" t="s">
        <v>52</v>
      </c>
      <c r="D52" s="32" t="s">
        <v>24</v>
      </c>
      <c r="E52" s="32" t="s">
        <v>6</v>
      </c>
      <c r="F52" s="28">
        <v>1</v>
      </c>
      <c r="H52" s="131"/>
      <c r="I52" s="132"/>
      <c r="J52" s="133">
        <f>H52/100*I52</f>
        <v>0</v>
      </c>
      <c r="K52" s="134">
        <f t="shared" si="6"/>
        <v>0</v>
      </c>
      <c r="L52" s="134">
        <f t="shared" si="7"/>
        <v>0</v>
      </c>
      <c r="M52" s="134">
        <f t="shared" si="8"/>
        <v>0</v>
      </c>
      <c r="N52" s="134">
        <f t="shared" si="9"/>
        <v>0</v>
      </c>
      <c r="P52" s="135"/>
    </row>
    <row r="53" spans="1:16" x14ac:dyDescent="0.25">
      <c r="A53" s="122">
        <v>39</v>
      </c>
      <c r="B53" s="33" t="s">
        <v>51</v>
      </c>
      <c r="C53" s="33" t="s">
        <v>53</v>
      </c>
      <c r="D53" s="34" t="s">
        <v>24</v>
      </c>
      <c r="E53" s="34" t="s">
        <v>6</v>
      </c>
      <c r="F53" s="28">
        <v>1</v>
      </c>
      <c r="H53" s="131"/>
      <c r="I53" s="132"/>
      <c r="J53" s="133">
        <f t="shared" ref="J53:J54" si="15">H53/100*I53</f>
        <v>0</v>
      </c>
      <c r="K53" s="134">
        <f t="shared" ref="K53:K54" si="16">H53+J53</f>
        <v>0</v>
      </c>
      <c r="L53" s="134">
        <f t="shared" ref="L53:L54" si="17">F53*H53</f>
        <v>0</v>
      </c>
      <c r="M53" s="134">
        <f t="shared" ref="M53:M54" si="18">L53/100*I53</f>
        <v>0</v>
      </c>
      <c r="N53" s="134">
        <f t="shared" ref="N53:N54" si="19">L53+M53</f>
        <v>0</v>
      </c>
      <c r="P53" s="135"/>
    </row>
    <row r="54" spans="1:16" ht="45" x14ac:dyDescent="0.25">
      <c r="A54" s="122">
        <v>40</v>
      </c>
      <c r="B54" s="10" t="s">
        <v>40</v>
      </c>
      <c r="C54" s="10" t="s">
        <v>54</v>
      </c>
      <c r="D54" s="8" t="s">
        <v>55</v>
      </c>
      <c r="E54" s="9" t="s">
        <v>6</v>
      </c>
      <c r="F54" s="28">
        <v>28</v>
      </c>
      <c r="H54" s="131"/>
      <c r="I54" s="132"/>
      <c r="J54" s="133">
        <f t="shared" si="15"/>
        <v>0</v>
      </c>
      <c r="K54" s="134">
        <f t="shared" si="16"/>
        <v>0</v>
      </c>
      <c r="L54" s="134">
        <f t="shared" si="17"/>
        <v>0</v>
      </c>
      <c r="M54" s="134">
        <f t="shared" si="18"/>
        <v>0</v>
      </c>
      <c r="N54" s="134">
        <f t="shared" si="19"/>
        <v>0</v>
      </c>
      <c r="P54" s="135"/>
    </row>
    <row r="55" spans="1:16" ht="45" x14ac:dyDescent="0.25">
      <c r="A55" s="122">
        <v>41</v>
      </c>
      <c r="B55" s="10" t="s">
        <v>40</v>
      </c>
      <c r="C55" s="10" t="s">
        <v>56</v>
      </c>
      <c r="D55" s="8" t="s">
        <v>55</v>
      </c>
      <c r="E55" s="9" t="s">
        <v>6</v>
      </c>
      <c r="F55" s="28">
        <v>30</v>
      </c>
      <c r="H55" s="131"/>
      <c r="I55" s="132"/>
      <c r="J55" s="133">
        <f t="shared" si="5"/>
        <v>0</v>
      </c>
      <c r="K55" s="134">
        <f t="shared" si="6"/>
        <v>0</v>
      </c>
      <c r="L55" s="134">
        <f t="shared" si="7"/>
        <v>0</v>
      </c>
      <c r="M55" s="134">
        <f t="shared" si="8"/>
        <v>0</v>
      </c>
      <c r="N55" s="134">
        <f t="shared" si="9"/>
        <v>0</v>
      </c>
      <c r="P55" s="135"/>
    </row>
    <row r="56" spans="1:16" ht="45" x14ac:dyDescent="0.25">
      <c r="A56" s="122">
        <v>42</v>
      </c>
      <c r="B56" s="10" t="s">
        <v>40</v>
      </c>
      <c r="C56" s="10" t="s">
        <v>57</v>
      </c>
      <c r="D56" s="8" t="s">
        <v>55</v>
      </c>
      <c r="E56" s="9" t="s">
        <v>6</v>
      </c>
      <c r="F56" s="30">
        <v>28</v>
      </c>
      <c r="H56" s="131"/>
      <c r="I56" s="132"/>
      <c r="J56" s="133">
        <f t="shared" si="5"/>
        <v>0</v>
      </c>
      <c r="K56" s="134">
        <f t="shared" si="6"/>
        <v>0</v>
      </c>
      <c r="L56" s="134">
        <f t="shared" si="7"/>
        <v>0</v>
      </c>
      <c r="M56" s="134">
        <f t="shared" si="8"/>
        <v>0</v>
      </c>
      <c r="N56" s="134">
        <f t="shared" si="9"/>
        <v>0</v>
      </c>
      <c r="P56" s="135"/>
    </row>
    <row r="57" spans="1:16" ht="45" x14ac:dyDescent="0.25">
      <c r="A57" s="122">
        <v>43</v>
      </c>
      <c r="B57" s="10" t="s">
        <v>40</v>
      </c>
      <c r="C57" s="10" t="s">
        <v>58</v>
      </c>
      <c r="D57" s="8" t="s">
        <v>59</v>
      </c>
      <c r="E57" s="9" t="s">
        <v>6</v>
      </c>
      <c r="F57" s="30">
        <v>110</v>
      </c>
      <c r="H57" s="131"/>
      <c r="I57" s="132"/>
      <c r="J57" s="133">
        <f t="shared" si="5"/>
        <v>0</v>
      </c>
      <c r="K57" s="134">
        <f t="shared" si="6"/>
        <v>0</v>
      </c>
      <c r="L57" s="134">
        <f t="shared" si="7"/>
        <v>0</v>
      </c>
      <c r="M57" s="134">
        <f t="shared" si="8"/>
        <v>0</v>
      </c>
      <c r="N57" s="134">
        <f t="shared" si="9"/>
        <v>0</v>
      </c>
      <c r="P57" s="135"/>
    </row>
    <row r="58" spans="1:16" ht="101.25" x14ac:dyDescent="0.25">
      <c r="A58" s="122">
        <v>44</v>
      </c>
      <c r="B58" s="40" t="s">
        <v>60</v>
      </c>
      <c r="C58" s="40" t="s">
        <v>61</v>
      </c>
      <c r="D58" s="27" t="s">
        <v>37</v>
      </c>
      <c r="E58" s="144" t="s">
        <v>6</v>
      </c>
      <c r="F58" s="30">
        <v>1</v>
      </c>
      <c r="H58" s="131"/>
      <c r="I58" s="132"/>
      <c r="J58" s="133">
        <f t="shared" si="5"/>
        <v>0</v>
      </c>
      <c r="K58" s="134">
        <f t="shared" si="6"/>
        <v>0</v>
      </c>
      <c r="L58" s="134">
        <f t="shared" si="7"/>
        <v>0</v>
      </c>
      <c r="M58" s="134">
        <f t="shared" si="8"/>
        <v>0</v>
      </c>
      <c r="N58" s="134">
        <f t="shared" si="9"/>
        <v>0</v>
      </c>
      <c r="P58" s="135"/>
    </row>
    <row r="59" spans="1:16" s="130" customFormat="1" x14ac:dyDescent="0.25">
      <c r="A59" s="182" t="s">
        <v>709</v>
      </c>
      <c r="B59" s="182"/>
      <c r="C59" s="182"/>
      <c r="D59" s="182"/>
      <c r="E59" s="129"/>
      <c r="F59" s="161"/>
      <c r="G59" s="129"/>
      <c r="H59" s="129"/>
      <c r="I59" s="129"/>
    </row>
    <row r="60" spans="1:16" ht="22.5" x14ac:dyDescent="0.25">
      <c r="A60" s="123">
        <f>A58+1</f>
        <v>45</v>
      </c>
      <c r="B60" s="10" t="s">
        <v>62</v>
      </c>
      <c r="C60" s="10" t="s">
        <v>63</v>
      </c>
      <c r="D60" s="8" t="s">
        <v>64</v>
      </c>
      <c r="E60" s="8" t="s">
        <v>64</v>
      </c>
      <c r="F60" s="48">
        <v>72</v>
      </c>
      <c r="H60" s="131"/>
      <c r="I60" s="132"/>
      <c r="J60" s="133">
        <f t="shared" si="5"/>
        <v>0</v>
      </c>
      <c r="K60" s="134">
        <f t="shared" si="6"/>
        <v>0</v>
      </c>
      <c r="L60" s="134">
        <f t="shared" si="7"/>
        <v>0</v>
      </c>
      <c r="M60" s="134">
        <f t="shared" si="8"/>
        <v>0</v>
      </c>
      <c r="N60" s="134">
        <f t="shared" si="9"/>
        <v>0</v>
      </c>
      <c r="P60" s="135"/>
    </row>
    <row r="61" spans="1:16" ht="22.5" x14ac:dyDescent="0.25">
      <c r="A61" s="123">
        <f>A60+1</f>
        <v>46</v>
      </c>
      <c r="B61" s="38" t="s">
        <v>65</v>
      </c>
      <c r="C61" s="38" t="s">
        <v>66</v>
      </c>
      <c r="D61" s="39" t="s">
        <v>35</v>
      </c>
      <c r="E61" s="6" t="s">
        <v>6</v>
      </c>
      <c r="F61" s="48">
        <v>36</v>
      </c>
      <c r="H61" s="131"/>
      <c r="I61" s="132"/>
      <c r="J61" s="133">
        <f t="shared" si="5"/>
        <v>0</v>
      </c>
      <c r="K61" s="134">
        <f t="shared" si="6"/>
        <v>0</v>
      </c>
      <c r="L61" s="134">
        <f t="shared" si="7"/>
        <v>0</v>
      </c>
      <c r="M61" s="134">
        <f t="shared" si="8"/>
        <v>0</v>
      </c>
      <c r="N61" s="134">
        <f t="shared" si="9"/>
        <v>0</v>
      </c>
      <c r="P61" s="135"/>
    </row>
    <row r="62" spans="1:16" s="130" customFormat="1" x14ac:dyDescent="0.25">
      <c r="A62" s="182" t="s">
        <v>710</v>
      </c>
      <c r="B62" s="182"/>
      <c r="C62" s="182"/>
      <c r="D62" s="182"/>
      <c r="E62" s="129"/>
      <c r="F62" s="161"/>
      <c r="G62" s="129"/>
      <c r="H62" s="129"/>
      <c r="I62" s="129"/>
    </row>
    <row r="63" spans="1:16" ht="67.5" x14ac:dyDescent="0.25">
      <c r="A63" s="123">
        <v>47</v>
      </c>
      <c r="B63" s="37" t="s">
        <v>67</v>
      </c>
      <c r="C63" s="37" t="s">
        <v>68</v>
      </c>
      <c r="D63" s="43" t="s">
        <v>69</v>
      </c>
      <c r="E63" s="43" t="s">
        <v>6</v>
      </c>
      <c r="F63" s="48">
        <v>12</v>
      </c>
      <c r="H63" s="131"/>
      <c r="I63" s="132"/>
      <c r="J63" s="133">
        <f>H63/100*I63</f>
        <v>0</v>
      </c>
      <c r="K63" s="134">
        <f t="shared" si="6"/>
        <v>0</v>
      </c>
      <c r="L63" s="134">
        <f t="shared" si="7"/>
        <v>0</v>
      </c>
      <c r="M63" s="134">
        <f t="shared" si="8"/>
        <v>0</v>
      </c>
      <c r="N63" s="134">
        <f t="shared" si="9"/>
        <v>0</v>
      </c>
      <c r="P63" s="135"/>
    </row>
    <row r="64" spans="1:16" ht="67.5" x14ac:dyDescent="0.25">
      <c r="A64" s="123">
        <v>48</v>
      </c>
      <c r="B64" s="37" t="s">
        <v>70</v>
      </c>
      <c r="C64" s="37" t="s">
        <v>71</v>
      </c>
      <c r="D64" s="43" t="s">
        <v>69</v>
      </c>
      <c r="E64" s="43" t="s">
        <v>6</v>
      </c>
      <c r="F64" s="48">
        <v>9</v>
      </c>
      <c r="H64" s="131"/>
      <c r="I64" s="132"/>
      <c r="J64" s="133">
        <f t="shared" si="5"/>
        <v>0</v>
      </c>
      <c r="K64" s="134">
        <f t="shared" si="6"/>
        <v>0</v>
      </c>
      <c r="L64" s="134">
        <f t="shared" si="7"/>
        <v>0</v>
      </c>
      <c r="M64" s="134">
        <f t="shared" si="8"/>
        <v>0</v>
      </c>
      <c r="N64" s="134">
        <f t="shared" si="9"/>
        <v>0</v>
      </c>
      <c r="P64" s="135"/>
    </row>
    <row r="65" spans="1:16" ht="67.5" x14ac:dyDescent="0.25">
      <c r="A65" s="123">
        <v>49</v>
      </c>
      <c r="B65" s="37" t="s">
        <v>70</v>
      </c>
      <c r="C65" s="37" t="s">
        <v>72</v>
      </c>
      <c r="D65" s="43" t="s">
        <v>69</v>
      </c>
      <c r="E65" s="43" t="s">
        <v>6</v>
      </c>
      <c r="F65" s="48">
        <v>8</v>
      </c>
      <c r="H65" s="131"/>
      <c r="I65" s="132"/>
      <c r="J65" s="133">
        <f t="shared" si="5"/>
        <v>0</v>
      </c>
      <c r="K65" s="134">
        <f t="shared" si="6"/>
        <v>0</v>
      </c>
      <c r="L65" s="134">
        <f t="shared" si="7"/>
        <v>0</v>
      </c>
      <c r="M65" s="134">
        <f t="shared" si="8"/>
        <v>0</v>
      </c>
      <c r="N65" s="134">
        <f t="shared" si="9"/>
        <v>0</v>
      </c>
      <c r="P65" s="135"/>
    </row>
    <row r="66" spans="1:16" ht="123.75" x14ac:dyDescent="0.25">
      <c r="A66" s="123">
        <v>50</v>
      </c>
      <c r="B66" s="44" t="s">
        <v>73</v>
      </c>
      <c r="C66" s="44" t="s">
        <v>74</v>
      </c>
      <c r="D66" s="45" t="s">
        <v>75</v>
      </c>
      <c r="E66" s="45" t="s">
        <v>6</v>
      </c>
      <c r="F66" s="48">
        <v>8</v>
      </c>
      <c r="H66" s="131"/>
      <c r="I66" s="132"/>
      <c r="J66" s="133">
        <f t="shared" si="5"/>
        <v>0</v>
      </c>
      <c r="K66" s="134">
        <f t="shared" si="6"/>
        <v>0</v>
      </c>
      <c r="L66" s="134">
        <f t="shared" si="7"/>
        <v>0</v>
      </c>
      <c r="M66" s="134">
        <f t="shared" si="8"/>
        <v>0</v>
      </c>
      <c r="N66" s="134">
        <f t="shared" si="9"/>
        <v>0</v>
      </c>
      <c r="P66" s="135"/>
    </row>
    <row r="67" spans="1:16" ht="69" x14ac:dyDescent="0.25">
      <c r="A67" s="123">
        <v>51</v>
      </c>
      <c r="B67" s="37" t="s">
        <v>67</v>
      </c>
      <c r="C67" s="37" t="s">
        <v>797</v>
      </c>
      <c r="D67" s="46" t="s">
        <v>69</v>
      </c>
      <c r="E67" s="46" t="s">
        <v>6</v>
      </c>
      <c r="F67" s="48">
        <v>3</v>
      </c>
      <c r="H67" s="131"/>
      <c r="I67" s="132"/>
      <c r="J67" s="133">
        <f t="shared" si="5"/>
        <v>0</v>
      </c>
      <c r="K67" s="134">
        <f t="shared" si="6"/>
        <v>0</v>
      </c>
      <c r="L67" s="134">
        <f t="shared" si="7"/>
        <v>0</v>
      </c>
      <c r="M67" s="134">
        <f t="shared" si="8"/>
        <v>0</v>
      </c>
      <c r="N67" s="134">
        <f t="shared" si="9"/>
        <v>0</v>
      </c>
      <c r="P67" s="135"/>
    </row>
    <row r="68" spans="1:16" ht="69" x14ac:dyDescent="0.25">
      <c r="A68" s="123">
        <v>52</v>
      </c>
      <c r="B68" s="10" t="s">
        <v>67</v>
      </c>
      <c r="C68" s="10" t="s">
        <v>720</v>
      </c>
      <c r="D68" s="29" t="s">
        <v>69</v>
      </c>
      <c r="E68" s="29" t="s">
        <v>6</v>
      </c>
      <c r="F68" s="48">
        <v>3</v>
      </c>
      <c r="H68" s="131"/>
      <c r="I68" s="132"/>
      <c r="J68" s="133">
        <f t="shared" si="5"/>
        <v>0</v>
      </c>
      <c r="K68" s="134">
        <f t="shared" si="6"/>
        <v>0</v>
      </c>
      <c r="L68" s="134">
        <f t="shared" si="7"/>
        <v>0</v>
      </c>
      <c r="M68" s="134">
        <f t="shared" si="8"/>
        <v>0</v>
      </c>
      <c r="N68" s="134">
        <f t="shared" si="9"/>
        <v>0</v>
      </c>
      <c r="P68" s="135"/>
    </row>
    <row r="69" spans="1:16" ht="69" x14ac:dyDescent="0.25">
      <c r="A69" s="123">
        <v>53</v>
      </c>
      <c r="B69" s="10" t="s">
        <v>76</v>
      </c>
      <c r="C69" s="10" t="s">
        <v>721</v>
      </c>
      <c r="D69" s="29" t="s">
        <v>77</v>
      </c>
      <c r="E69" s="29" t="s">
        <v>6</v>
      </c>
      <c r="F69" s="25">
        <v>3</v>
      </c>
      <c r="H69" s="131"/>
      <c r="I69" s="132"/>
      <c r="J69" s="133">
        <f t="shared" si="5"/>
        <v>0</v>
      </c>
      <c r="K69" s="134">
        <f t="shared" si="6"/>
        <v>0</v>
      </c>
      <c r="L69" s="134">
        <f t="shared" si="7"/>
        <v>0</v>
      </c>
      <c r="M69" s="134">
        <f t="shared" si="8"/>
        <v>0</v>
      </c>
      <c r="N69" s="134">
        <f t="shared" si="9"/>
        <v>0</v>
      </c>
      <c r="P69" s="135"/>
    </row>
    <row r="70" spans="1:16" ht="69" x14ac:dyDescent="0.25">
      <c r="A70" s="123">
        <v>54</v>
      </c>
      <c r="B70" s="10" t="s">
        <v>76</v>
      </c>
      <c r="C70" s="10" t="s">
        <v>722</v>
      </c>
      <c r="D70" s="29" t="s">
        <v>77</v>
      </c>
      <c r="E70" s="29" t="s">
        <v>6</v>
      </c>
      <c r="F70" s="25">
        <v>3</v>
      </c>
      <c r="H70" s="131"/>
      <c r="I70" s="132"/>
      <c r="J70" s="133">
        <f t="shared" si="5"/>
        <v>0</v>
      </c>
      <c r="K70" s="134">
        <f t="shared" si="6"/>
        <v>0</v>
      </c>
      <c r="L70" s="134">
        <f t="shared" si="7"/>
        <v>0</v>
      </c>
      <c r="M70" s="134">
        <f t="shared" si="8"/>
        <v>0</v>
      </c>
      <c r="N70" s="134">
        <f t="shared" si="9"/>
        <v>0</v>
      </c>
      <c r="P70" s="135"/>
    </row>
    <row r="71" spans="1:16" ht="69" x14ac:dyDescent="0.25">
      <c r="A71" s="123">
        <v>55</v>
      </c>
      <c r="B71" s="10" t="s">
        <v>76</v>
      </c>
      <c r="C71" s="10" t="s">
        <v>723</v>
      </c>
      <c r="D71" s="29" t="s">
        <v>77</v>
      </c>
      <c r="E71" s="29" t="s">
        <v>6</v>
      </c>
      <c r="F71" s="25">
        <v>3</v>
      </c>
      <c r="H71" s="131"/>
      <c r="I71" s="132"/>
      <c r="J71" s="133">
        <f t="shared" ref="J71:J77" si="20">H71/100*I71</f>
        <v>0</v>
      </c>
      <c r="K71" s="134">
        <f t="shared" ref="K71:K77" si="21">H71+J71</f>
        <v>0</v>
      </c>
      <c r="L71" s="134">
        <f t="shared" ref="L71:L77" si="22">F71*H71</f>
        <v>0</v>
      </c>
      <c r="M71" s="134">
        <f t="shared" ref="M71:M77" si="23">L71/100*I71</f>
        <v>0</v>
      </c>
      <c r="N71" s="134">
        <f t="shared" ref="N71:N77" si="24">L71+M71</f>
        <v>0</v>
      </c>
      <c r="P71" s="135"/>
    </row>
    <row r="72" spans="1:16" ht="69" x14ac:dyDescent="0.25">
      <c r="A72" s="123">
        <v>56</v>
      </c>
      <c r="B72" s="10" t="s">
        <v>76</v>
      </c>
      <c r="C72" s="10" t="s">
        <v>724</v>
      </c>
      <c r="D72" s="29" t="s">
        <v>77</v>
      </c>
      <c r="E72" s="29" t="s">
        <v>6</v>
      </c>
      <c r="F72" s="25">
        <v>3</v>
      </c>
      <c r="H72" s="131"/>
      <c r="I72" s="132"/>
      <c r="J72" s="133">
        <f t="shared" si="20"/>
        <v>0</v>
      </c>
      <c r="K72" s="134">
        <f t="shared" si="21"/>
        <v>0</v>
      </c>
      <c r="L72" s="134">
        <f t="shared" si="22"/>
        <v>0</v>
      </c>
      <c r="M72" s="134">
        <f t="shared" si="23"/>
        <v>0</v>
      </c>
      <c r="N72" s="134">
        <f t="shared" si="24"/>
        <v>0</v>
      </c>
      <c r="P72" s="135"/>
    </row>
    <row r="73" spans="1:16" ht="80.25" x14ac:dyDescent="0.25">
      <c r="A73" s="123">
        <v>57</v>
      </c>
      <c r="B73" s="10" t="s">
        <v>70</v>
      </c>
      <c r="C73" s="10" t="s">
        <v>798</v>
      </c>
      <c r="D73" s="8" t="s">
        <v>69</v>
      </c>
      <c r="E73" s="8" t="s">
        <v>6</v>
      </c>
      <c r="F73" s="25">
        <v>3</v>
      </c>
      <c r="H73" s="131"/>
      <c r="I73" s="132"/>
      <c r="J73" s="133">
        <f t="shared" si="20"/>
        <v>0</v>
      </c>
      <c r="K73" s="134">
        <f t="shared" si="21"/>
        <v>0</v>
      </c>
      <c r="L73" s="134">
        <f t="shared" si="22"/>
        <v>0</v>
      </c>
      <c r="M73" s="134">
        <f t="shared" si="23"/>
        <v>0</v>
      </c>
      <c r="N73" s="134">
        <f t="shared" si="24"/>
        <v>0</v>
      </c>
      <c r="P73" s="135"/>
    </row>
    <row r="74" spans="1:16" ht="80.25" x14ac:dyDescent="0.25">
      <c r="A74" s="123">
        <v>58</v>
      </c>
      <c r="B74" s="10" t="s">
        <v>70</v>
      </c>
      <c r="C74" s="10" t="s">
        <v>799</v>
      </c>
      <c r="D74" s="8" t="s">
        <v>69</v>
      </c>
      <c r="E74" s="8" t="s">
        <v>6</v>
      </c>
      <c r="F74" s="25">
        <v>3</v>
      </c>
      <c r="H74" s="131"/>
      <c r="I74" s="132"/>
      <c r="J74" s="133">
        <f t="shared" si="20"/>
        <v>0</v>
      </c>
      <c r="K74" s="134">
        <f t="shared" si="21"/>
        <v>0</v>
      </c>
      <c r="L74" s="134">
        <f t="shared" si="22"/>
        <v>0</v>
      </c>
      <c r="M74" s="134">
        <f t="shared" si="23"/>
        <v>0</v>
      </c>
      <c r="N74" s="134">
        <f t="shared" si="24"/>
        <v>0</v>
      </c>
      <c r="P74" s="135"/>
    </row>
    <row r="75" spans="1:16" ht="69" x14ac:dyDescent="0.25">
      <c r="A75" s="123">
        <v>59</v>
      </c>
      <c r="B75" s="10" t="s">
        <v>78</v>
      </c>
      <c r="C75" s="10" t="s">
        <v>725</v>
      </c>
      <c r="D75" s="29" t="s">
        <v>69</v>
      </c>
      <c r="E75" s="29" t="s">
        <v>6</v>
      </c>
      <c r="F75" s="25">
        <v>3</v>
      </c>
      <c r="H75" s="131"/>
      <c r="I75" s="132"/>
      <c r="J75" s="133">
        <f t="shared" si="20"/>
        <v>0</v>
      </c>
      <c r="K75" s="134">
        <f t="shared" si="21"/>
        <v>0</v>
      </c>
      <c r="L75" s="134">
        <f t="shared" si="22"/>
        <v>0</v>
      </c>
      <c r="M75" s="134">
        <f t="shared" si="23"/>
        <v>0</v>
      </c>
      <c r="N75" s="134">
        <f t="shared" si="24"/>
        <v>0</v>
      </c>
      <c r="P75" s="135"/>
    </row>
    <row r="76" spans="1:16" ht="69" x14ac:dyDescent="0.25">
      <c r="A76" s="123">
        <v>60</v>
      </c>
      <c r="B76" s="10" t="s">
        <v>78</v>
      </c>
      <c r="C76" s="10" t="s">
        <v>726</v>
      </c>
      <c r="D76" s="29" t="s">
        <v>69</v>
      </c>
      <c r="E76" s="29" t="s">
        <v>6</v>
      </c>
      <c r="F76" s="25">
        <v>3</v>
      </c>
      <c r="H76" s="131"/>
      <c r="I76" s="132"/>
      <c r="J76" s="133">
        <f t="shared" si="20"/>
        <v>0</v>
      </c>
      <c r="K76" s="134">
        <f t="shared" si="21"/>
        <v>0</v>
      </c>
      <c r="L76" s="134">
        <f t="shared" si="22"/>
        <v>0</v>
      </c>
      <c r="M76" s="134">
        <f t="shared" si="23"/>
        <v>0</v>
      </c>
      <c r="N76" s="134">
        <f t="shared" si="24"/>
        <v>0</v>
      </c>
      <c r="P76" s="135"/>
    </row>
    <row r="77" spans="1:16" ht="69" x14ac:dyDescent="0.25">
      <c r="A77" s="123">
        <v>61</v>
      </c>
      <c r="B77" s="10" t="s">
        <v>78</v>
      </c>
      <c r="C77" s="10" t="s">
        <v>727</v>
      </c>
      <c r="D77" s="29" t="s">
        <v>69</v>
      </c>
      <c r="E77" s="29" t="s">
        <v>6</v>
      </c>
      <c r="F77" s="25">
        <v>3</v>
      </c>
      <c r="H77" s="131"/>
      <c r="I77" s="132"/>
      <c r="J77" s="133">
        <f t="shared" si="20"/>
        <v>0</v>
      </c>
      <c r="K77" s="134">
        <f t="shared" si="21"/>
        <v>0</v>
      </c>
      <c r="L77" s="134">
        <f t="shared" si="22"/>
        <v>0</v>
      </c>
      <c r="M77" s="134">
        <f t="shared" si="23"/>
        <v>0</v>
      </c>
      <c r="N77" s="134">
        <f t="shared" si="24"/>
        <v>0</v>
      </c>
      <c r="P77" s="135"/>
    </row>
    <row r="78" spans="1:16" ht="69" x14ac:dyDescent="0.25">
      <c r="A78" s="123">
        <v>62</v>
      </c>
      <c r="B78" s="10" t="s">
        <v>78</v>
      </c>
      <c r="C78" s="10" t="s">
        <v>728</v>
      </c>
      <c r="D78" s="29" t="s">
        <v>69</v>
      </c>
      <c r="E78" s="29" t="s">
        <v>6</v>
      </c>
      <c r="F78" s="25">
        <v>3</v>
      </c>
      <c r="H78" s="131"/>
      <c r="I78" s="132"/>
      <c r="J78" s="133">
        <f t="shared" si="5"/>
        <v>0</v>
      </c>
      <c r="K78" s="134">
        <f t="shared" si="6"/>
        <v>0</v>
      </c>
      <c r="L78" s="134">
        <f t="shared" si="7"/>
        <v>0</v>
      </c>
      <c r="M78" s="134">
        <f t="shared" si="8"/>
        <v>0</v>
      </c>
      <c r="N78" s="134">
        <f t="shared" si="9"/>
        <v>0</v>
      </c>
      <c r="P78" s="135"/>
    </row>
    <row r="79" spans="1:16" ht="56.25" x14ac:dyDescent="0.25">
      <c r="A79" s="123">
        <v>63</v>
      </c>
      <c r="B79" s="40" t="s">
        <v>79</v>
      </c>
      <c r="C79" s="40" t="s">
        <v>80</v>
      </c>
      <c r="D79" s="27" t="s">
        <v>75</v>
      </c>
      <c r="E79" s="29" t="s">
        <v>6</v>
      </c>
      <c r="F79" s="25">
        <v>10</v>
      </c>
      <c r="H79" s="131"/>
      <c r="I79" s="132"/>
      <c r="J79" s="133">
        <f t="shared" ref="J79" si="25">H79/100*I79</f>
        <v>0</v>
      </c>
      <c r="K79" s="134">
        <f t="shared" ref="K79" si="26">H79+J79</f>
        <v>0</v>
      </c>
      <c r="L79" s="134">
        <f t="shared" ref="L79" si="27">F79*H79</f>
        <v>0</v>
      </c>
      <c r="M79" s="134">
        <f t="shared" ref="M79" si="28">L79/100*I79</f>
        <v>0</v>
      </c>
      <c r="N79" s="134">
        <f t="shared" ref="N79" si="29">L79+M79</f>
        <v>0</v>
      </c>
      <c r="P79" s="135"/>
    </row>
    <row r="80" spans="1:16" ht="33.75" x14ac:dyDescent="0.25">
      <c r="A80" s="123">
        <v>64</v>
      </c>
      <c r="B80" s="10" t="s">
        <v>81</v>
      </c>
      <c r="C80" s="10" t="s">
        <v>82</v>
      </c>
      <c r="D80" s="8" t="s">
        <v>83</v>
      </c>
      <c r="E80" s="8" t="s">
        <v>6</v>
      </c>
      <c r="F80" s="156">
        <v>3</v>
      </c>
      <c r="H80" s="131"/>
      <c r="I80" s="132"/>
      <c r="J80" s="133">
        <f t="shared" ref="J80" si="30">H80/100*I80</f>
        <v>0</v>
      </c>
      <c r="K80" s="134">
        <f t="shared" ref="K80" si="31">H80+J80</f>
        <v>0</v>
      </c>
      <c r="L80" s="134">
        <f t="shared" ref="L80" si="32">F80*H80</f>
        <v>0</v>
      </c>
      <c r="M80" s="134">
        <f t="shared" ref="M80" si="33">L80/100*I80</f>
        <v>0</v>
      </c>
      <c r="N80" s="134">
        <f t="shared" ref="N80" si="34">L80+M80</f>
        <v>0</v>
      </c>
      <c r="P80" s="135"/>
    </row>
    <row r="81" spans="1:16" s="130" customFormat="1" x14ac:dyDescent="0.25">
      <c r="A81" s="182" t="s">
        <v>711</v>
      </c>
      <c r="B81" s="182"/>
      <c r="C81" s="182"/>
      <c r="D81" s="182"/>
      <c r="E81" s="129"/>
      <c r="F81" s="129"/>
      <c r="G81" s="129"/>
      <c r="H81" s="129"/>
      <c r="I81" s="129"/>
    </row>
    <row r="82" spans="1:16" ht="56.25" x14ac:dyDescent="0.25">
      <c r="A82" s="122">
        <v>65</v>
      </c>
      <c r="B82" s="10" t="s">
        <v>84</v>
      </c>
      <c r="C82" s="10" t="s">
        <v>85</v>
      </c>
      <c r="D82" s="8" t="s">
        <v>86</v>
      </c>
      <c r="E82" s="9" t="s">
        <v>6</v>
      </c>
      <c r="F82" s="28">
        <v>1</v>
      </c>
      <c r="H82" s="131"/>
      <c r="I82" s="132"/>
      <c r="J82" s="133">
        <f t="shared" ref="J82" si="35">H82/100*I82</f>
        <v>0</v>
      </c>
      <c r="K82" s="134">
        <f t="shared" ref="K82" si="36">H82+J82</f>
        <v>0</v>
      </c>
      <c r="L82" s="134">
        <f t="shared" ref="L82" si="37">F82*H82</f>
        <v>0</v>
      </c>
      <c r="M82" s="134">
        <f t="shared" ref="M82" si="38">L82/100*I82</f>
        <v>0</v>
      </c>
      <c r="N82" s="134">
        <f t="shared" ref="N82" si="39">L82+M82</f>
        <v>0</v>
      </c>
      <c r="P82" s="135"/>
    </row>
    <row r="83" spans="1:16" ht="67.5" x14ac:dyDescent="0.25">
      <c r="A83" s="122">
        <v>66</v>
      </c>
      <c r="B83" s="10" t="s">
        <v>84</v>
      </c>
      <c r="C83" s="33" t="s">
        <v>87</v>
      </c>
      <c r="D83" s="8" t="s">
        <v>22</v>
      </c>
      <c r="E83" s="9" t="s">
        <v>6</v>
      </c>
      <c r="F83" s="28">
        <v>1</v>
      </c>
      <c r="H83" s="131"/>
      <c r="I83" s="132"/>
      <c r="J83" s="133">
        <f t="shared" ref="J83" si="40">H83/100*I83</f>
        <v>0</v>
      </c>
      <c r="K83" s="134">
        <f t="shared" ref="K83" si="41">H83+J83</f>
        <v>0</v>
      </c>
      <c r="L83" s="134">
        <f t="shared" ref="L83" si="42">F83*H83</f>
        <v>0</v>
      </c>
      <c r="M83" s="134">
        <f t="shared" ref="M83" si="43">L83/100*I83</f>
        <v>0</v>
      </c>
      <c r="N83" s="134">
        <f t="shared" ref="N83" si="44">L83+M83</f>
        <v>0</v>
      </c>
      <c r="P83" s="135"/>
    </row>
    <row r="84" spans="1:16" ht="56.25" x14ac:dyDescent="0.25">
      <c r="A84" s="122">
        <v>67</v>
      </c>
      <c r="B84" s="10" t="s">
        <v>84</v>
      </c>
      <c r="C84" s="33" t="s">
        <v>88</v>
      </c>
      <c r="D84" s="8" t="s">
        <v>89</v>
      </c>
      <c r="E84" s="9" t="s">
        <v>6</v>
      </c>
      <c r="F84" s="28">
        <v>92</v>
      </c>
      <c r="H84" s="131"/>
      <c r="I84" s="132"/>
      <c r="J84" s="133">
        <f t="shared" ref="J84:J147" si="45">H84/100*I84</f>
        <v>0</v>
      </c>
      <c r="K84" s="134">
        <f t="shared" ref="K84:K147" si="46">H84+J84</f>
        <v>0</v>
      </c>
      <c r="L84" s="134">
        <f t="shared" ref="L84:L147" si="47">F84*H84</f>
        <v>0</v>
      </c>
      <c r="M84" s="134">
        <f t="shared" ref="M84:M147" si="48">L84/100*I84</f>
        <v>0</v>
      </c>
      <c r="N84" s="134">
        <f t="shared" ref="N84:N147" si="49">L84+M84</f>
        <v>0</v>
      </c>
      <c r="P84" s="135"/>
    </row>
    <row r="85" spans="1:16" ht="56.25" x14ac:dyDescent="0.25">
      <c r="A85" s="122">
        <v>68</v>
      </c>
      <c r="B85" s="10" t="s">
        <v>84</v>
      </c>
      <c r="C85" s="33" t="s">
        <v>90</v>
      </c>
      <c r="D85" s="8" t="s">
        <v>89</v>
      </c>
      <c r="E85" s="9" t="s">
        <v>6</v>
      </c>
      <c r="F85" s="28">
        <v>120</v>
      </c>
      <c r="H85" s="131"/>
      <c r="I85" s="132"/>
      <c r="J85" s="133">
        <f t="shared" si="45"/>
        <v>0</v>
      </c>
      <c r="K85" s="134">
        <f t="shared" si="46"/>
        <v>0</v>
      </c>
      <c r="L85" s="134">
        <f t="shared" si="47"/>
        <v>0</v>
      </c>
      <c r="M85" s="134">
        <f t="shared" si="48"/>
        <v>0</v>
      </c>
      <c r="N85" s="134">
        <f t="shared" si="49"/>
        <v>0</v>
      </c>
      <c r="P85" s="135"/>
    </row>
    <row r="86" spans="1:16" ht="67.5" x14ac:dyDescent="0.25">
      <c r="A86" s="122">
        <v>69</v>
      </c>
      <c r="B86" s="10" t="s">
        <v>84</v>
      </c>
      <c r="C86" s="33" t="s">
        <v>91</v>
      </c>
      <c r="D86" s="8" t="s">
        <v>24</v>
      </c>
      <c r="E86" s="9" t="s">
        <v>6</v>
      </c>
      <c r="F86" s="28">
        <v>60</v>
      </c>
      <c r="H86" s="131"/>
      <c r="I86" s="132"/>
      <c r="J86" s="133">
        <f t="shared" si="45"/>
        <v>0</v>
      </c>
      <c r="K86" s="134">
        <f t="shared" si="46"/>
        <v>0</v>
      </c>
      <c r="L86" s="134">
        <f t="shared" si="47"/>
        <v>0</v>
      </c>
      <c r="M86" s="134">
        <f t="shared" si="48"/>
        <v>0</v>
      </c>
      <c r="N86" s="134">
        <f t="shared" si="49"/>
        <v>0</v>
      </c>
      <c r="P86" s="135"/>
    </row>
    <row r="87" spans="1:16" ht="46.5" x14ac:dyDescent="0.25">
      <c r="A87" s="122">
        <v>70</v>
      </c>
      <c r="B87" s="10" t="s">
        <v>92</v>
      </c>
      <c r="C87" s="10" t="s">
        <v>800</v>
      </c>
      <c r="D87" s="8" t="s">
        <v>89</v>
      </c>
      <c r="E87" s="9" t="s">
        <v>6</v>
      </c>
      <c r="F87" s="28">
        <v>4</v>
      </c>
      <c r="H87" s="131"/>
      <c r="I87" s="132"/>
      <c r="J87" s="133">
        <f t="shared" si="45"/>
        <v>0</v>
      </c>
      <c r="K87" s="134">
        <f t="shared" si="46"/>
        <v>0</v>
      </c>
      <c r="L87" s="134">
        <f t="shared" si="47"/>
        <v>0</v>
      </c>
      <c r="M87" s="134">
        <f t="shared" si="48"/>
        <v>0</v>
      </c>
      <c r="N87" s="134">
        <f t="shared" si="49"/>
        <v>0</v>
      </c>
      <c r="P87" s="135"/>
    </row>
    <row r="88" spans="1:16" ht="46.5" x14ac:dyDescent="0.25">
      <c r="A88" s="122">
        <v>71</v>
      </c>
      <c r="B88" s="10" t="s">
        <v>92</v>
      </c>
      <c r="C88" s="10" t="s">
        <v>93</v>
      </c>
      <c r="D88" s="8" t="s">
        <v>803</v>
      </c>
      <c r="E88" s="9" t="s">
        <v>6</v>
      </c>
      <c r="F88" s="28">
        <v>4</v>
      </c>
      <c r="H88" s="131"/>
      <c r="I88" s="132"/>
      <c r="J88" s="133">
        <f t="shared" si="45"/>
        <v>0</v>
      </c>
      <c r="K88" s="134">
        <f t="shared" si="46"/>
        <v>0</v>
      </c>
      <c r="L88" s="134">
        <f t="shared" si="47"/>
        <v>0</v>
      </c>
      <c r="M88" s="134">
        <f t="shared" si="48"/>
        <v>0</v>
      </c>
      <c r="N88" s="134">
        <f t="shared" si="49"/>
        <v>0</v>
      </c>
      <c r="P88" s="135"/>
    </row>
    <row r="89" spans="1:16" ht="46.5" x14ac:dyDescent="0.25">
      <c r="A89" s="122">
        <v>72</v>
      </c>
      <c r="B89" s="10" t="s">
        <v>92</v>
      </c>
      <c r="C89" s="10" t="s">
        <v>94</v>
      </c>
      <c r="D89" s="8" t="s">
        <v>24</v>
      </c>
      <c r="E89" s="9" t="s">
        <v>6</v>
      </c>
      <c r="F89" s="28">
        <v>40</v>
      </c>
      <c r="H89" s="131"/>
      <c r="I89" s="132"/>
      <c r="J89" s="133">
        <f t="shared" si="45"/>
        <v>0</v>
      </c>
      <c r="K89" s="134">
        <f t="shared" si="46"/>
        <v>0</v>
      </c>
      <c r="L89" s="134">
        <f t="shared" si="47"/>
        <v>0</v>
      </c>
      <c r="M89" s="134">
        <f t="shared" si="48"/>
        <v>0</v>
      </c>
      <c r="N89" s="134">
        <f t="shared" si="49"/>
        <v>0</v>
      </c>
      <c r="P89" s="135"/>
    </row>
    <row r="90" spans="1:16" ht="46.5" x14ac:dyDescent="0.25">
      <c r="A90" s="122">
        <v>73</v>
      </c>
      <c r="B90" s="40" t="s">
        <v>92</v>
      </c>
      <c r="C90" s="40" t="s">
        <v>801</v>
      </c>
      <c r="D90" s="29" t="s">
        <v>24</v>
      </c>
      <c r="E90" s="27" t="s">
        <v>6</v>
      </c>
      <c r="F90" s="30">
        <v>60</v>
      </c>
      <c r="H90" s="131"/>
      <c r="I90" s="132"/>
      <c r="J90" s="133">
        <f t="shared" si="45"/>
        <v>0</v>
      </c>
      <c r="K90" s="134">
        <f t="shared" si="46"/>
        <v>0</v>
      </c>
      <c r="L90" s="134">
        <f t="shared" si="47"/>
        <v>0</v>
      </c>
      <c r="M90" s="134">
        <f t="shared" si="48"/>
        <v>0</v>
      </c>
      <c r="N90" s="134">
        <f t="shared" si="49"/>
        <v>0</v>
      </c>
      <c r="P90" s="135"/>
    </row>
    <row r="91" spans="1:16" ht="46.5" x14ac:dyDescent="0.25">
      <c r="A91" s="122">
        <v>74</v>
      </c>
      <c r="B91" s="35" t="s">
        <v>92</v>
      </c>
      <c r="C91" s="35" t="s">
        <v>802</v>
      </c>
      <c r="D91" s="21" t="s">
        <v>224</v>
      </c>
      <c r="E91" s="36" t="s">
        <v>6</v>
      </c>
      <c r="F91" s="30">
        <v>20</v>
      </c>
      <c r="H91" s="131"/>
      <c r="I91" s="132"/>
      <c r="J91" s="133">
        <f t="shared" si="45"/>
        <v>0</v>
      </c>
      <c r="K91" s="134">
        <f t="shared" si="46"/>
        <v>0</v>
      </c>
      <c r="L91" s="134">
        <f t="shared" si="47"/>
        <v>0</v>
      </c>
      <c r="M91" s="134">
        <f t="shared" si="48"/>
        <v>0</v>
      </c>
      <c r="N91" s="134">
        <f t="shared" si="49"/>
        <v>0</v>
      </c>
      <c r="P91" s="135"/>
    </row>
    <row r="92" spans="1:16" ht="45" x14ac:dyDescent="0.25">
      <c r="A92" s="122">
        <v>75</v>
      </c>
      <c r="B92" s="40" t="s">
        <v>96</v>
      </c>
      <c r="C92" s="40" t="s">
        <v>741</v>
      </c>
      <c r="D92" s="47" t="s">
        <v>97</v>
      </c>
      <c r="E92" s="29" t="s">
        <v>6</v>
      </c>
      <c r="F92" s="48">
        <v>5</v>
      </c>
      <c r="H92" s="131"/>
      <c r="I92" s="132"/>
      <c r="J92" s="133">
        <f t="shared" si="45"/>
        <v>0</v>
      </c>
      <c r="K92" s="134">
        <f t="shared" si="46"/>
        <v>0</v>
      </c>
      <c r="L92" s="134">
        <f t="shared" si="47"/>
        <v>0</v>
      </c>
      <c r="M92" s="134">
        <f t="shared" si="48"/>
        <v>0</v>
      </c>
      <c r="N92" s="134">
        <f t="shared" si="49"/>
        <v>0</v>
      </c>
      <c r="P92" s="135"/>
    </row>
    <row r="93" spans="1:16" ht="56.25" x14ac:dyDescent="0.25">
      <c r="A93" s="122">
        <v>76</v>
      </c>
      <c r="B93" s="40" t="s">
        <v>98</v>
      </c>
      <c r="C93" s="40" t="s">
        <v>742</v>
      </c>
      <c r="D93" s="47" t="s">
        <v>99</v>
      </c>
      <c r="E93" s="29" t="s">
        <v>6</v>
      </c>
      <c r="F93" s="48">
        <v>8</v>
      </c>
      <c r="H93" s="131"/>
      <c r="I93" s="132"/>
      <c r="J93" s="133">
        <f t="shared" si="45"/>
        <v>0</v>
      </c>
      <c r="K93" s="134">
        <f t="shared" si="46"/>
        <v>0</v>
      </c>
      <c r="L93" s="134">
        <f t="shared" si="47"/>
        <v>0</v>
      </c>
      <c r="M93" s="134">
        <f t="shared" si="48"/>
        <v>0</v>
      </c>
      <c r="N93" s="134">
        <f t="shared" si="49"/>
        <v>0</v>
      </c>
      <c r="P93" s="135"/>
    </row>
    <row r="94" spans="1:16" ht="56.25" x14ac:dyDescent="0.25">
      <c r="A94" s="122">
        <v>77</v>
      </c>
      <c r="B94" s="40" t="s">
        <v>100</v>
      </c>
      <c r="C94" s="40" t="s">
        <v>743</v>
      </c>
      <c r="D94" s="47" t="s">
        <v>99</v>
      </c>
      <c r="E94" s="29" t="s">
        <v>6</v>
      </c>
      <c r="F94" s="48">
        <v>10</v>
      </c>
      <c r="H94" s="131"/>
      <c r="I94" s="132"/>
      <c r="J94" s="133">
        <f t="shared" si="45"/>
        <v>0</v>
      </c>
      <c r="K94" s="134">
        <f t="shared" si="46"/>
        <v>0</v>
      </c>
      <c r="L94" s="134">
        <f t="shared" si="47"/>
        <v>0</v>
      </c>
      <c r="M94" s="134">
        <f t="shared" si="48"/>
        <v>0</v>
      </c>
      <c r="N94" s="134">
        <f t="shared" si="49"/>
        <v>0</v>
      </c>
      <c r="P94" s="135"/>
    </row>
    <row r="95" spans="1:16" ht="33.75" x14ac:dyDescent="0.25">
      <c r="A95" s="122">
        <v>78</v>
      </c>
      <c r="B95" s="40" t="s">
        <v>101</v>
      </c>
      <c r="C95" s="40" t="s">
        <v>102</v>
      </c>
      <c r="D95" s="29" t="s">
        <v>103</v>
      </c>
      <c r="E95" s="29" t="s">
        <v>6</v>
      </c>
      <c r="F95" s="48">
        <v>3</v>
      </c>
      <c r="H95" s="131"/>
      <c r="I95" s="132"/>
      <c r="J95" s="133">
        <f t="shared" si="45"/>
        <v>0</v>
      </c>
      <c r="K95" s="134">
        <f t="shared" si="46"/>
        <v>0</v>
      </c>
      <c r="L95" s="134">
        <f t="shared" si="47"/>
        <v>0</v>
      </c>
      <c r="M95" s="134">
        <f t="shared" si="48"/>
        <v>0</v>
      </c>
      <c r="N95" s="134">
        <f t="shared" si="49"/>
        <v>0</v>
      </c>
      <c r="P95" s="135"/>
    </row>
    <row r="96" spans="1:16" ht="22.5" x14ac:dyDescent="0.25">
      <c r="A96" s="122">
        <v>79</v>
      </c>
      <c r="B96" s="40" t="s">
        <v>104</v>
      </c>
      <c r="C96" s="40" t="s">
        <v>105</v>
      </c>
      <c r="D96" s="29" t="s">
        <v>106</v>
      </c>
      <c r="E96" s="29" t="s">
        <v>6</v>
      </c>
      <c r="F96" s="48">
        <v>2</v>
      </c>
      <c r="H96" s="131"/>
      <c r="I96" s="132"/>
      <c r="J96" s="133">
        <f t="shared" si="45"/>
        <v>0</v>
      </c>
      <c r="K96" s="134">
        <f t="shared" si="46"/>
        <v>0</v>
      </c>
      <c r="L96" s="134">
        <f t="shared" si="47"/>
        <v>0</v>
      </c>
      <c r="M96" s="134">
        <f t="shared" si="48"/>
        <v>0</v>
      </c>
      <c r="N96" s="134">
        <f t="shared" si="49"/>
        <v>0</v>
      </c>
      <c r="P96" s="135"/>
    </row>
    <row r="97" spans="1:16" ht="22.5" x14ac:dyDescent="0.25">
      <c r="A97" s="122">
        <v>80</v>
      </c>
      <c r="B97" s="40" t="s">
        <v>107</v>
      </c>
      <c r="C97" s="40" t="s">
        <v>108</v>
      </c>
      <c r="D97" s="29" t="s">
        <v>106</v>
      </c>
      <c r="E97" s="29" t="s">
        <v>6</v>
      </c>
      <c r="F97" s="48">
        <v>15</v>
      </c>
      <c r="H97" s="131"/>
      <c r="I97" s="132"/>
      <c r="J97" s="133">
        <f t="shared" si="45"/>
        <v>0</v>
      </c>
      <c r="K97" s="134">
        <f t="shared" si="46"/>
        <v>0</v>
      </c>
      <c r="L97" s="134">
        <f t="shared" si="47"/>
        <v>0</v>
      </c>
      <c r="M97" s="134">
        <f t="shared" si="48"/>
        <v>0</v>
      </c>
      <c r="N97" s="134">
        <f t="shared" si="49"/>
        <v>0</v>
      </c>
      <c r="P97" s="135"/>
    </row>
    <row r="98" spans="1:16" ht="22.5" x14ac:dyDescent="0.25">
      <c r="A98" s="122">
        <v>81</v>
      </c>
      <c r="B98" s="40" t="s">
        <v>109</v>
      </c>
      <c r="C98" s="40" t="s">
        <v>110</v>
      </c>
      <c r="D98" s="29" t="s">
        <v>106</v>
      </c>
      <c r="E98" s="29" t="s">
        <v>6</v>
      </c>
      <c r="F98" s="48">
        <v>20</v>
      </c>
      <c r="H98" s="131"/>
      <c r="I98" s="132"/>
      <c r="J98" s="133">
        <f t="shared" si="45"/>
        <v>0</v>
      </c>
      <c r="K98" s="134">
        <f t="shared" si="46"/>
        <v>0</v>
      </c>
      <c r="L98" s="134">
        <f t="shared" si="47"/>
        <v>0</v>
      </c>
      <c r="M98" s="134">
        <f t="shared" si="48"/>
        <v>0</v>
      </c>
      <c r="N98" s="134">
        <f t="shared" si="49"/>
        <v>0</v>
      </c>
      <c r="P98" s="135"/>
    </row>
    <row r="99" spans="1:16" ht="22.5" x14ac:dyDescent="0.25">
      <c r="A99" s="122">
        <v>82</v>
      </c>
      <c r="B99" s="40" t="s">
        <v>111</v>
      </c>
      <c r="C99" s="40" t="s">
        <v>112</v>
      </c>
      <c r="D99" s="29" t="s">
        <v>106</v>
      </c>
      <c r="E99" s="29" t="s">
        <v>6</v>
      </c>
      <c r="F99" s="48">
        <v>15</v>
      </c>
      <c r="H99" s="131"/>
      <c r="I99" s="132"/>
      <c r="J99" s="133">
        <f t="shared" si="45"/>
        <v>0</v>
      </c>
      <c r="K99" s="134">
        <f t="shared" si="46"/>
        <v>0</v>
      </c>
      <c r="L99" s="134">
        <f t="shared" si="47"/>
        <v>0</v>
      </c>
      <c r="M99" s="134">
        <f t="shared" si="48"/>
        <v>0</v>
      </c>
      <c r="N99" s="134">
        <f t="shared" si="49"/>
        <v>0</v>
      </c>
      <c r="P99" s="135"/>
    </row>
    <row r="100" spans="1:16" ht="22.5" x14ac:dyDescent="0.25">
      <c r="A100" s="122">
        <v>83</v>
      </c>
      <c r="B100" s="40" t="s">
        <v>736</v>
      </c>
      <c r="C100" s="40" t="s">
        <v>113</v>
      </c>
      <c r="D100" s="29" t="s">
        <v>114</v>
      </c>
      <c r="E100" s="29" t="s">
        <v>6</v>
      </c>
      <c r="F100" s="48">
        <v>5</v>
      </c>
      <c r="H100" s="131"/>
      <c r="I100" s="132"/>
      <c r="J100" s="133">
        <f t="shared" si="45"/>
        <v>0</v>
      </c>
      <c r="K100" s="134">
        <f t="shared" si="46"/>
        <v>0</v>
      </c>
      <c r="L100" s="134">
        <f t="shared" si="47"/>
        <v>0</v>
      </c>
      <c r="M100" s="134">
        <f t="shared" si="48"/>
        <v>0</v>
      </c>
      <c r="N100" s="134">
        <f t="shared" si="49"/>
        <v>0</v>
      </c>
      <c r="P100" s="135"/>
    </row>
    <row r="101" spans="1:16" ht="22.5" x14ac:dyDescent="0.25">
      <c r="A101" s="122">
        <v>84</v>
      </c>
      <c r="B101" s="49" t="s">
        <v>718</v>
      </c>
      <c r="C101" s="49" t="s">
        <v>717</v>
      </c>
      <c r="D101" s="47" t="s">
        <v>128</v>
      </c>
      <c r="E101" s="47" t="s">
        <v>6</v>
      </c>
      <c r="F101" s="47">
        <v>2</v>
      </c>
      <c r="H101" s="131"/>
      <c r="I101" s="132"/>
      <c r="J101" s="133">
        <f t="shared" si="45"/>
        <v>0</v>
      </c>
      <c r="K101" s="134">
        <f t="shared" si="46"/>
        <v>0</v>
      </c>
      <c r="L101" s="134">
        <f t="shared" si="47"/>
        <v>0</v>
      </c>
      <c r="M101" s="134">
        <f t="shared" si="48"/>
        <v>0</v>
      </c>
      <c r="N101" s="134">
        <f t="shared" si="49"/>
        <v>0</v>
      </c>
      <c r="P101" s="135"/>
    </row>
    <row r="102" spans="1:16" s="130" customFormat="1" x14ac:dyDescent="0.25">
      <c r="A102" s="182" t="s">
        <v>712</v>
      </c>
      <c r="B102" s="182"/>
      <c r="C102" s="182"/>
      <c r="D102" s="182"/>
      <c r="E102" s="129"/>
      <c r="F102" s="129"/>
      <c r="G102" s="129"/>
      <c r="H102" s="129"/>
      <c r="I102" s="129"/>
    </row>
    <row r="103" spans="1:16" ht="45" x14ac:dyDescent="0.25">
      <c r="A103" s="122">
        <v>85</v>
      </c>
      <c r="B103" s="10" t="s">
        <v>115</v>
      </c>
      <c r="C103" s="10" t="s">
        <v>782</v>
      </c>
      <c r="D103" s="8" t="s">
        <v>97</v>
      </c>
      <c r="E103" s="9" t="s">
        <v>6</v>
      </c>
      <c r="F103" s="48">
        <v>44</v>
      </c>
      <c r="H103" s="131"/>
      <c r="I103" s="132"/>
      <c r="J103" s="133">
        <f t="shared" si="45"/>
        <v>0</v>
      </c>
      <c r="K103" s="134">
        <f t="shared" si="46"/>
        <v>0</v>
      </c>
      <c r="L103" s="134">
        <f t="shared" si="47"/>
        <v>0</v>
      </c>
      <c r="M103" s="134">
        <f t="shared" si="48"/>
        <v>0</v>
      </c>
      <c r="N103" s="134">
        <f t="shared" si="49"/>
        <v>0</v>
      </c>
      <c r="P103" s="135"/>
    </row>
    <row r="104" spans="1:16" ht="33.75" x14ac:dyDescent="0.25">
      <c r="A104" s="122">
        <v>86</v>
      </c>
      <c r="B104" s="10" t="s">
        <v>115</v>
      </c>
      <c r="C104" s="10" t="s">
        <v>804</v>
      </c>
      <c r="D104" s="8" t="s">
        <v>116</v>
      </c>
      <c r="E104" s="9" t="s">
        <v>6</v>
      </c>
      <c r="F104" s="48">
        <v>23</v>
      </c>
      <c r="H104" s="131"/>
      <c r="I104" s="132"/>
      <c r="J104" s="133">
        <f t="shared" ref="J104" si="50">H104/100*I104</f>
        <v>0</v>
      </c>
      <c r="K104" s="134">
        <f t="shared" ref="K104" si="51">H104+J104</f>
        <v>0</v>
      </c>
      <c r="L104" s="134">
        <f t="shared" ref="L104" si="52">F104*H104</f>
        <v>0</v>
      </c>
      <c r="M104" s="134">
        <f t="shared" ref="M104" si="53">L104/100*I104</f>
        <v>0</v>
      </c>
      <c r="N104" s="134">
        <f t="shared" ref="N104" si="54">L104+M104</f>
        <v>0</v>
      </c>
      <c r="P104" s="135"/>
    </row>
    <row r="105" spans="1:16" ht="45" x14ac:dyDescent="0.25">
      <c r="A105" s="122">
        <v>87</v>
      </c>
      <c r="B105" s="10" t="s">
        <v>115</v>
      </c>
      <c r="C105" s="10" t="s">
        <v>117</v>
      </c>
      <c r="D105" s="8" t="s">
        <v>99</v>
      </c>
      <c r="E105" s="9" t="s">
        <v>6</v>
      </c>
      <c r="F105" s="48">
        <v>70</v>
      </c>
      <c r="H105" s="131"/>
      <c r="I105" s="132"/>
      <c r="J105" s="133">
        <f t="shared" si="45"/>
        <v>0</v>
      </c>
      <c r="K105" s="134">
        <f t="shared" si="46"/>
        <v>0</v>
      </c>
      <c r="L105" s="134">
        <f t="shared" si="47"/>
        <v>0</v>
      </c>
      <c r="M105" s="134">
        <f t="shared" si="48"/>
        <v>0</v>
      </c>
      <c r="N105" s="134">
        <f t="shared" si="49"/>
        <v>0</v>
      </c>
      <c r="P105" s="135"/>
    </row>
    <row r="106" spans="1:16" ht="45" x14ac:dyDescent="0.25">
      <c r="A106" s="122">
        <v>88</v>
      </c>
      <c r="B106" s="10" t="s">
        <v>115</v>
      </c>
      <c r="C106" s="10" t="s">
        <v>118</v>
      </c>
      <c r="D106" s="8" t="s">
        <v>97</v>
      </c>
      <c r="E106" s="9" t="s">
        <v>6</v>
      </c>
      <c r="F106" s="48">
        <v>109</v>
      </c>
      <c r="H106" s="131"/>
      <c r="I106" s="132"/>
      <c r="J106" s="133">
        <f t="shared" si="45"/>
        <v>0</v>
      </c>
      <c r="K106" s="134">
        <f t="shared" si="46"/>
        <v>0</v>
      </c>
      <c r="L106" s="134">
        <f t="shared" si="47"/>
        <v>0</v>
      </c>
      <c r="M106" s="134">
        <f t="shared" si="48"/>
        <v>0</v>
      </c>
      <c r="N106" s="134">
        <f t="shared" si="49"/>
        <v>0</v>
      </c>
      <c r="P106" s="135"/>
    </row>
    <row r="107" spans="1:16" ht="45" x14ac:dyDescent="0.25">
      <c r="A107" s="122">
        <v>89</v>
      </c>
      <c r="B107" s="10" t="s">
        <v>115</v>
      </c>
      <c r="C107" s="10" t="s">
        <v>119</v>
      </c>
      <c r="D107" s="8" t="s">
        <v>97</v>
      </c>
      <c r="E107" s="9" t="s">
        <v>6</v>
      </c>
      <c r="F107" s="25">
        <v>42</v>
      </c>
      <c r="H107" s="131"/>
      <c r="I107" s="132"/>
      <c r="J107" s="133">
        <f t="shared" si="45"/>
        <v>0</v>
      </c>
      <c r="K107" s="134">
        <f t="shared" si="46"/>
        <v>0</v>
      </c>
      <c r="L107" s="134">
        <f t="shared" si="47"/>
        <v>0</v>
      </c>
      <c r="M107" s="134">
        <f t="shared" si="48"/>
        <v>0</v>
      </c>
      <c r="N107" s="134">
        <f t="shared" si="49"/>
        <v>0</v>
      </c>
      <c r="P107" s="135"/>
    </row>
    <row r="108" spans="1:16" ht="45" x14ac:dyDescent="0.25">
      <c r="A108" s="122">
        <v>90</v>
      </c>
      <c r="B108" s="10" t="s">
        <v>115</v>
      </c>
      <c r="C108" s="10" t="s">
        <v>120</v>
      </c>
      <c r="D108" s="8" t="s">
        <v>24</v>
      </c>
      <c r="E108" s="9" t="s">
        <v>6</v>
      </c>
      <c r="F108" s="25">
        <v>24</v>
      </c>
      <c r="H108" s="131"/>
      <c r="I108" s="132"/>
      <c r="J108" s="133">
        <f t="shared" si="45"/>
        <v>0</v>
      </c>
      <c r="K108" s="134">
        <f t="shared" si="46"/>
        <v>0</v>
      </c>
      <c r="L108" s="134">
        <f t="shared" si="47"/>
        <v>0</v>
      </c>
      <c r="M108" s="134">
        <f t="shared" si="48"/>
        <v>0</v>
      </c>
      <c r="N108" s="134">
        <f t="shared" si="49"/>
        <v>0</v>
      </c>
      <c r="P108" s="135"/>
    </row>
    <row r="109" spans="1:16" ht="33.75" x14ac:dyDescent="0.25">
      <c r="A109" s="122">
        <v>91</v>
      </c>
      <c r="B109" s="10" t="s">
        <v>115</v>
      </c>
      <c r="C109" s="10" t="s">
        <v>121</v>
      </c>
      <c r="D109" s="8" t="s">
        <v>224</v>
      </c>
      <c r="E109" s="9" t="s">
        <v>6</v>
      </c>
      <c r="F109" s="48">
        <v>250</v>
      </c>
      <c r="H109" s="131"/>
      <c r="I109" s="132"/>
      <c r="J109" s="133">
        <f t="shared" si="45"/>
        <v>0</v>
      </c>
      <c r="K109" s="134">
        <f t="shared" si="46"/>
        <v>0</v>
      </c>
      <c r="L109" s="134">
        <f t="shared" si="47"/>
        <v>0</v>
      </c>
      <c r="M109" s="134">
        <f t="shared" si="48"/>
        <v>0</v>
      </c>
      <c r="N109" s="134">
        <f t="shared" si="49"/>
        <v>0</v>
      </c>
      <c r="P109" s="135"/>
    </row>
    <row r="110" spans="1:16" ht="22.5" x14ac:dyDescent="0.25">
      <c r="A110" s="122">
        <v>92</v>
      </c>
      <c r="B110" s="10" t="s">
        <v>115</v>
      </c>
      <c r="C110" s="10" t="s">
        <v>880</v>
      </c>
      <c r="D110" s="8" t="s">
        <v>122</v>
      </c>
      <c r="E110" s="9" t="s">
        <v>6</v>
      </c>
      <c r="F110" s="48">
        <v>40</v>
      </c>
      <c r="H110" s="131"/>
      <c r="I110" s="132"/>
      <c r="J110" s="133">
        <f t="shared" si="45"/>
        <v>0</v>
      </c>
      <c r="K110" s="134">
        <f t="shared" si="46"/>
        <v>0</v>
      </c>
      <c r="L110" s="134">
        <f t="shared" si="47"/>
        <v>0</v>
      </c>
      <c r="M110" s="134">
        <f t="shared" si="48"/>
        <v>0</v>
      </c>
      <c r="N110" s="134">
        <f t="shared" si="49"/>
        <v>0</v>
      </c>
      <c r="P110" s="135"/>
    </row>
    <row r="111" spans="1:16" ht="33.75" x14ac:dyDescent="0.25">
      <c r="A111" s="122">
        <v>93</v>
      </c>
      <c r="B111" s="10" t="s">
        <v>115</v>
      </c>
      <c r="C111" s="10" t="s">
        <v>879</v>
      </c>
      <c r="D111" s="8" t="s">
        <v>123</v>
      </c>
      <c r="E111" s="9" t="s">
        <v>6</v>
      </c>
      <c r="F111" s="48">
        <v>17</v>
      </c>
      <c r="H111" s="131"/>
      <c r="I111" s="132"/>
      <c r="J111" s="133">
        <f t="shared" si="45"/>
        <v>0</v>
      </c>
      <c r="K111" s="134">
        <f t="shared" si="46"/>
        <v>0</v>
      </c>
      <c r="L111" s="134">
        <f t="shared" si="47"/>
        <v>0</v>
      </c>
      <c r="M111" s="134">
        <f t="shared" si="48"/>
        <v>0</v>
      </c>
      <c r="N111" s="134">
        <f t="shared" si="49"/>
        <v>0</v>
      </c>
      <c r="P111" s="135"/>
    </row>
    <row r="112" spans="1:16" ht="33.75" x14ac:dyDescent="0.25">
      <c r="A112" s="122">
        <v>94</v>
      </c>
      <c r="B112" s="10" t="s">
        <v>115</v>
      </c>
      <c r="C112" s="10" t="s">
        <v>876</v>
      </c>
      <c r="D112" s="8" t="s">
        <v>123</v>
      </c>
      <c r="E112" s="9" t="s">
        <v>6</v>
      </c>
      <c r="F112" s="25">
        <v>31</v>
      </c>
      <c r="H112" s="131"/>
      <c r="I112" s="132"/>
      <c r="J112" s="133">
        <f t="shared" si="45"/>
        <v>0</v>
      </c>
      <c r="K112" s="134">
        <f t="shared" si="46"/>
        <v>0</v>
      </c>
      <c r="L112" s="134">
        <f t="shared" si="47"/>
        <v>0</v>
      </c>
      <c r="M112" s="134">
        <f t="shared" si="48"/>
        <v>0</v>
      </c>
      <c r="N112" s="134">
        <f t="shared" si="49"/>
        <v>0</v>
      </c>
      <c r="P112" s="135"/>
    </row>
    <row r="113" spans="1:16" ht="33.75" x14ac:dyDescent="0.25">
      <c r="A113" s="122">
        <v>95</v>
      </c>
      <c r="B113" s="10" t="s">
        <v>115</v>
      </c>
      <c r="C113" s="10" t="s">
        <v>872</v>
      </c>
      <c r="D113" s="8" t="s">
        <v>123</v>
      </c>
      <c r="E113" s="9" t="s">
        <v>6</v>
      </c>
      <c r="F113" s="25">
        <v>29</v>
      </c>
      <c r="H113" s="131"/>
      <c r="I113" s="132"/>
      <c r="J113" s="133">
        <f t="shared" si="45"/>
        <v>0</v>
      </c>
      <c r="K113" s="134">
        <f t="shared" si="46"/>
        <v>0</v>
      </c>
      <c r="L113" s="134">
        <f t="shared" si="47"/>
        <v>0</v>
      </c>
      <c r="M113" s="134">
        <f t="shared" si="48"/>
        <v>0</v>
      </c>
      <c r="N113" s="134">
        <f t="shared" si="49"/>
        <v>0</v>
      </c>
      <c r="P113" s="135"/>
    </row>
    <row r="114" spans="1:16" ht="33.75" x14ac:dyDescent="0.25">
      <c r="A114" s="122">
        <v>96</v>
      </c>
      <c r="B114" s="10" t="s">
        <v>115</v>
      </c>
      <c r="C114" s="10" t="s">
        <v>873</v>
      </c>
      <c r="D114" s="8" t="s">
        <v>95</v>
      </c>
      <c r="E114" s="9" t="s">
        <v>6</v>
      </c>
      <c r="F114" s="25">
        <v>10</v>
      </c>
      <c r="H114" s="131"/>
      <c r="I114" s="132"/>
      <c r="J114" s="133">
        <f t="shared" si="45"/>
        <v>0</v>
      </c>
      <c r="K114" s="134">
        <f t="shared" si="46"/>
        <v>0</v>
      </c>
      <c r="L114" s="134">
        <f t="shared" si="47"/>
        <v>0</v>
      </c>
      <c r="M114" s="134">
        <f t="shared" si="48"/>
        <v>0</v>
      </c>
      <c r="N114" s="134">
        <f t="shared" si="49"/>
        <v>0</v>
      </c>
      <c r="P114" s="135"/>
    </row>
    <row r="115" spans="1:16" ht="33.75" x14ac:dyDescent="0.25">
      <c r="A115" s="122">
        <v>97</v>
      </c>
      <c r="B115" s="10" t="s">
        <v>115</v>
      </c>
      <c r="C115" s="10" t="s">
        <v>874</v>
      </c>
      <c r="D115" s="8" t="s">
        <v>124</v>
      </c>
      <c r="E115" s="9" t="s">
        <v>6</v>
      </c>
      <c r="F115" s="25">
        <v>10</v>
      </c>
      <c r="H115" s="131"/>
      <c r="I115" s="132"/>
      <c r="J115" s="133">
        <f t="shared" si="45"/>
        <v>0</v>
      </c>
      <c r="K115" s="134">
        <f t="shared" si="46"/>
        <v>0</v>
      </c>
      <c r="L115" s="134">
        <f t="shared" si="47"/>
        <v>0</v>
      </c>
      <c r="M115" s="134">
        <f t="shared" si="48"/>
        <v>0</v>
      </c>
      <c r="N115" s="134">
        <f t="shared" si="49"/>
        <v>0</v>
      </c>
      <c r="P115" s="135"/>
    </row>
    <row r="116" spans="1:16" ht="33.75" x14ac:dyDescent="0.25">
      <c r="A116" s="122">
        <v>98</v>
      </c>
      <c r="B116" s="10" t="s">
        <v>115</v>
      </c>
      <c r="C116" s="10" t="s">
        <v>875</v>
      </c>
      <c r="D116" s="8" t="s">
        <v>124</v>
      </c>
      <c r="E116" s="9" t="s">
        <v>6</v>
      </c>
      <c r="F116" s="25">
        <v>10</v>
      </c>
      <c r="H116" s="131"/>
      <c r="I116" s="132"/>
      <c r="J116" s="133">
        <f t="shared" si="45"/>
        <v>0</v>
      </c>
      <c r="K116" s="134">
        <f t="shared" si="46"/>
        <v>0</v>
      </c>
      <c r="L116" s="134">
        <f t="shared" si="47"/>
        <v>0</v>
      </c>
      <c r="M116" s="134">
        <f t="shared" si="48"/>
        <v>0</v>
      </c>
      <c r="N116" s="134">
        <f t="shared" si="49"/>
        <v>0</v>
      </c>
      <c r="P116" s="135"/>
    </row>
    <row r="117" spans="1:16" ht="33.75" x14ac:dyDescent="0.25">
      <c r="A117" s="122">
        <v>99</v>
      </c>
      <c r="B117" s="10" t="s">
        <v>115</v>
      </c>
      <c r="C117" s="10" t="s">
        <v>877</v>
      </c>
      <c r="D117" s="8" t="s">
        <v>124</v>
      </c>
      <c r="E117" s="9" t="s">
        <v>6</v>
      </c>
      <c r="F117" s="48">
        <v>10</v>
      </c>
      <c r="H117" s="131"/>
      <c r="I117" s="132"/>
      <c r="J117" s="133">
        <f t="shared" si="45"/>
        <v>0</v>
      </c>
      <c r="K117" s="134">
        <f t="shared" si="46"/>
        <v>0</v>
      </c>
      <c r="L117" s="134">
        <f t="shared" si="47"/>
        <v>0</v>
      </c>
      <c r="M117" s="134">
        <f t="shared" si="48"/>
        <v>0</v>
      </c>
      <c r="N117" s="134">
        <f t="shared" si="49"/>
        <v>0</v>
      </c>
      <c r="P117" s="135"/>
    </row>
    <row r="118" spans="1:16" ht="33.75" x14ac:dyDescent="0.25">
      <c r="A118" s="122">
        <v>100</v>
      </c>
      <c r="B118" s="10" t="s">
        <v>115</v>
      </c>
      <c r="C118" s="10" t="s">
        <v>878</v>
      </c>
      <c r="D118" s="8" t="s">
        <v>124</v>
      </c>
      <c r="E118" s="9" t="s">
        <v>6</v>
      </c>
      <c r="F118" s="48">
        <v>15</v>
      </c>
      <c r="H118" s="131"/>
      <c r="I118" s="132"/>
      <c r="J118" s="133">
        <f t="shared" si="45"/>
        <v>0</v>
      </c>
      <c r="K118" s="134">
        <f t="shared" si="46"/>
        <v>0</v>
      </c>
      <c r="L118" s="134">
        <f t="shared" si="47"/>
        <v>0</v>
      </c>
      <c r="M118" s="134">
        <f t="shared" si="48"/>
        <v>0</v>
      </c>
      <c r="N118" s="134">
        <f t="shared" si="49"/>
        <v>0</v>
      </c>
      <c r="P118" s="135"/>
    </row>
    <row r="119" spans="1:16" x14ac:dyDescent="0.25">
      <c r="A119" s="122">
        <v>101</v>
      </c>
      <c r="B119" s="10" t="s">
        <v>115</v>
      </c>
      <c r="C119" s="10" t="s">
        <v>125</v>
      </c>
      <c r="D119" s="8" t="s">
        <v>126</v>
      </c>
      <c r="E119" s="9" t="s">
        <v>6</v>
      </c>
      <c r="F119" s="48">
        <v>12</v>
      </c>
      <c r="H119" s="131"/>
      <c r="I119" s="132"/>
      <c r="J119" s="133">
        <f t="shared" si="45"/>
        <v>0</v>
      </c>
      <c r="K119" s="134">
        <f t="shared" si="46"/>
        <v>0</v>
      </c>
      <c r="L119" s="134">
        <f t="shared" si="47"/>
        <v>0</v>
      </c>
      <c r="M119" s="134">
        <f t="shared" si="48"/>
        <v>0</v>
      </c>
      <c r="N119" s="134">
        <f t="shared" si="49"/>
        <v>0</v>
      </c>
      <c r="P119" s="135"/>
    </row>
    <row r="120" spans="1:16" x14ac:dyDescent="0.25">
      <c r="A120" s="122">
        <v>102</v>
      </c>
      <c r="B120" s="10" t="s">
        <v>115</v>
      </c>
      <c r="C120" s="10" t="s">
        <v>127</v>
      </c>
      <c r="D120" s="8" t="s">
        <v>128</v>
      </c>
      <c r="E120" s="9" t="s">
        <v>6</v>
      </c>
      <c r="F120" s="48">
        <v>12</v>
      </c>
      <c r="H120" s="131"/>
      <c r="I120" s="132"/>
      <c r="J120" s="133">
        <f t="shared" si="45"/>
        <v>0</v>
      </c>
      <c r="K120" s="134">
        <f t="shared" si="46"/>
        <v>0</v>
      </c>
      <c r="L120" s="134">
        <f t="shared" si="47"/>
        <v>0</v>
      </c>
      <c r="M120" s="134">
        <f t="shared" si="48"/>
        <v>0</v>
      </c>
      <c r="N120" s="134">
        <f t="shared" si="49"/>
        <v>0</v>
      </c>
      <c r="P120" s="135"/>
    </row>
    <row r="121" spans="1:16" x14ac:dyDescent="0.25">
      <c r="A121" s="122">
        <v>103</v>
      </c>
      <c r="B121" s="10" t="s">
        <v>115</v>
      </c>
      <c r="C121" s="10" t="s">
        <v>129</v>
      </c>
      <c r="D121" s="8" t="s">
        <v>126</v>
      </c>
      <c r="E121" s="9" t="s">
        <v>6</v>
      </c>
      <c r="F121" s="48">
        <v>28</v>
      </c>
      <c r="H121" s="131"/>
      <c r="I121" s="132"/>
      <c r="J121" s="133">
        <f t="shared" si="45"/>
        <v>0</v>
      </c>
      <c r="K121" s="134">
        <f t="shared" si="46"/>
        <v>0</v>
      </c>
      <c r="L121" s="134">
        <f t="shared" si="47"/>
        <v>0</v>
      </c>
      <c r="M121" s="134">
        <f t="shared" si="48"/>
        <v>0</v>
      </c>
      <c r="N121" s="134">
        <f t="shared" si="49"/>
        <v>0</v>
      </c>
      <c r="P121" s="135"/>
    </row>
    <row r="122" spans="1:16" x14ac:dyDescent="0.25">
      <c r="A122" s="122">
        <v>104</v>
      </c>
      <c r="B122" s="10" t="s">
        <v>115</v>
      </c>
      <c r="C122" s="10" t="s">
        <v>130</v>
      </c>
      <c r="D122" s="8" t="s">
        <v>126</v>
      </c>
      <c r="E122" s="9" t="s">
        <v>6</v>
      </c>
      <c r="F122" s="48">
        <v>23</v>
      </c>
      <c r="H122" s="131"/>
      <c r="I122" s="132"/>
      <c r="J122" s="133">
        <f t="shared" si="45"/>
        <v>0</v>
      </c>
      <c r="K122" s="134">
        <f t="shared" si="46"/>
        <v>0</v>
      </c>
      <c r="L122" s="134">
        <f t="shared" si="47"/>
        <v>0</v>
      </c>
      <c r="M122" s="134">
        <f t="shared" si="48"/>
        <v>0</v>
      </c>
      <c r="N122" s="134">
        <f t="shared" si="49"/>
        <v>0</v>
      </c>
      <c r="P122" s="135"/>
    </row>
    <row r="123" spans="1:16" x14ac:dyDescent="0.25">
      <c r="A123" s="122">
        <v>105</v>
      </c>
      <c r="B123" s="10" t="s">
        <v>115</v>
      </c>
      <c r="C123" s="10" t="s">
        <v>131</v>
      </c>
      <c r="D123" s="8" t="s">
        <v>64</v>
      </c>
      <c r="E123" s="8" t="s">
        <v>64</v>
      </c>
      <c r="F123" s="48">
        <v>10</v>
      </c>
      <c r="H123" s="131"/>
      <c r="I123" s="132"/>
      <c r="J123" s="133">
        <f t="shared" si="45"/>
        <v>0</v>
      </c>
      <c r="K123" s="134">
        <f t="shared" si="46"/>
        <v>0</v>
      </c>
      <c r="L123" s="134">
        <f t="shared" si="47"/>
        <v>0</v>
      </c>
      <c r="M123" s="134">
        <f t="shared" si="48"/>
        <v>0</v>
      </c>
      <c r="N123" s="134">
        <f t="shared" si="49"/>
        <v>0</v>
      </c>
      <c r="P123" s="135"/>
    </row>
    <row r="124" spans="1:16" x14ac:dyDescent="0.25">
      <c r="A124" s="122">
        <v>106</v>
      </c>
      <c r="B124" s="10" t="s">
        <v>115</v>
      </c>
      <c r="C124" s="10" t="s">
        <v>132</v>
      </c>
      <c r="D124" s="8" t="s">
        <v>64</v>
      </c>
      <c r="E124" s="8" t="s">
        <v>64</v>
      </c>
      <c r="F124" s="48">
        <v>10</v>
      </c>
      <c r="H124" s="131"/>
      <c r="I124" s="132"/>
      <c r="J124" s="133">
        <f t="shared" si="45"/>
        <v>0</v>
      </c>
      <c r="K124" s="134">
        <f t="shared" si="46"/>
        <v>0</v>
      </c>
      <c r="L124" s="134">
        <f t="shared" si="47"/>
        <v>0</v>
      </c>
      <c r="M124" s="134">
        <f t="shared" si="48"/>
        <v>0</v>
      </c>
      <c r="N124" s="134">
        <f t="shared" si="49"/>
        <v>0</v>
      </c>
      <c r="P124" s="135"/>
    </row>
    <row r="125" spans="1:16" x14ac:dyDescent="0.25">
      <c r="A125" s="122">
        <v>107</v>
      </c>
      <c r="B125" s="10" t="s">
        <v>115</v>
      </c>
      <c r="C125" s="10" t="s">
        <v>133</v>
      </c>
      <c r="D125" s="8" t="s">
        <v>64</v>
      </c>
      <c r="E125" s="8" t="s">
        <v>64</v>
      </c>
      <c r="F125" s="48">
        <v>10</v>
      </c>
      <c r="H125" s="131"/>
      <c r="I125" s="132"/>
      <c r="J125" s="133">
        <f t="shared" si="45"/>
        <v>0</v>
      </c>
      <c r="K125" s="134">
        <f t="shared" si="46"/>
        <v>0</v>
      </c>
      <c r="L125" s="134">
        <f t="shared" si="47"/>
        <v>0</v>
      </c>
      <c r="M125" s="134">
        <f t="shared" si="48"/>
        <v>0</v>
      </c>
      <c r="N125" s="134">
        <f t="shared" si="49"/>
        <v>0</v>
      </c>
      <c r="P125" s="135"/>
    </row>
    <row r="126" spans="1:16" x14ac:dyDescent="0.25">
      <c r="A126" s="122">
        <v>108</v>
      </c>
      <c r="B126" s="10" t="s">
        <v>115</v>
      </c>
      <c r="C126" s="10" t="s">
        <v>134</v>
      </c>
      <c r="D126" s="8" t="s">
        <v>64</v>
      </c>
      <c r="E126" s="8" t="s">
        <v>64</v>
      </c>
      <c r="F126" s="48">
        <v>10</v>
      </c>
      <c r="H126" s="131"/>
      <c r="I126" s="132"/>
      <c r="J126" s="133">
        <f t="shared" si="45"/>
        <v>0</v>
      </c>
      <c r="K126" s="134">
        <f t="shared" si="46"/>
        <v>0</v>
      </c>
      <c r="L126" s="134">
        <f t="shared" si="47"/>
        <v>0</v>
      </c>
      <c r="M126" s="134">
        <f t="shared" si="48"/>
        <v>0</v>
      </c>
      <c r="N126" s="134">
        <f t="shared" si="49"/>
        <v>0</v>
      </c>
      <c r="P126" s="135"/>
    </row>
    <row r="127" spans="1:16" x14ac:dyDescent="0.25">
      <c r="A127" s="122">
        <v>109</v>
      </c>
      <c r="B127" s="11" t="s">
        <v>115</v>
      </c>
      <c r="C127" s="11" t="s">
        <v>135</v>
      </c>
      <c r="D127" s="12" t="s">
        <v>99</v>
      </c>
      <c r="E127" s="13" t="s">
        <v>6</v>
      </c>
      <c r="F127" s="48">
        <v>12</v>
      </c>
      <c r="H127" s="131"/>
      <c r="I127" s="132"/>
      <c r="J127" s="133">
        <f t="shared" si="45"/>
        <v>0</v>
      </c>
      <c r="K127" s="134">
        <f t="shared" si="46"/>
        <v>0</v>
      </c>
      <c r="L127" s="134">
        <f t="shared" si="47"/>
        <v>0</v>
      </c>
      <c r="M127" s="134">
        <f t="shared" si="48"/>
        <v>0</v>
      </c>
      <c r="N127" s="134">
        <f t="shared" si="49"/>
        <v>0</v>
      </c>
      <c r="P127" s="135"/>
    </row>
    <row r="128" spans="1:16" ht="45" x14ac:dyDescent="0.25">
      <c r="A128" s="122">
        <v>110</v>
      </c>
      <c r="B128" s="11" t="s">
        <v>774</v>
      </c>
      <c r="C128" s="11" t="s">
        <v>870</v>
      </c>
      <c r="D128" s="12" t="s">
        <v>128</v>
      </c>
      <c r="E128" s="13" t="s">
        <v>6</v>
      </c>
      <c r="F128" s="48">
        <v>4</v>
      </c>
      <c r="H128" s="131"/>
      <c r="I128" s="132"/>
      <c r="J128" s="133">
        <f t="shared" si="45"/>
        <v>0</v>
      </c>
      <c r="K128" s="134">
        <f t="shared" si="46"/>
        <v>0</v>
      </c>
      <c r="L128" s="134">
        <f t="shared" si="47"/>
        <v>0</v>
      </c>
      <c r="M128" s="134">
        <f t="shared" si="48"/>
        <v>0</v>
      </c>
      <c r="N128" s="134">
        <f t="shared" si="49"/>
        <v>0</v>
      </c>
      <c r="P128" s="135"/>
    </row>
    <row r="129" spans="1:16" ht="67.5" x14ac:dyDescent="0.25">
      <c r="A129" s="122">
        <v>111</v>
      </c>
      <c r="B129" s="11" t="s">
        <v>775</v>
      </c>
      <c r="C129" s="11" t="s">
        <v>871</v>
      </c>
      <c r="D129" s="12" t="s">
        <v>149</v>
      </c>
      <c r="E129" s="13" t="s">
        <v>6</v>
      </c>
      <c r="F129" s="25">
        <v>4</v>
      </c>
      <c r="H129" s="131"/>
      <c r="I129" s="132"/>
      <c r="J129" s="133">
        <f t="shared" si="45"/>
        <v>0</v>
      </c>
      <c r="K129" s="134">
        <f t="shared" si="46"/>
        <v>0</v>
      </c>
      <c r="L129" s="134">
        <f t="shared" si="47"/>
        <v>0</v>
      </c>
      <c r="M129" s="134">
        <f t="shared" si="48"/>
        <v>0</v>
      </c>
      <c r="N129" s="134">
        <f t="shared" si="49"/>
        <v>0</v>
      </c>
      <c r="P129" s="135"/>
    </row>
    <row r="130" spans="1:16" ht="45" x14ac:dyDescent="0.25">
      <c r="A130" s="122">
        <v>112</v>
      </c>
      <c r="B130" s="11" t="s">
        <v>776</v>
      </c>
      <c r="C130" s="11" t="s">
        <v>777</v>
      </c>
      <c r="D130" s="12" t="s">
        <v>149</v>
      </c>
      <c r="E130" s="13" t="s">
        <v>6</v>
      </c>
      <c r="F130" s="25">
        <v>4</v>
      </c>
      <c r="H130" s="131"/>
      <c r="I130" s="132"/>
      <c r="J130" s="133">
        <f t="shared" ref="J130" si="55">H130/100*I130</f>
        <v>0</v>
      </c>
      <c r="K130" s="134">
        <f t="shared" ref="K130" si="56">H130+J130</f>
        <v>0</v>
      </c>
      <c r="L130" s="134">
        <f t="shared" ref="L130" si="57">F130*H130</f>
        <v>0</v>
      </c>
      <c r="M130" s="134">
        <f t="shared" ref="M130" si="58">L130/100*I130</f>
        <v>0</v>
      </c>
      <c r="N130" s="134">
        <f t="shared" ref="N130" si="59">L130+M130</f>
        <v>0</v>
      </c>
      <c r="P130" s="135"/>
    </row>
    <row r="131" spans="1:16" ht="33.75" x14ac:dyDescent="0.25">
      <c r="A131" s="122">
        <v>113</v>
      </c>
      <c r="B131" s="11" t="s">
        <v>778</v>
      </c>
      <c r="C131" s="11" t="s">
        <v>779</v>
      </c>
      <c r="D131" s="12" t="s">
        <v>149</v>
      </c>
      <c r="E131" s="13" t="s">
        <v>6</v>
      </c>
      <c r="F131" s="25">
        <v>4</v>
      </c>
      <c r="H131" s="131"/>
      <c r="I131" s="132"/>
      <c r="J131" s="133">
        <f t="shared" si="45"/>
        <v>0</v>
      </c>
      <c r="K131" s="134">
        <f t="shared" si="46"/>
        <v>0</v>
      </c>
      <c r="L131" s="134">
        <f t="shared" si="47"/>
        <v>0</v>
      </c>
      <c r="M131" s="134">
        <f t="shared" si="48"/>
        <v>0</v>
      </c>
      <c r="N131" s="134">
        <f t="shared" si="49"/>
        <v>0</v>
      </c>
      <c r="P131" s="135"/>
    </row>
    <row r="132" spans="1:16" ht="33.75" x14ac:dyDescent="0.25">
      <c r="A132" s="122">
        <v>114</v>
      </c>
      <c r="B132" s="11" t="s">
        <v>780</v>
      </c>
      <c r="C132" s="11" t="s">
        <v>781</v>
      </c>
      <c r="D132" s="12" t="s">
        <v>149</v>
      </c>
      <c r="E132" s="13" t="s">
        <v>6</v>
      </c>
      <c r="F132" s="25">
        <v>4</v>
      </c>
      <c r="H132" s="131"/>
      <c r="I132" s="132"/>
      <c r="J132" s="133">
        <f t="shared" si="45"/>
        <v>0</v>
      </c>
      <c r="K132" s="134">
        <f t="shared" si="46"/>
        <v>0</v>
      </c>
      <c r="L132" s="134">
        <f t="shared" si="47"/>
        <v>0</v>
      </c>
      <c r="M132" s="134">
        <f t="shared" si="48"/>
        <v>0</v>
      </c>
      <c r="N132" s="134">
        <f t="shared" si="49"/>
        <v>0</v>
      </c>
      <c r="P132" s="135"/>
    </row>
    <row r="133" spans="1:16" ht="67.5" x14ac:dyDescent="0.25">
      <c r="A133" s="122">
        <v>115</v>
      </c>
      <c r="B133" s="40" t="s">
        <v>137</v>
      </c>
      <c r="C133" s="40" t="s">
        <v>737</v>
      </c>
      <c r="D133" s="50" t="s">
        <v>138</v>
      </c>
      <c r="E133" s="29" t="s">
        <v>6</v>
      </c>
      <c r="F133" s="48">
        <v>6</v>
      </c>
      <c r="H133" s="131"/>
      <c r="I133" s="132"/>
      <c r="J133" s="133">
        <f t="shared" si="45"/>
        <v>0</v>
      </c>
      <c r="K133" s="134">
        <f t="shared" si="46"/>
        <v>0</v>
      </c>
      <c r="L133" s="134">
        <f t="shared" si="47"/>
        <v>0</v>
      </c>
      <c r="M133" s="134">
        <f t="shared" si="48"/>
        <v>0</v>
      </c>
      <c r="N133" s="134">
        <f t="shared" si="49"/>
        <v>0</v>
      </c>
      <c r="P133" s="135"/>
    </row>
    <row r="134" spans="1:16" ht="78.75" x14ac:dyDescent="0.25">
      <c r="A134" s="122">
        <v>116</v>
      </c>
      <c r="B134" s="35" t="s">
        <v>139</v>
      </c>
      <c r="C134" s="35" t="s">
        <v>738</v>
      </c>
      <c r="D134" s="20" t="s">
        <v>97</v>
      </c>
      <c r="E134" s="21" t="s">
        <v>6</v>
      </c>
      <c r="F134" s="48">
        <v>2</v>
      </c>
      <c r="H134" s="131"/>
      <c r="I134" s="132"/>
      <c r="J134" s="133">
        <f t="shared" si="45"/>
        <v>0</v>
      </c>
      <c r="K134" s="134">
        <f t="shared" si="46"/>
        <v>0</v>
      </c>
      <c r="L134" s="134">
        <f t="shared" si="47"/>
        <v>0</v>
      </c>
      <c r="M134" s="134">
        <f t="shared" si="48"/>
        <v>0</v>
      </c>
      <c r="N134" s="134">
        <f t="shared" si="49"/>
        <v>0</v>
      </c>
      <c r="P134" s="135"/>
    </row>
    <row r="135" spans="1:16" ht="90" x14ac:dyDescent="0.25">
      <c r="A135" s="122">
        <v>117</v>
      </c>
      <c r="B135" s="35" t="s">
        <v>140</v>
      </c>
      <c r="C135" s="35" t="s">
        <v>739</v>
      </c>
      <c r="D135" s="20" t="s">
        <v>138</v>
      </c>
      <c r="E135" s="21" t="s">
        <v>6</v>
      </c>
      <c r="F135" s="48">
        <v>5</v>
      </c>
      <c r="H135" s="131"/>
      <c r="I135" s="132"/>
      <c r="J135" s="133">
        <f t="shared" si="45"/>
        <v>0</v>
      </c>
      <c r="K135" s="134">
        <f t="shared" si="46"/>
        <v>0</v>
      </c>
      <c r="L135" s="134">
        <f t="shared" si="47"/>
        <v>0</v>
      </c>
      <c r="M135" s="134">
        <f t="shared" si="48"/>
        <v>0</v>
      </c>
      <c r="N135" s="134">
        <f t="shared" si="49"/>
        <v>0</v>
      </c>
      <c r="P135" s="135"/>
    </row>
    <row r="136" spans="1:16" ht="90" x14ac:dyDescent="0.25">
      <c r="A136" s="122">
        <v>118</v>
      </c>
      <c r="B136" s="40" t="s">
        <v>142</v>
      </c>
      <c r="C136" s="40" t="s">
        <v>143</v>
      </c>
      <c r="D136" s="50" t="s">
        <v>99</v>
      </c>
      <c r="E136" s="29" t="s">
        <v>6</v>
      </c>
      <c r="F136" s="48">
        <v>10</v>
      </c>
      <c r="H136" s="131"/>
      <c r="I136" s="132"/>
      <c r="J136" s="133">
        <f t="shared" si="45"/>
        <v>0</v>
      </c>
      <c r="K136" s="134">
        <f t="shared" si="46"/>
        <v>0</v>
      </c>
      <c r="L136" s="134">
        <f t="shared" si="47"/>
        <v>0</v>
      </c>
      <c r="M136" s="134">
        <f t="shared" si="48"/>
        <v>0</v>
      </c>
      <c r="N136" s="134">
        <f t="shared" si="49"/>
        <v>0</v>
      </c>
      <c r="P136" s="135"/>
    </row>
    <row r="137" spans="1:16" s="18" customFormat="1" ht="78.75" x14ac:dyDescent="0.25">
      <c r="A137" s="122">
        <v>119</v>
      </c>
      <c r="B137" s="35" t="s">
        <v>144</v>
      </c>
      <c r="C137" s="35" t="s">
        <v>744</v>
      </c>
      <c r="D137" s="20" t="s">
        <v>22</v>
      </c>
      <c r="E137" s="21" t="s">
        <v>6</v>
      </c>
      <c r="F137" s="156">
        <v>11</v>
      </c>
      <c r="H137" s="131"/>
      <c r="I137" s="132"/>
      <c r="J137" s="133">
        <f t="shared" si="45"/>
        <v>0</v>
      </c>
      <c r="K137" s="134">
        <f t="shared" si="46"/>
        <v>0</v>
      </c>
      <c r="L137" s="134">
        <f t="shared" si="47"/>
        <v>0</v>
      </c>
      <c r="M137" s="134">
        <f t="shared" si="48"/>
        <v>0</v>
      </c>
      <c r="N137" s="134">
        <f t="shared" si="49"/>
        <v>0</v>
      </c>
      <c r="O137"/>
      <c r="P137" s="135"/>
    </row>
    <row r="138" spans="1:16" ht="56.25" x14ac:dyDescent="0.25">
      <c r="A138" s="122">
        <v>120</v>
      </c>
      <c r="B138" s="40" t="s">
        <v>145</v>
      </c>
      <c r="C138" s="40" t="s">
        <v>146</v>
      </c>
      <c r="D138" s="50" t="s">
        <v>136</v>
      </c>
      <c r="E138" s="29" t="s">
        <v>6</v>
      </c>
      <c r="F138" s="48">
        <v>4</v>
      </c>
      <c r="H138" s="131"/>
      <c r="I138" s="132"/>
      <c r="J138" s="133">
        <f t="shared" si="45"/>
        <v>0</v>
      </c>
      <c r="K138" s="134">
        <f t="shared" si="46"/>
        <v>0</v>
      </c>
      <c r="L138" s="134">
        <f t="shared" si="47"/>
        <v>0</v>
      </c>
      <c r="M138" s="134">
        <f t="shared" si="48"/>
        <v>0</v>
      </c>
      <c r="N138" s="134">
        <f t="shared" si="49"/>
        <v>0</v>
      </c>
      <c r="P138" s="135"/>
    </row>
    <row r="139" spans="1:16" ht="56.25" x14ac:dyDescent="0.25">
      <c r="A139" s="122">
        <v>121</v>
      </c>
      <c r="B139" s="40" t="s">
        <v>147</v>
      </c>
      <c r="C139" s="40" t="s">
        <v>740</v>
      </c>
      <c r="D139" s="50" t="s">
        <v>89</v>
      </c>
      <c r="E139" s="29" t="s">
        <v>6</v>
      </c>
      <c r="F139" s="48">
        <v>5</v>
      </c>
      <c r="H139" s="131"/>
      <c r="I139" s="132"/>
      <c r="J139" s="133">
        <f t="shared" si="45"/>
        <v>0</v>
      </c>
      <c r="K139" s="134">
        <f t="shared" si="46"/>
        <v>0</v>
      </c>
      <c r="L139" s="134">
        <f t="shared" si="47"/>
        <v>0</v>
      </c>
      <c r="M139" s="134">
        <f t="shared" si="48"/>
        <v>0</v>
      </c>
      <c r="N139" s="134">
        <f t="shared" si="49"/>
        <v>0</v>
      </c>
      <c r="P139" s="135"/>
    </row>
    <row r="140" spans="1:16" ht="78.75" x14ac:dyDescent="0.25">
      <c r="A140" s="122">
        <v>122</v>
      </c>
      <c r="B140" s="40" t="s">
        <v>148</v>
      </c>
      <c r="C140" s="40" t="s">
        <v>805</v>
      </c>
      <c r="D140" s="29" t="s">
        <v>149</v>
      </c>
      <c r="E140" s="29" t="s">
        <v>6</v>
      </c>
      <c r="F140" s="48">
        <v>4</v>
      </c>
      <c r="H140" s="131"/>
      <c r="I140" s="132"/>
      <c r="J140" s="133">
        <f t="shared" si="45"/>
        <v>0</v>
      </c>
      <c r="K140" s="134">
        <f t="shared" si="46"/>
        <v>0</v>
      </c>
      <c r="L140" s="134">
        <f t="shared" si="47"/>
        <v>0</v>
      </c>
      <c r="M140" s="134">
        <f t="shared" si="48"/>
        <v>0</v>
      </c>
      <c r="N140" s="134">
        <f t="shared" si="49"/>
        <v>0</v>
      </c>
      <c r="P140" s="135"/>
    </row>
    <row r="141" spans="1:16" ht="33.75" x14ac:dyDescent="0.25">
      <c r="A141" s="122">
        <v>123</v>
      </c>
      <c r="B141" s="40" t="s">
        <v>150</v>
      </c>
      <c r="C141" s="40" t="s">
        <v>151</v>
      </c>
      <c r="D141" s="29" t="s">
        <v>152</v>
      </c>
      <c r="E141" s="27"/>
      <c r="F141" s="48">
        <v>30</v>
      </c>
      <c r="H141" s="131"/>
      <c r="I141" s="132"/>
      <c r="J141" s="133">
        <f t="shared" si="45"/>
        <v>0</v>
      </c>
      <c r="K141" s="134">
        <f t="shared" si="46"/>
        <v>0</v>
      </c>
      <c r="L141" s="134">
        <f t="shared" si="47"/>
        <v>0</v>
      </c>
      <c r="M141" s="134">
        <f t="shared" si="48"/>
        <v>0</v>
      </c>
      <c r="N141" s="134">
        <f t="shared" si="49"/>
        <v>0</v>
      </c>
      <c r="P141" s="135"/>
    </row>
    <row r="142" spans="1:16" ht="33.75" x14ac:dyDescent="0.25">
      <c r="A142" s="122">
        <v>124</v>
      </c>
      <c r="B142" s="40" t="s">
        <v>150</v>
      </c>
      <c r="C142" s="40" t="s">
        <v>153</v>
      </c>
      <c r="D142" s="29" t="s">
        <v>154</v>
      </c>
      <c r="E142" s="27"/>
      <c r="F142" s="48">
        <v>5</v>
      </c>
      <c r="H142" s="131"/>
      <c r="I142" s="132"/>
      <c r="J142" s="133">
        <f t="shared" si="45"/>
        <v>0</v>
      </c>
      <c r="K142" s="134">
        <f t="shared" si="46"/>
        <v>0</v>
      </c>
      <c r="L142" s="134">
        <f t="shared" si="47"/>
        <v>0</v>
      </c>
      <c r="M142" s="134">
        <f t="shared" si="48"/>
        <v>0</v>
      </c>
      <c r="N142" s="134">
        <f t="shared" si="49"/>
        <v>0</v>
      </c>
      <c r="P142" s="135"/>
    </row>
    <row r="143" spans="1:16" ht="22.5" x14ac:dyDescent="0.25">
      <c r="A143" s="122">
        <v>125</v>
      </c>
      <c r="B143" s="40" t="s">
        <v>155</v>
      </c>
      <c r="C143" s="40" t="s">
        <v>156</v>
      </c>
      <c r="D143" s="27" t="s">
        <v>83</v>
      </c>
      <c r="E143" s="27" t="s">
        <v>6</v>
      </c>
      <c r="F143" s="48">
        <v>100</v>
      </c>
      <c r="H143" s="131"/>
      <c r="I143" s="132"/>
      <c r="J143" s="133">
        <f t="shared" ref="J143" si="60">H143/100*I143</f>
        <v>0</v>
      </c>
      <c r="K143" s="134">
        <f t="shared" ref="K143" si="61">H143+J143</f>
        <v>0</v>
      </c>
      <c r="L143" s="134">
        <f t="shared" ref="L143" si="62">F143*H143</f>
        <v>0</v>
      </c>
      <c r="M143" s="134">
        <f t="shared" ref="M143" si="63">L143/100*I143</f>
        <v>0</v>
      </c>
      <c r="N143" s="134">
        <f t="shared" ref="N143" si="64">L143+M143</f>
        <v>0</v>
      </c>
      <c r="P143" s="135"/>
    </row>
    <row r="144" spans="1:16" ht="45" x14ac:dyDescent="0.25">
      <c r="A144" s="122">
        <v>126</v>
      </c>
      <c r="B144" s="40" t="s">
        <v>157</v>
      </c>
      <c r="C144" s="40" t="s">
        <v>158</v>
      </c>
      <c r="D144" s="29" t="s">
        <v>159</v>
      </c>
      <c r="E144" s="51" t="s">
        <v>6</v>
      </c>
      <c r="F144" s="48">
        <v>4</v>
      </c>
      <c r="H144" s="131"/>
      <c r="I144" s="132"/>
      <c r="J144" s="133">
        <f t="shared" si="45"/>
        <v>0</v>
      </c>
      <c r="K144" s="134">
        <f t="shared" si="46"/>
        <v>0</v>
      </c>
      <c r="L144" s="134">
        <f t="shared" si="47"/>
        <v>0</v>
      </c>
      <c r="M144" s="134">
        <f t="shared" si="48"/>
        <v>0</v>
      </c>
      <c r="N144" s="134">
        <f t="shared" si="49"/>
        <v>0</v>
      </c>
      <c r="P144" s="135"/>
    </row>
    <row r="145" spans="1:16" ht="33.75" x14ac:dyDescent="0.25">
      <c r="A145" s="122">
        <v>127</v>
      </c>
      <c r="B145" s="40" t="s">
        <v>160</v>
      </c>
      <c r="C145" s="40" t="s">
        <v>161</v>
      </c>
      <c r="D145" s="29" t="s">
        <v>162</v>
      </c>
      <c r="E145" s="51" t="s">
        <v>6</v>
      </c>
      <c r="F145" s="48">
        <v>2</v>
      </c>
      <c r="H145" s="131"/>
      <c r="I145" s="132"/>
      <c r="J145" s="133">
        <f t="shared" si="45"/>
        <v>0</v>
      </c>
      <c r="K145" s="134">
        <f t="shared" si="46"/>
        <v>0</v>
      </c>
      <c r="L145" s="134">
        <f t="shared" si="47"/>
        <v>0</v>
      </c>
      <c r="M145" s="134">
        <f t="shared" si="48"/>
        <v>0</v>
      </c>
      <c r="N145" s="134">
        <f t="shared" si="49"/>
        <v>0</v>
      </c>
      <c r="P145" s="135"/>
    </row>
    <row r="146" spans="1:16" ht="45" x14ac:dyDescent="0.25">
      <c r="A146" s="122">
        <v>128</v>
      </c>
      <c r="B146" s="40" t="s">
        <v>163</v>
      </c>
      <c r="C146" s="40" t="s">
        <v>164</v>
      </c>
      <c r="D146" s="29" t="s">
        <v>165</v>
      </c>
      <c r="E146" s="51" t="s">
        <v>6</v>
      </c>
      <c r="F146" s="48">
        <v>6</v>
      </c>
      <c r="H146" s="131"/>
      <c r="I146" s="132"/>
      <c r="J146" s="133">
        <f t="shared" ref="J146" si="65">H146/100*I146</f>
        <v>0</v>
      </c>
      <c r="K146" s="134">
        <f t="shared" ref="K146" si="66">H146+J146</f>
        <v>0</v>
      </c>
      <c r="L146" s="134">
        <f t="shared" ref="L146" si="67">F146*H146</f>
        <v>0</v>
      </c>
      <c r="M146" s="134">
        <f t="shared" ref="M146" si="68">L146/100*I146</f>
        <v>0</v>
      </c>
      <c r="N146" s="134">
        <f t="shared" ref="N146" si="69">L146+M146</f>
        <v>0</v>
      </c>
      <c r="P146" s="135"/>
    </row>
    <row r="147" spans="1:16" ht="22.5" x14ac:dyDescent="0.25">
      <c r="A147" s="122">
        <v>129</v>
      </c>
      <c r="B147" s="40" t="s">
        <v>166</v>
      </c>
      <c r="C147" s="40" t="s">
        <v>167</v>
      </c>
      <c r="D147" s="29" t="s">
        <v>165</v>
      </c>
      <c r="E147" s="51" t="s">
        <v>6</v>
      </c>
      <c r="F147" s="48">
        <v>4</v>
      </c>
      <c r="H147" s="131"/>
      <c r="I147" s="132"/>
      <c r="J147" s="133">
        <f t="shared" si="45"/>
        <v>0</v>
      </c>
      <c r="K147" s="134">
        <f t="shared" si="46"/>
        <v>0</v>
      </c>
      <c r="L147" s="134">
        <f t="shared" si="47"/>
        <v>0</v>
      </c>
      <c r="M147" s="134">
        <f t="shared" si="48"/>
        <v>0</v>
      </c>
      <c r="N147" s="134">
        <f t="shared" si="49"/>
        <v>0</v>
      </c>
      <c r="P147" s="135"/>
    </row>
    <row r="148" spans="1:16" ht="33.75" x14ac:dyDescent="0.25">
      <c r="A148" s="122">
        <v>130</v>
      </c>
      <c r="B148" s="40" t="s">
        <v>160</v>
      </c>
      <c r="C148" s="40" t="s">
        <v>168</v>
      </c>
      <c r="D148" s="29" t="s">
        <v>169</v>
      </c>
      <c r="E148" s="51" t="s">
        <v>6</v>
      </c>
      <c r="F148" s="48">
        <v>2</v>
      </c>
      <c r="H148" s="131"/>
      <c r="I148" s="132"/>
      <c r="J148" s="133">
        <f t="shared" ref="J148:J174" si="70">H148/100*I148</f>
        <v>0</v>
      </c>
      <c r="K148" s="134">
        <f t="shared" ref="K148:K174" si="71">H148+J148</f>
        <v>0</v>
      </c>
      <c r="L148" s="134">
        <f t="shared" ref="L148:L174" si="72">F148*H148</f>
        <v>0</v>
      </c>
      <c r="M148" s="134">
        <f t="shared" ref="M148:M174" si="73">L148/100*I148</f>
        <v>0</v>
      </c>
      <c r="N148" s="134">
        <f t="shared" ref="N148:N174" si="74">L148+M148</f>
        <v>0</v>
      </c>
      <c r="P148" s="135"/>
    </row>
    <row r="149" spans="1:16" ht="45" x14ac:dyDescent="0.25">
      <c r="A149" s="122">
        <v>131</v>
      </c>
      <c r="B149" s="40" t="s">
        <v>170</v>
      </c>
      <c r="C149" s="40" t="s">
        <v>171</v>
      </c>
      <c r="D149" s="29" t="s">
        <v>172</v>
      </c>
      <c r="E149" s="29" t="s">
        <v>6</v>
      </c>
      <c r="F149" s="48">
        <v>20</v>
      </c>
      <c r="H149" s="131"/>
      <c r="I149" s="132"/>
      <c r="J149" s="133">
        <f t="shared" si="70"/>
        <v>0</v>
      </c>
      <c r="K149" s="134">
        <f t="shared" si="71"/>
        <v>0</v>
      </c>
      <c r="L149" s="134">
        <f t="shared" si="72"/>
        <v>0</v>
      </c>
      <c r="M149" s="134">
        <f t="shared" si="73"/>
        <v>0</v>
      </c>
      <c r="N149" s="134">
        <f t="shared" si="74"/>
        <v>0</v>
      </c>
      <c r="P149" s="135"/>
    </row>
    <row r="150" spans="1:16" ht="45" x14ac:dyDescent="0.25">
      <c r="A150" s="122">
        <v>132</v>
      </c>
      <c r="B150" s="40" t="s">
        <v>173</v>
      </c>
      <c r="C150" s="40" t="s">
        <v>174</v>
      </c>
      <c r="D150" s="29" t="s">
        <v>175</v>
      </c>
      <c r="E150" s="29" t="s">
        <v>6</v>
      </c>
      <c r="F150" s="48">
        <v>20</v>
      </c>
      <c r="H150" s="131"/>
      <c r="I150" s="132"/>
      <c r="J150" s="133">
        <f t="shared" si="70"/>
        <v>0</v>
      </c>
      <c r="K150" s="134">
        <f t="shared" si="71"/>
        <v>0</v>
      </c>
      <c r="L150" s="134">
        <f t="shared" si="72"/>
        <v>0</v>
      </c>
      <c r="M150" s="134">
        <f t="shared" si="73"/>
        <v>0</v>
      </c>
      <c r="N150" s="134">
        <f t="shared" si="74"/>
        <v>0</v>
      </c>
      <c r="P150" s="135"/>
    </row>
    <row r="151" spans="1:16" ht="22.5" x14ac:dyDescent="0.25">
      <c r="A151" s="122">
        <v>133</v>
      </c>
      <c r="B151" s="40" t="s">
        <v>176</v>
      </c>
      <c r="C151" s="40" t="s">
        <v>177</v>
      </c>
      <c r="D151" s="27" t="s">
        <v>178</v>
      </c>
      <c r="E151" s="27" t="s">
        <v>6</v>
      </c>
      <c r="F151" s="48">
        <v>10</v>
      </c>
      <c r="H151" s="131"/>
      <c r="I151" s="132"/>
      <c r="J151" s="133">
        <f t="shared" si="70"/>
        <v>0</v>
      </c>
      <c r="K151" s="134">
        <f t="shared" si="71"/>
        <v>0</v>
      </c>
      <c r="L151" s="134">
        <f t="shared" si="72"/>
        <v>0</v>
      </c>
      <c r="M151" s="134">
        <f t="shared" si="73"/>
        <v>0</v>
      </c>
      <c r="N151" s="134">
        <f t="shared" si="74"/>
        <v>0</v>
      </c>
      <c r="P151" s="135"/>
    </row>
    <row r="152" spans="1:16" ht="33.75" x14ac:dyDescent="0.25">
      <c r="A152" s="122">
        <v>134</v>
      </c>
      <c r="B152" s="38" t="s">
        <v>179</v>
      </c>
      <c r="C152" s="38" t="s">
        <v>180</v>
      </c>
      <c r="D152" s="52" t="s">
        <v>181</v>
      </c>
      <c r="E152" s="39" t="s">
        <v>6</v>
      </c>
      <c r="F152" s="48">
        <v>35</v>
      </c>
      <c r="H152" s="131"/>
      <c r="I152" s="132"/>
      <c r="J152" s="133">
        <f t="shared" si="70"/>
        <v>0</v>
      </c>
      <c r="K152" s="134">
        <f t="shared" si="71"/>
        <v>0</v>
      </c>
      <c r="L152" s="134">
        <f t="shared" si="72"/>
        <v>0</v>
      </c>
      <c r="M152" s="134">
        <f t="shared" si="73"/>
        <v>0</v>
      </c>
      <c r="N152" s="134">
        <f t="shared" si="74"/>
        <v>0</v>
      </c>
      <c r="P152" s="135"/>
    </row>
    <row r="153" spans="1:16" ht="33.75" x14ac:dyDescent="0.25">
      <c r="A153" s="122">
        <v>135</v>
      </c>
      <c r="B153" s="40" t="s">
        <v>179</v>
      </c>
      <c r="C153" s="40" t="s">
        <v>182</v>
      </c>
      <c r="D153" s="29" t="s">
        <v>183</v>
      </c>
      <c r="E153" s="27" t="s">
        <v>6</v>
      </c>
      <c r="F153" s="48">
        <v>106</v>
      </c>
      <c r="H153" s="131"/>
      <c r="I153" s="132"/>
      <c r="J153" s="133">
        <f t="shared" si="70"/>
        <v>0</v>
      </c>
      <c r="K153" s="134">
        <f t="shared" si="71"/>
        <v>0</v>
      </c>
      <c r="L153" s="134">
        <f t="shared" si="72"/>
        <v>0</v>
      </c>
      <c r="M153" s="134">
        <f t="shared" si="73"/>
        <v>0</v>
      </c>
      <c r="N153" s="134">
        <f t="shared" si="74"/>
        <v>0</v>
      </c>
      <c r="P153" s="135"/>
    </row>
    <row r="154" spans="1:16" ht="33.75" x14ac:dyDescent="0.25">
      <c r="A154" s="122">
        <v>136</v>
      </c>
      <c r="B154" s="40" t="s">
        <v>179</v>
      </c>
      <c r="C154" s="40" t="s">
        <v>184</v>
      </c>
      <c r="D154" s="29" t="s">
        <v>185</v>
      </c>
      <c r="E154" s="27" t="s">
        <v>6</v>
      </c>
      <c r="F154" s="48">
        <v>39</v>
      </c>
      <c r="H154" s="131"/>
      <c r="I154" s="132"/>
      <c r="J154" s="133">
        <f t="shared" si="70"/>
        <v>0</v>
      </c>
      <c r="K154" s="134">
        <f t="shared" si="71"/>
        <v>0</v>
      </c>
      <c r="L154" s="134">
        <f t="shared" si="72"/>
        <v>0</v>
      </c>
      <c r="M154" s="134">
        <f t="shared" si="73"/>
        <v>0</v>
      </c>
      <c r="N154" s="134">
        <f t="shared" si="74"/>
        <v>0</v>
      </c>
      <c r="P154" s="135"/>
    </row>
    <row r="155" spans="1:16" ht="33.75" x14ac:dyDescent="0.25">
      <c r="A155" s="122">
        <v>137</v>
      </c>
      <c r="B155" s="40" t="s">
        <v>179</v>
      </c>
      <c r="C155" s="40" t="s">
        <v>186</v>
      </c>
      <c r="D155" s="29" t="s">
        <v>185</v>
      </c>
      <c r="E155" s="27" t="s">
        <v>6</v>
      </c>
      <c r="F155" s="48">
        <v>29</v>
      </c>
      <c r="H155" s="131"/>
      <c r="I155" s="132"/>
      <c r="J155" s="133">
        <f t="shared" si="70"/>
        <v>0</v>
      </c>
      <c r="K155" s="134">
        <f t="shared" si="71"/>
        <v>0</v>
      </c>
      <c r="L155" s="134">
        <f t="shared" si="72"/>
        <v>0</v>
      </c>
      <c r="M155" s="134">
        <f t="shared" si="73"/>
        <v>0</v>
      </c>
      <c r="N155" s="134">
        <f t="shared" si="74"/>
        <v>0</v>
      </c>
      <c r="P155" s="135"/>
    </row>
    <row r="156" spans="1:16" ht="33.75" x14ac:dyDescent="0.25">
      <c r="A156" s="122">
        <v>138</v>
      </c>
      <c r="B156" s="40" t="s">
        <v>179</v>
      </c>
      <c r="C156" s="40" t="s">
        <v>745</v>
      </c>
      <c r="D156" s="29" t="s">
        <v>187</v>
      </c>
      <c r="E156" s="27" t="s">
        <v>6</v>
      </c>
      <c r="F156" s="48">
        <v>3</v>
      </c>
      <c r="H156" s="131"/>
      <c r="I156" s="132"/>
      <c r="J156" s="133">
        <f t="shared" si="70"/>
        <v>0</v>
      </c>
      <c r="K156" s="134">
        <f t="shared" si="71"/>
        <v>0</v>
      </c>
      <c r="L156" s="134">
        <f t="shared" si="72"/>
        <v>0</v>
      </c>
      <c r="M156" s="134">
        <f t="shared" si="73"/>
        <v>0</v>
      </c>
      <c r="N156" s="134">
        <f t="shared" si="74"/>
        <v>0</v>
      </c>
      <c r="P156" s="135"/>
    </row>
    <row r="157" spans="1:16" ht="33.75" x14ac:dyDescent="0.25">
      <c r="A157" s="122">
        <v>139</v>
      </c>
      <c r="B157" s="40" t="s">
        <v>179</v>
      </c>
      <c r="C157" s="40" t="s">
        <v>188</v>
      </c>
      <c r="D157" s="29" t="s">
        <v>128</v>
      </c>
      <c r="E157" s="27" t="s">
        <v>6</v>
      </c>
      <c r="F157" s="48">
        <v>5</v>
      </c>
      <c r="H157" s="131"/>
      <c r="I157" s="132"/>
      <c r="J157" s="133">
        <f t="shared" si="70"/>
        <v>0</v>
      </c>
      <c r="K157" s="134">
        <f t="shared" si="71"/>
        <v>0</v>
      </c>
      <c r="L157" s="134">
        <f t="shared" si="72"/>
        <v>0</v>
      </c>
      <c r="M157" s="134">
        <f t="shared" si="73"/>
        <v>0</v>
      </c>
      <c r="N157" s="134">
        <f t="shared" si="74"/>
        <v>0</v>
      </c>
      <c r="P157" s="135"/>
    </row>
    <row r="158" spans="1:16" ht="45" x14ac:dyDescent="0.25">
      <c r="A158" s="122">
        <v>140</v>
      </c>
      <c r="B158" s="40" t="s">
        <v>190</v>
      </c>
      <c r="C158" s="40" t="s">
        <v>191</v>
      </c>
      <c r="D158" s="29" t="s">
        <v>128</v>
      </c>
      <c r="E158" s="29" t="s">
        <v>6</v>
      </c>
      <c r="F158" s="48">
        <v>15</v>
      </c>
      <c r="H158" s="131"/>
      <c r="I158" s="132"/>
      <c r="J158" s="133">
        <f t="shared" si="70"/>
        <v>0</v>
      </c>
      <c r="K158" s="134">
        <f t="shared" si="71"/>
        <v>0</v>
      </c>
      <c r="L158" s="134">
        <f t="shared" si="72"/>
        <v>0</v>
      </c>
      <c r="M158" s="134">
        <f t="shared" si="73"/>
        <v>0</v>
      </c>
      <c r="N158" s="134">
        <f t="shared" si="74"/>
        <v>0</v>
      </c>
      <c r="P158" s="135"/>
    </row>
    <row r="159" spans="1:16" ht="45" x14ac:dyDescent="0.25">
      <c r="A159" s="122">
        <v>141</v>
      </c>
      <c r="B159" s="40" t="s">
        <v>192</v>
      </c>
      <c r="C159" s="40" t="s">
        <v>853</v>
      </c>
      <c r="D159" s="29" t="s">
        <v>128</v>
      </c>
      <c r="E159" s="29" t="s">
        <v>6</v>
      </c>
      <c r="F159" s="48">
        <v>20</v>
      </c>
      <c r="H159" s="131"/>
      <c r="I159" s="132"/>
      <c r="J159" s="136">
        <f t="shared" si="70"/>
        <v>0</v>
      </c>
      <c r="K159" s="137">
        <f t="shared" si="71"/>
        <v>0</v>
      </c>
      <c r="L159" s="137">
        <f t="shared" si="72"/>
        <v>0</v>
      </c>
      <c r="M159" s="137">
        <f t="shared" si="73"/>
        <v>0</v>
      </c>
      <c r="N159" s="137">
        <f t="shared" si="74"/>
        <v>0</v>
      </c>
      <c r="P159" s="135"/>
    </row>
    <row r="160" spans="1:16" ht="45" x14ac:dyDescent="0.25">
      <c r="A160" s="122">
        <v>142</v>
      </c>
      <c r="B160" s="40" t="s">
        <v>193</v>
      </c>
      <c r="C160" s="40" t="s">
        <v>194</v>
      </c>
      <c r="D160" s="29" t="s">
        <v>195</v>
      </c>
      <c r="E160" s="27" t="s">
        <v>6</v>
      </c>
      <c r="F160" s="48">
        <v>3</v>
      </c>
      <c r="H160" s="131"/>
      <c r="I160" s="132"/>
      <c r="J160" s="136">
        <f t="shared" si="70"/>
        <v>0</v>
      </c>
      <c r="K160" s="137">
        <f t="shared" si="71"/>
        <v>0</v>
      </c>
      <c r="L160" s="137">
        <f t="shared" si="72"/>
        <v>0</v>
      </c>
      <c r="M160" s="137">
        <f t="shared" si="73"/>
        <v>0</v>
      </c>
      <c r="N160" s="137">
        <f t="shared" si="74"/>
        <v>0</v>
      </c>
      <c r="P160" s="135"/>
    </row>
    <row r="161" spans="1:16" ht="78.75" x14ac:dyDescent="0.25">
      <c r="A161" s="122">
        <v>143</v>
      </c>
      <c r="B161" s="40" t="s">
        <v>196</v>
      </c>
      <c r="C161" s="40" t="s">
        <v>197</v>
      </c>
      <c r="D161" s="29" t="s">
        <v>83</v>
      </c>
      <c r="E161" s="27" t="s">
        <v>6</v>
      </c>
      <c r="F161" s="48">
        <v>1</v>
      </c>
      <c r="H161" s="131"/>
      <c r="I161" s="132"/>
      <c r="J161" s="136">
        <f t="shared" si="70"/>
        <v>0</v>
      </c>
      <c r="K161" s="137">
        <f t="shared" si="71"/>
        <v>0</v>
      </c>
      <c r="L161" s="137">
        <f t="shared" si="72"/>
        <v>0</v>
      </c>
      <c r="M161" s="137">
        <f t="shared" si="73"/>
        <v>0</v>
      </c>
      <c r="N161" s="137">
        <f t="shared" si="74"/>
        <v>0</v>
      </c>
      <c r="P161" s="135"/>
    </row>
    <row r="162" spans="1:16" s="19" customFormat="1" ht="45" x14ac:dyDescent="0.25">
      <c r="A162" s="122">
        <v>144</v>
      </c>
      <c r="B162" s="40" t="s">
        <v>198</v>
      </c>
      <c r="C162" s="40" t="s">
        <v>199</v>
      </c>
      <c r="D162" s="27" t="s">
        <v>126</v>
      </c>
      <c r="E162" s="27" t="s">
        <v>6</v>
      </c>
      <c r="F162" s="48">
        <v>6</v>
      </c>
      <c r="H162" s="131"/>
      <c r="I162" s="132"/>
      <c r="J162" s="136">
        <f t="shared" si="70"/>
        <v>0</v>
      </c>
      <c r="K162" s="137">
        <f t="shared" si="71"/>
        <v>0</v>
      </c>
      <c r="L162" s="137">
        <f t="shared" si="72"/>
        <v>0</v>
      </c>
      <c r="M162" s="137">
        <f t="shared" si="73"/>
        <v>0</v>
      </c>
      <c r="N162" s="137">
        <f t="shared" si="74"/>
        <v>0</v>
      </c>
      <c r="O162"/>
      <c r="P162" s="135"/>
    </row>
    <row r="163" spans="1:16" ht="33.75" x14ac:dyDescent="0.25">
      <c r="A163" s="122">
        <v>145</v>
      </c>
      <c r="B163" s="40" t="s">
        <v>200</v>
      </c>
      <c r="C163" s="40" t="s">
        <v>201</v>
      </c>
      <c r="D163" s="29" t="s">
        <v>202</v>
      </c>
      <c r="E163" s="29" t="s">
        <v>6</v>
      </c>
      <c r="F163" s="48">
        <v>1</v>
      </c>
      <c r="H163" s="131"/>
      <c r="I163" s="132"/>
      <c r="J163" s="136">
        <f t="shared" si="70"/>
        <v>0</v>
      </c>
      <c r="K163" s="137">
        <f t="shared" si="71"/>
        <v>0</v>
      </c>
      <c r="L163" s="137">
        <f t="shared" si="72"/>
        <v>0</v>
      </c>
      <c r="M163" s="137">
        <f t="shared" si="73"/>
        <v>0</v>
      </c>
      <c r="N163" s="137">
        <f t="shared" si="74"/>
        <v>0</v>
      </c>
      <c r="P163" s="135"/>
    </row>
    <row r="164" spans="1:16" ht="45" x14ac:dyDescent="0.25">
      <c r="A164" s="124">
        <v>146</v>
      </c>
      <c r="B164" s="163" t="s">
        <v>192</v>
      </c>
      <c r="C164" s="163" t="s">
        <v>854</v>
      </c>
      <c r="D164" s="162" t="s">
        <v>128</v>
      </c>
      <c r="E164" s="162" t="s">
        <v>6</v>
      </c>
      <c r="F164" s="164">
        <v>15</v>
      </c>
      <c r="H164" s="131"/>
      <c r="I164" s="132"/>
      <c r="J164" s="136">
        <f t="shared" si="70"/>
        <v>0</v>
      </c>
      <c r="K164" s="137">
        <f t="shared" si="71"/>
        <v>0</v>
      </c>
      <c r="L164" s="137">
        <f t="shared" si="72"/>
        <v>0</v>
      </c>
      <c r="M164" s="137">
        <f t="shared" si="73"/>
        <v>0</v>
      </c>
      <c r="N164" s="137">
        <f t="shared" si="74"/>
        <v>0</v>
      </c>
      <c r="P164" s="135"/>
    </row>
    <row r="165" spans="1:16" s="130" customFormat="1" x14ac:dyDescent="0.25">
      <c r="A165" s="182" t="s">
        <v>204</v>
      </c>
      <c r="B165" s="182"/>
      <c r="C165" s="182"/>
      <c r="D165" s="182"/>
      <c r="E165" s="129"/>
      <c r="F165" s="129"/>
      <c r="G165" s="129"/>
      <c r="H165" s="129"/>
      <c r="I165" s="129"/>
    </row>
    <row r="166" spans="1:16" ht="56.25" x14ac:dyDescent="0.25">
      <c r="A166" s="124">
        <v>147</v>
      </c>
      <c r="B166" s="40" t="s">
        <v>204</v>
      </c>
      <c r="C166" s="40" t="s">
        <v>205</v>
      </c>
      <c r="D166" s="29" t="s">
        <v>22</v>
      </c>
      <c r="E166" s="27" t="s">
        <v>6</v>
      </c>
      <c r="F166" s="155">
        <v>10</v>
      </c>
      <c r="H166" s="131"/>
      <c r="I166" s="132"/>
      <c r="J166" s="136">
        <f t="shared" si="70"/>
        <v>0</v>
      </c>
      <c r="K166" s="137">
        <f t="shared" si="71"/>
        <v>0</v>
      </c>
      <c r="L166" s="137">
        <f t="shared" si="72"/>
        <v>0</v>
      </c>
      <c r="M166" s="137">
        <f t="shared" si="73"/>
        <v>0</v>
      </c>
      <c r="N166" s="137">
        <f t="shared" si="74"/>
        <v>0</v>
      </c>
      <c r="P166" s="135"/>
    </row>
    <row r="167" spans="1:16" ht="56.25" x14ac:dyDescent="0.25">
      <c r="A167" s="124">
        <v>148</v>
      </c>
      <c r="B167" s="40" t="s">
        <v>204</v>
      </c>
      <c r="C167" s="40" t="s">
        <v>206</v>
      </c>
      <c r="D167" s="29" t="s">
        <v>22</v>
      </c>
      <c r="E167" s="27" t="s">
        <v>6</v>
      </c>
      <c r="F167" s="30">
        <v>1</v>
      </c>
      <c r="H167" s="131"/>
      <c r="I167" s="132"/>
      <c r="J167" s="136">
        <f t="shared" si="70"/>
        <v>0</v>
      </c>
      <c r="K167" s="137">
        <f t="shared" si="71"/>
        <v>0</v>
      </c>
      <c r="L167" s="137">
        <f t="shared" si="72"/>
        <v>0</v>
      </c>
      <c r="M167" s="137">
        <f t="shared" si="73"/>
        <v>0</v>
      </c>
      <c r="N167" s="137">
        <f t="shared" si="74"/>
        <v>0</v>
      </c>
      <c r="P167" s="135"/>
    </row>
    <row r="168" spans="1:16" ht="56.25" x14ac:dyDescent="0.25">
      <c r="A168" s="124">
        <v>149</v>
      </c>
      <c r="B168" s="40" t="s">
        <v>204</v>
      </c>
      <c r="C168" s="40" t="s">
        <v>207</v>
      </c>
      <c r="D168" s="29" t="s">
        <v>22</v>
      </c>
      <c r="E168" s="27" t="s">
        <v>6</v>
      </c>
      <c r="F168" s="30">
        <v>1</v>
      </c>
      <c r="H168" s="131"/>
      <c r="I168" s="132"/>
      <c r="J168" s="136">
        <f t="shared" si="70"/>
        <v>0</v>
      </c>
      <c r="K168" s="137">
        <f t="shared" si="71"/>
        <v>0</v>
      </c>
      <c r="L168" s="137">
        <f t="shared" si="72"/>
        <v>0</v>
      </c>
      <c r="M168" s="137">
        <f t="shared" si="73"/>
        <v>0</v>
      </c>
      <c r="N168" s="137">
        <f t="shared" si="74"/>
        <v>0</v>
      </c>
      <c r="P168" s="135"/>
    </row>
    <row r="169" spans="1:16" ht="56.25" x14ac:dyDescent="0.25">
      <c r="A169" s="124">
        <v>150</v>
      </c>
      <c r="B169" s="40" t="s">
        <v>204</v>
      </c>
      <c r="C169" s="40" t="s">
        <v>208</v>
      </c>
      <c r="D169" s="29" t="s">
        <v>22</v>
      </c>
      <c r="E169" s="27" t="s">
        <v>6</v>
      </c>
      <c r="F169" s="30">
        <v>4</v>
      </c>
      <c r="H169" s="131"/>
      <c r="I169" s="132"/>
      <c r="J169" s="136">
        <f t="shared" si="70"/>
        <v>0</v>
      </c>
      <c r="K169" s="137">
        <f t="shared" si="71"/>
        <v>0</v>
      </c>
      <c r="L169" s="137">
        <f t="shared" si="72"/>
        <v>0</v>
      </c>
      <c r="M169" s="137">
        <f t="shared" si="73"/>
        <v>0</v>
      </c>
      <c r="N169" s="137">
        <f t="shared" si="74"/>
        <v>0</v>
      </c>
      <c r="P169" s="135"/>
    </row>
    <row r="170" spans="1:16" ht="56.25" x14ac:dyDescent="0.25">
      <c r="A170" s="124">
        <v>151</v>
      </c>
      <c r="B170" s="40" t="s">
        <v>204</v>
      </c>
      <c r="C170" s="40" t="s">
        <v>209</v>
      </c>
      <c r="D170" s="29" t="s">
        <v>22</v>
      </c>
      <c r="E170" s="27" t="s">
        <v>6</v>
      </c>
      <c r="F170" s="30">
        <v>4</v>
      </c>
      <c r="H170" s="131"/>
      <c r="I170" s="132"/>
      <c r="J170" s="133">
        <f t="shared" si="70"/>
        <v>0</v>
      </c>
      <c r="K170" s="134">
        <f t="shared" si="71"/>
        <v>0</v>
      </c>
      <c r="L170" s="134">
        <f t="shared" si="72"/>
        <v>0</v>
      </c>
      <c r="M170" s="134">
        <f t="shared" si="73"/>
        <v>0</v>
      </c>
      <c r="N170" s="134">
        <f t="shared" si="74"/>
        <v>0</v>
      </c>
      <c r="P170" s="135"/>
    </row>
    <row r="171" spans="1:16" ht="56.25" x14ac:dyDescent="0.25">
      <c r="A171" s="124">
        <v>152</v>
      </c>
      <c r="B171" s="40" t="s">
        <v>204</v>
      </c>
      <c r="C171" s="40" t="s">
        <v>210</v>
      </c>
      <c r="D171" s="29" t="s">
        <v>22</v>
      </c>
      <c r="E171" s="27" t="s">
        <v>6</v>
      </c>
      <c r="F171" s="30">
        <v>1</v>
      </c>
      <c r="H171" s="131"/>
      <c r="I171" s="132"/>
      <c r="J171" s="136">
        <f t="shared" si="70"/>
        <v>0</v>
      </c>
      <c r="K171" s="137">
        <f t="shared" si="71"/>
        <v>0</v>
      </c>
      <c r="L171" s="137">
        <f t="shared" si="72"/>
        <v>0</v>
      </c>
      <c r="M171" s="137">
        <f t="shared" si="73"/>
        <v>0</v>
      </c>
      <c r="N171" s="137">
        <f t="shared" si="74"/>
        <v>0</v>
      </c>
      <c r="P171" s="135"/>
    </row>
    <row r="172" spans="1:16" ht="56.25" x14ac:dyDescent="0.25">
      <c r="A172" s="124">
        <v>153</v>
      </c>
      <c r="B172" s="40" t="s">
        <v>211</v>
      </c>
      <c r="C172" s="40" t="s">
        <v>212</v>
      </c>
      <c r="D172" s="29" t="s">
        <v>213</v>
      </c>
      <c r="E172" s="27" t="s">
        <v>6</v>
      </c>
      <c r="F172" s="30">
        <v>14</v>
      </c>
      <c r="H172" s="131"/>
      <c r="I172" s="132"/>
      <c r="J172" s="136">
        <f t="shared" si="70"/>
        <v>0</v>
      </c>
      <c r="K172" s="137">
        <f t="shared" si="71"/>
        <v>0</v>
      </c>
      <c r="L172" s="137">
        <f t="shared" si="72"/>
        <v>0</v>
      </c>
      <c r="M172" s="137">
        <f t="shared" si="73"/>
        <v>0</v>
      </c>
      <c r="N172" s="137">
        <f t="shared" si="74"/>
        <v>0</v>
      </c>
      <c r="P172" s="135"/>
    </row>
    <row r="173" spans="1:16" ht="56.25" x14ac:dyDescent="0.25">
      <c r="A173" s="124">
        <v>154</v>
      </c>
      <c r="B173" s="40" t="s">
        <v>211</v>
      </c>
      <c r="C173" s="40" t="s">
        <v>214</v>
      </c>
      <c r="D173" s="29" t="s">
        <v>213</v>
      </c>
      <c r="E173" s="27" t="s">
        <v>6</v>
      </c>
      <c r="F173" s="30">
        <v>1</v>
      </c>
      <c r="H173" s="131"/>
      <c r="I173" s="132"/>
      <c r="J173" s="136">
        <f t="shared" si="70"/>
        <v>0</v>
      </c>
      <c r="K173" s="137">
        <f t="shared" si="71"/>
        <v>0</v>
      </c>
      <c r="L173" s="137">
        <f t="shared" si="72"/>
        <v>0</v>
      </c>
      <c r="M173" s="137">
        <f t="shared" si="73"/>
        <v>0</v>
      </c>
      <c r="N173" s="137">
        <f t="shared" si="74"/>
        <v>0</v>
      </c>
      <c r="P173" s="135"/>
    </row>
    <row r="174" spans="1:16" ht="45" x14ac:dyDescent="0.25">
      <c r="A174" s="124">
        <v>155</v>
      </c>
      <c r="B174" s="40" t="s">
        <v>215</v>
      </c>
      <c r="C174" s="40" t="s">
        <v>216</v>
      </c>
      <c r="D174" s="29" t="s">
        <v>217</v>
      </c>
      <c r="E174" s="27" t="s">
        <v>6</v>
      </c>
      <c r="F174" s="30">
        <v>9</v>
      </c>
      <c r="H174" s="131"/>
      <c r="I174" s="132"/>
      <c r="J174" s="133">
        <f t="shared" si="70"/>
        <v>0</v>
      </c>
      <c r="K174" s="134">
        <f t="shared" si="71"/>
        <v>0</v>
      </c>
      <c r="L174" s="134">
        <f t="shared" si="72"/>
        <v>0</v>
      </c>
      <c r="M174" s="134">
        <f t="shared" si="73"/>
        <v>0</v>
      </c>
      <c r="N174" s="134">
        <f t="shared" si="74"/>
        <v>0</v>
      </c>
      <c r="P174" s="135"/>
    </row>
    <row r="175" spans="1:16" ht="45" x14ac:dyDescent="0.25">
      <c r="A175" s="124">
        <v>156</v>
      </c>
      <c r="B175" s="40" t="s">
        <v>215</v>
      </c>
      <c r="C175" s="40" t="s">
        <v>218</v>
      </c>
      <c r="D175" s="29" t="s">
        <v>219</v>
      </c>
      <c r="E175" s="27" t="s">
        <v>6</v>
      </c>
      <c r="F175" s="30">
        <v>20</v>
      </c>
      <c r="H175" s="131"/>
      <c r="I175" s="132"/>
      <c r="J175" s="136">
        <f t="shared" ref="J175:J189" si="75">H175/100*I175</f>
        <v>0</v>
      </c>
      <c r="K175" s="137">
        <f t="shared" ref="K175:K189" si="76">H175+J175</f>
        <v>0</v>
      </c>
      <c r="L175" s="137">
        <f t="shared" ref="L175:L189" si="77">F175*H175</f>
        <v>0</v>
      </c>
      <c r="M175" s="137">
        <f t="shared" ref="M175:M189" si="78">L175/100*I175</f>
        <v>0</v>
      </c>
      <c r="N175" s="137">
        <f t="shared" ref="N175:N189" si="79">L175+M175</f>
        <v>0</v>
      </c>
      <c r="P175" s="135"/>
    </row>
    <row r="176" spans="1:16" ht="45" x14ac:dyDescent="0.25">
      <c r="A176" s="124">
        <v>157</v>
      </c>
      <c r="B176" s="40" t="s">
        <v>215</v>
      </c>
      <c r="C176" s="40" t="s">
        <v>220</v>
      </c>
      <c r="D176" s="29" t="s">
        <v>221</v>
      </c>
      <c r="E176" s="27" t="s">
        <v>6</v>
      </c>
      <c r="F176" s="30">
        <v>49</v>
      </c>
      <c r="H176" s="131"/>
      <c r="I176" s="132"/>
      <c r="J176" s="136">
        <f t="shared" si="75"/>
        <v>0</v>
      </c>
      <c r="K176" s="137">
        <f t="shared" si="76"/>
        <v>0</v>
      </c>
      <c r="L176" s="137">
        <f t="shared" si="77"/>
        <v>0</v>
      </c>
      <c r="M176" s="137">
        <f t="shared" si="78"/>
        <v>0</v>
      </c>
      <c r="N176" s="137">
        <f t="shared" si="79"/>
        <v>0</v>
      </c>
      <c r="P176" s="135"/>
    </row>
    <row r="177" spans="1:16" ht="33.75" x14ac:dyDescent="0.25">
      <c r="A177" s="124">
        <v>158</v>
      </c>
      <c r="B177" s="40" t="s">
        <v>215</v>
      </c>
      <c r="C177" s="40" t="s">
        <v>222</v>
      </c>
      <c r="D177" s="29" t="s">
        <v>99</v>
      </c>
      <c r="E177" s="27" t="s">
        <v>6</v>
      </c>
      <c r="F177" s="30">
        <v>5</v>
      </c>
      <c r="H177" s="131"/>
      <c r="I177" s="132"/>
      <c r="J177" s="136">
        <f t="shared" si="75"/>
        <v>0</v>
      </c>
      <c r="K177" s="137">
        <f t="shared" si="76"/>
        <v>0</v>
      </c>
      <c r="L177" s="137">
        <f t="shared" si="77"/>
        <v>0</v>
      </c>
      <c r="M177" s="137">
        <f t="shared" si="78"/>
        <v>0</v>
      </c>
      <c r="N177" s="137">
        <f t="shared" si="79"/>
        <v>0</v>
      </c>
      <c r="P177" s="135"/>
    </row>
    <row r="178" spans="1:16" ht="33.75" x14ac:dyDescent="0.25">
      <c r="A178" s="124">
        <v>159</v>
      </c>
      <c r="B178" s="40" t="s">
        <v>215</v>
      </c>
      <c r="C178" s="40" t="s">
        <v>223</v>
      </c>
      <c r="D178" s="29" t="s">
        <v>224</v>
      </c>
      <c r="E178" s="27" t="s">
        <v>6</v>
      </c>
      <c r="F178" s="30">
        <v>5</v>
      </c>
      <c r="H178" s="131"/>
      <c r="I178" s="132"/>
      <c r="J178" s="136">
        <f t="shared" si="75"/>
        <v>0</v>
      </c>
      <c r="K178" s="137">
        <f t="shared" si="76"/>
        <v>0</v>
      </c>
      <c r="L178" s="137">
        <f t="shared" si="77"/>
        <v>0</v>
      </c>
      <c r="M178" s="137">
        <f t="shared" si="78"/>
        <v>0</v>
      </c>
      <c r="N178" s="137">
        <f t="shared" si="79"/>
        <v>0</v>
      </c>
      <c r="P178" s="135"/>
    </row>
    <row r="179" spans="1:16" x14ac:dyDescent="0.25">
      <c r="A179" s="124">
        <v>160</v>
      </c>
      <c r="B179" s="40" t="s">
        <v>215</v>
      </c>
      <c r="C179" s="49" t="s">
        <v>225</v>
      </c>
      <c r="D179" s="50" t="s">
        <v>221</v>
      </c>
      <c r="E179" s="50" t="s">
        <v>6</v>
      </c>
      <c r="F179" s="30">
        <v>2</v>
      </c>
      <c r="H179" s="131"/>
      <c r="I179" s="132"/>
      <c r="J179" s="136">
        <f t="shared" si="75"/>
        <v>0</v>
      </c>
      <c r="K179" s="137">
        <f t="shared" si="76"/>
        <v>0</v>
      </c>
      <c r="L179" s="137">
        <f t="shared" si="77"/>
        <v>0</v>
      </c>
      <c r="M179" s="137">
        <f t="shared" si="78"/>
        <v>0</v>
      </c>
      <c r="N179" s="137">
        <f t="shared" si="79"/>
        <v>0</v>
      </c>
      <c r="P179" s="135"/>
    </row>
    <row r="180" spans="1:16" x14ac:dyDescent="0.25">
      <c r="A180" s="124">
        <v>161</v>
      </c>
      <c r="B180" s="35" t="s">
        <v>215</v>
      </c>
      <c r="C180" s="53" t="s">
        <v>226</v>
      </c>
      <c r="D180" s="20" t="s">
        <v>227</v>
      </c>
      <c r="E180" s="20" t="s">
        <v>6</v>
      </c>
      <c r="F180" s="30">
        <v>142</v>
      </c>
      <c r="H180" s="131"/>
      <c r="I180" s="132"/>
      <c r="J180" s="136">
        <f t="shared" si="75"/>
        <v>0</v>
      </c>
      <c r="K180" s="137">
        <f t="shared" si="76"/>
        <v>0</v>
      </c>
      <c r="L180" s="137">
        <f t="shared" si="77"/>
        <v>0</v>
      </c>
      <c r="M180" s="137">
        <f t="shared" si="78"/>
        <v>0</v>
      </c>
      <c r="N180" s="137">
        <f t="shared" si="79"/>
        <v>0</v>
      </c>
      <c r="P180" s="135"/>
    </row>
    <row r="181" spans="1:16" ht="35.25" x14ac:dyDescent="0.25">
      <c r="A181" s="124">
        <v>162</v>
      </c>
      <c r="B181" s="40" t="s">
        <v>228</v>
      </c>
      <c r="C181" s="40" t="s">
        <v>806</v>
      </c>
      <c r="D181" s="29" t="s">
        <v>229</v>
      </c>
      <c r="E181" s="27" t="s">
        <v>6</v>
      </c>
      <c r="F181" s="30">
        <v>5</v>
      </c>
      <c r="H181" s="131"/>
      <c r="I181" s="132"/>
      <c r="J181" s="136">
        <f t="shared" si="75"/>
        <v>0</v>
      </c>
      <c r="K181" s="137">
        <f t="shared" si="76"/>
        <v>0</v>
      </c>
      <c r="L181" s="137">
        <f t="shared" si="77"/>
        <v>0</v>
      </c>
      <c r="M181" s="137">
        <f t="shared" si="78"/>
        <v>0</v>
      </c>
      <c r="N181" s="137">
        <f t="shared" si="79"/>
        <v>0</v>
      </c>
      <c r="P181" s="135"/>
    </row>
    <row r="182" spans="1:16" ht="33.75" x14ac:dyDescent="0.25">
      <c r="A182" s="124">
        <v>163</v>
      </c>
      <c r="B182" s="40" t="s">
        <v>230</v>
      </c>
      <c r="C182" s="40" t="s">
        <v>231</v>
      </c>
      <c r="D182" s="29" t="s">
        <v>229</v>
      </c>
      <c r="E182" s="27" t="s">
        <v>6</v>
      </c>
      <c r="F182" s="30">
        <v>5</v>
      </c>
      <c r="H182" s="131"/>
      <c r="I182" s="132"/>
      <c r="J182" s="136">
        <f t="shared" si="75"/>
        <v>0</v>
      </c>
      <c r="K182" s="137">
        <f t="shared" si="76"/>
        <v>0</v>
      </c>
      <c r="L182" s="137">
        <f t="shared" si="77"/>
        <v>0</v>
      </c>
      <c r="M182" s="137">
        <f t="shared" si="78"/>
        <v>0</v>
      </c>
      <c r="N182" s="137">
        <f t="shared" si="79"/>
        <v>0</v>
      </c>
      <c r="P182" s="135"/>
    </row>
    <row r="183" spans="1:16" ht="33.75" x14ac:dyDescent="0.25">
      <c r="A183" s="124">
        <v>164</v>
      </c>
      <c r="B183" s="40" t="s">
        <v>230</v>
      </c>
      <c r="C183" s="40" t="s">
        <v>232</v>
      </c>
      <c r="D183" s="29" t="s">
        <v>229</v>
      </c>
      <c r="E183" s="27" t="s">
        <v>6</v>
      </c>
      <c r="F183" s="30">
        <v>5</v>
      </c>
      <c r="H183" s="131"/>
      <c r="I183" s="132"/>
      <c r="J183" s="136">
        <f t="shared" si="75"/>
        <v>0</v>
      </c>
      <c r="K183" s="137">
        <f t="shared" si="76"/>
        <v>0</v>
      </c>
      <c r="L183" s="137">
        <f t="shared" si="77"/>
        <v>0</v>
      </c>
      <c r="M183" s="137">
        <f t="shared" si="78"/>
        <v>0</v>
      </c>
      <c r="N183" s="137">
        <f t="shared" si="79"/>
        <v>0</v>
      </c>
      <c r="P183" s="135"/>
    </row>
    <row r="184" spans="1:16" ht="45" x14ac:dyDescent="0.25">
      <c r="A184" s="124">
        <v>165</v>
      </c>
      <c r="B184" s="40" t="s">
        <v>233</v>
      </c>
      <c r="C184" s="40" t="s">
        <v>234</v>
      </c>
      <c r="D184" s="29" t="s">
        <v>235</v>
      </c>
      <c r="E184" s="27" t="s">
        <v>6</v>
      </c>
      <c r="F184" s="30">
        <v>2</v>
      </c>
      <c r="H184" s="131"/>
      <c r="I184" s="132"/>
      <c r="J184" s="136">
        <f t="shared" si="75"/>
        <v>0</v>
      </c>
      <c r="K184" s="137">
        <f t="shared" si="76"/>
        <v>0</v>
      </c>
      <c r="L184" s="137">
        <f t="shared" si="77"/>
        <v>0</v>
      </c>
      <c r="M184" s="137">
        <f t="shared" si="78"/>
        <v>0</v>
      </c>
      <c r="N184" s="137">
        <f t="shared" si="79"/>
        <v>0</v>
      </c>
      <c r="P184" s="135"/>
    </row>
    <row r="185" spans="1:16" ht="45" x14ac:dyDescent="0.25">
      <c r="A185" s="124">
        <v>166</v>
      </c>
      <c r="B185" s="40" t="s">
        <v>233</v>
      </c>
      <c r="C185" s="40" t="s">
        <v>236</v>
      </c>
      <c r="D185" s="29" t="s">
        <v>235</v>
      </c>
      <c r="E185" s="27" t="s">
        <v>6</v>
      </c>
      <c r="F185" s="30">
        <v>2</v>
      </c>
      <c r="H185" s="131"/>
      <c r="I185" s="132"/>
      <c r="J185" s="136">
        <f t="shared" si="75"/>
        <v>0</v>
      </c>
      <c r="K185" s="137">
        <f t="shared" si="76"/>
        <v>0</v>
      </c>
      <c r="L185" s="137">
        <f t="shared" si="77"/>
        <v>0</v>
      </c>
      <c r="M185" s="137">
        <f t="shared" si="78"/>
        <v>0</v>
      </c>
      <c r="N185" s="137">
        <f t="shared" si="79"/>
        <v>0</v>
      </c>
      <c r="P185" s="135"/>
    </row>
    <row r="186" spans="1:16" ht="22.5" x14ac:dyDescent="0.25">
      <c r="A186" s="124">
        <v>167</v>
      </c>
      <c r="B186" s="40" t="s">
        <v>215</v>
      </c>
      <c r="C186" s="40" t="s">
        <v>807</v>
      </c>
      <c r="D186" s="29" t="s">
        <v>237</v>
      </c>
      <c r="E186" s="27" t="s">
        <v>6</v>
      </c>
      <c r="F186" s="27">
        <v>10</v>
      </c>
      <c r="G186" s="26"/>
      <c r="H186" s="131"/>
      <c r="I186" s="132"/>
      <c r="J186" s="136">
        <f t="shared" si="75"/>
        <v>0</v>
      </c>
      <c r="K186" s="137">
        <f t="shared" si="76"/>
        <v>0</v>
      </c>
      <c r="L186" s="137">
        <f t="shared" si="77"/>
        <v>0</v>
      </c>
      <c r="M186" s="137">
        <f t="shared" si="78"/>
        <v>0</v>
      </c>
      <c r="N186" s="137">
        <f t="shared" si="79"/>
        <v>0</v>
      </c>
      <c r="P186" s="135"/>
    </row>
    <row r="187" spans="1:16" ht="22.5" x14ac:dyDescent="0.25">
      <c r="A187" s="124">
        <v>168</v>
      </c>
      <c r="B187" s="40" t="s">
        <v>215</v>
      </c>
      <c r="C187" s="40" t="s">
        <v>238</v>
      </c>
      <c r="D187" s="29" t="s">
        <v>237</v>
      </c>
      <c r="E187" s="27" t="s">
        <v>6</v>
      </c>
      <c r="F187" s="27">
        <v>10</v>
      </c>
      <c r="G187" s="26"/>
      <c r="H187" s="131"/>
      <c r="I187" s="132"/>
      <c r="J187" s="136">
        <f t="shared" si="75"/>
        <v>0</v>
      </c>
      <c r="K187" s="137">
        <f t="shared" si="76"/>
        <v>0</v>
      </c>
      <c r="L187" s="137">
        <f t="shared" si="77"/>
        <v>0</v>
      </c>
      <c r="M187" s="137">
        <f t="shared" si="78"/>
        <v>0</v>
      </c>
      <c r="N187" s="137">
        <f t="shared" si="79"/>
        <v>0</v>
      </c>
      <c r="P187" s="135"/>
    </row>
    <row r="188" spans="1:16" s="130" customFormat="1" x14ac:dyDescent="0.25">
      <c r="A188" s="182" t="s">
        <v>248</v>
      </c>
      <c r="B188" s="182"/>
      <c r="C188" s="182"/>
      <c r="D188" s="182"/>
      <c r="E188" s="129"/>
      <c r="F188" s="129"/>
      <c r="G188" s="129"/>
      <c r="H188" s="129"/>
      <c r="I188" s="129"/>
    </row>
    <row r="189" spans="1:16" x14ac:dyDescent="0.25">
      <c r="A189" s="122">
        <v>169</v>
      </c>
      <c r="B189" s="5" t="s">
        <v>248</v>
      </c>
      <c r="C189" s="5" t="s">
        <v>249</v>
      </c>
      <c r="D189" s="1" t="s">
        <v>83</v>
      </c>
      <c r="E189" s="2" t="s">
        <v>6</v>
      </c>
      <c r="F189" s="25">
        <v>1</v>
      </c>
      <c r="H189" s="131"/>
      <c r="I189" s="132"/>
      <c r="J189" s="136">
        <f t="shared" si="75"/>
        <v>0</v>
      </c>
      <c r="K189" s="137">
        <f t="shared" si="76"/>
        <v>0</v>
      </c>
      <c r="L189" s="137">
        <f t="shared" si="77"/>
        <v>0</v>
      </c>
      <c r="M189" s="137">
        <f t="shared" si="78"/>
        <v>0</v>
      </c>
      <c r="N189" s="137">
        <f t="shared" si="79"/>
        <v>0</v>
      </c>
      <c r="P189" s="135"/>
    </row>
    <row r="190" spans="1:16" x14ac:dyDescent="0.25">
      <c r="A190" s="122">
        <v>170</v>
      </c>
      <c r="B190" s="5" t="s">
        <v>248</v>
      </c>
      <c r="C190" s="5" t="s">
        <v>250</v>
      </c>
      <c r="D190" s="1" t="s">
        <v>83</v>
      </c>
      <c r="E190" s="2" t="s">
        <v>6</v>
      </c>
      <c r="F190" s="25">
        <v>1</v>
      </c>
      <c r="H190" s="131"/>
      <c r="I190" s="132"/>
      <c r="J190" s="136">
        <f t="shared" ref="J190:J254" si="80">H190/100*I190</f>
        <v>0</v>
      </c>
      <c r="K190" s="137">
        <f t="shared" ref="K190:K254" si="81">H190+J190</f>
        <v>0</v>
      </c>
      <c r="L190" s="137">
        <f t="shared" ref="L190:L254" si="82">F190*H190</f>
        <v>0</v>
      </c>
      <c r="M190" s="137">
        <f t="shared" ref="M190:M254" si="83">L190/100*I190</f>
        <v>0</v>
      </c>
      <c r="N190" s="137">
        <f t="shared" ref="N190:N254" si="84">L190+M190</f>
        <v>0</v>
      </c>
      <c r="P190" s="135"/>
    </row>
    <row r="191" spans="1:16" x14ac:dyDescent="0.25">
      <c r="A191" s="122">
        <v>171</v>
      </c>
      <c r="B191" s="5" t="s">
        <v>248</v>
      </c>
      <c r="C191" s="5" t="s">
        <v>251</v>
      </c>
      <c r="D191" s="1" t="s">
        <v>83</v>
      </c>
      <c r="E191" s="2" t="s">
        <v>6</v>
      </c>
      <c r="F191" s="25">
        <v>1</v>
      </c>
      <c r="H191" s="131"/>
      <c r="I191" s="132"/>
      <c r="J191" s="136">
        <f t="shared" si="80"/>
        <v>0</v>
      </c>
      <c r="K191" s="137">
        <f t="shared" si="81"/>
        <v>0</v>
      </c>
      <c r="L191" s="137">
        <f t="shared" si="82"/>
        <v>0</v>
      </c>
      <c r="M191" s="137">
        <f t="shared" si="83"/>
        <v>0</v>
      </c>
      <c r="N191" s="137">
        <f t="shared" si="84"/>
        <v>0</v>
      </c>
      <c r="P191" s="135"/>
    </row>
    <row r="192" spans="1:16" x14ac:dyDescent="0.25">
      <c r="A192" s="122">
        <v>172</v>
      </c>
      <c r="B192" s="5" t="s">
        <v>248</v>
      </c>
      <c r="C192" s="5" t="s">
        <v>252</v>
      </c>
      <c r="D192" s="1" t="s">
        <v>83</v>
      </c>
      <c r="E192" s="2" t="s">
        <v>6</v>
      </c>
      <c r="F192" s="25">
        <v>1</v>
      </c>
      <c r="H192" s="131"/>
      <c r="I192" s="132"/>
      <c r="J192" s="136">
        <f t="shared" si="80"/>
        <v>0</v>
      </c>
      <c r="K192" s="137">
        <f t="shared" si="81"/>
        <v>0</v>
      </c>
      <c r="L192" s="137">
        <f t="shared" si="82"/>
        <v>0</v>
      </c>
      <c r="M192" s="137">
        <f t="shared" si="83"/>
        <v>0</v>
      </c>
      <c r="N192" s="137">
        <f t="shared" si="84"/>
        <v>0</v>
      </c>
      <c r="P192" s="135"/>
    </row>
    <row r="193" spans="1:16" x14ac:dyDescent="0.25">
      <c r="A193" s="122">
        <v>173</v>
      </c>
      <c r="B193" s="5" t="s">
        <v>248</v>
      </c>
      <c r="C193" s="5" t="s">
        <v>253</v>
      </c>
      <c r="D193" s="1" t="s">
        <v>83</v>
      </c>
      <c r="E193" s="2" t="s">
        <v>6</v>
      </c>
      <c r="F193" s="25">
        <v>1</v>
      </c>
      <c r="H193" s="131"/>
      <c r="I193" s="132"/>
      <c r="J193" s="136">
        <f t="shared" si="80"/>
        <v>0</v>
      </c>
      <c r="K193" s="137">
        <f t="shared" si="81"/>
        <v>0</v>
      </c>
      <c r="L193" s="137">
        <f t="shared" si="82"/>
        <v>0</v>
      </c>
      <c r="M193" s="137">
        <f t="shared" si="83"/>
        <v>0</v>
      </c>
      <c r="N193" s="137">
        <f t="shared" si="84"/>
        <v>0</v>
      </c>
      <c r="P193" s="135"/>
    </row>
    <row r="194" spans="1:16" x14ac:dyDescent="0.25">
      <c r="A194" s="122">
        <v>174</v>
      </c>
      <c r="B194" s="5" t="s">
        <v>248</v>
      </c>
      <c r="C194" s="5" t="s">
        <v>254</v>
      </c>
      <c r="D194" s="1" t="s">
        <v>83</v>
      </c>
      <c r="E194" s="2" t="s">
        <v>6</v>
      </c>
      <c r="F194" s="25">
        <v>1</v>
      </c>
      <c r="H194" s="131"/>
      <c r="I194" s="132"/>
      <c r="J194" s="136">
        <f t="shared" si="80"/>
        <v>0</v>
      </c>
      <c r="K194" s="137">
        <f t="shared" si="81"/>
        <v>0</v>
      </c>
      <c r="L194" s="137">
        <f t="shared" si="82"/>
        <v>0</v>
      </c>
      <c r="M194" s="137">
        <f t="shared" si="83"/>
        <v>0</v>
      </c>
      <c r="N194" s="137">
        <f t="shared" si="84"/>
        <v>0</v>
      </c>
      <c r="P194" s="135"/>
    </row>
    <row r="195" spans="1:16" x14ac:dyDescent="0.25">
      <c r="A195" s="122">
        <v>175</v>
      </c>
      <c r="B195" s="5" t="s">
        <v>248</v>
      </c>
      <c r="C195" s="5" t="s">
        <v>255</v>
      </c>
      <c r="D195" s="1" t="s">
        <v>83</v>
      </c>
      <c r="E195" s="2" t="s">
        <v>6</v>
      </c>
      <c r="F195" s="25">
        <v>1</v>
      </c>
      <c r="H195" s="131"/>
      <c r="I195" s="132"/>
      <c r="J195" s="136">
        <f t="shared" si="80"/>
        <v>0</v>
      </c>
      <c r="K195" s="137">
        <f t="shared" si="81"/>
        <v>0</v>
      </c>
      <c r="L195" s="137">
        <f t="shared" si="82"/>
        <v>0</v>
      </c>
      <c r="M195" s="137">
        <f t="shared" si="83"/>
        <v>0</v>
      </c>
      <c r="N195" s="137">
        <f t="shared" si="84"/>
        <v>0</v>
      </c>
      <c r="P195" s="135"/>
    </row>
    <row r="196" spans="1:16" x14ac:dyDescent="0.25">
      <c r="A196" s="122">
        <v>176</v>
      </c>
      <c r="B196" s="5" t="s">
        <v>248</v>
      </c>
      <c r="C196" s="5" t="s">
        <v>256</v>
      </c>
      <c r="D196" s="1" t="s">
        <v>83</v>
      </c>
      <c r="E196" s="2" t="s">
        <v>6</v>
      </c>
      <c r="F196" s="25">
        <v>1</v>
      </c>
      <c r="H196" s="131"/>
      <c r="I196" s="132"/>
      <c r="J196" s="136">
        <f t="shared" si="80"/>
        <v>0</v>
      </c>
      <c r="K196" s="137">
        <f t="shared" si="81"/>
        <v>0</v>
      </c>
      <c r="L196" s="137">
        <f t="shared" si="82"/>
        <v>0</v>
      </c>
      <c r="M196" s="137">
        <f t="shared" si="83"/>
        <v>0</v>
      </c>
      <c r="N196" s="137">
        <f t="shared" si="84"/>
        <v>0</v>
      </c>
      <c r="P196" s="135"/>
    </row>
    <row r="197" spans="1:16" x14ac:dyDescent="0.25">
      <c r="A197" s="122">
        <v>177</v>
      </c>
      <c r="B197" s="5" t="s">
        <v>248</v>
      </c>
      <c r="C197" s="5" t="s">
        <v>257</v>
      </c>
      <c r="D197" s="1" t="s">
        <v>83</v>
      </c>
      <c r="E197" s="2" t="s">
        <v>6</v>
      </c>
      <c r="F197" s="25">
        <v>1</v>
      </c>
      <c r="H197" s="131"/>
      <c r="I197" s="132"/>
      <c r="J197" s="136">
        <f t="shared" si="80"/>
        <v>0</v>
      </c>
      <c r="K197" s="137">
        <f t="shared" si="81"/>
        <v>0</v>
      </c>
      <c r="L197" s="137">
        <f t="shared" si="82"/>
        <v>0</v>
      </c>
      <c r="M197" s="137">
        <f t="shared" si="83"/>
        <v>0</v>
      </c>
      <c r="N197" s="137">
        <f t="shared" si="84"/>
        <v>0</v>
      </c>
      <c r="P197" s="135"/>
    </row>
    <row r="198" spans="1:16" x14ac:dyDescent="0.25">
      <c r="A198" s="122">
        <v>178</v>
      </c>
      <c r="B198" s="5" t="s">
        <v>248</v>
      </c>
      <c r="C198" s="5" t="s">
        <v>258</v>
      </c>
      <c r="D198" s="1" t="s">
        <v>83</v>
      </c>
      <c r="E198" s="2" t="s">
        <v>6</v>
      </c>
      <c r="F198" s="25">
        <v>1</v>
      </c>
      <c r="H198" s="131"/>
      <c r="I198" s="132"/>
      <c r="J198" s="136">
        <f t="shared" si="80"/>
        <v>0</v>
      </c>
      <c r="K198" s="137">
        <f t="shared" si="81"/>
        <v>0</v>
      </c>
      <c r="L198" s="137">
        <f t="shared" si="82"/>
        <v>0</v>
      </c>
      <c r="M198" s="137">
        <f t="shared" si="83"/>
        <v>0</v>
      </c>
      <c r="N198" s="137">
        <f t="shared" si="84"/>
        <v>0</v>
      </c>
      <c r="P198" s="135"/>
    </row>
    <row r="199" spans="1:16" x14ac:dyDescent="0.25">
      <c r="A199" s="122">
        <v>179</v>
      </c>
      <c r="B199" s="5" t="s">
        <v>248</v>
      </c>
      <c r="C199" s="5" t="s">
        <v>259</v>
      </c>
      <c r="D199" s="1" t="s">
        <v>83</v>
      </c>
      <c r="E199" s="2" t="s">
        <v>6</v>
      </c>
      <c r="F199" s="25">
        <v>1</v>
      </c>
      <c r="H199" s="131"/>
      <c r="I199" s="132"/>
      <c r="J199" s="136">
        <f t="shared" si="80"/>
        <v>0</v>
      </c>
      <c r="K199" s="137">
        <f t="shared" si="81"/>
        <v>0</v>
      </c>
      <c r="L199" s="137">
        <f t="shared" si="82"/>
        <v>0</v>
      </c>
      <c r="M199" s="137">
        <f t="shared" si="83"/>
        <v>0</v>
      </c>
      <c r="N199" s="137">
        <f t="shared" si="84"/>
        <v>0</v>
      </c>
      <c r="P199" s="135"/>
    </row>
    <row r="200" spans="1:16" x14ac:dyDescent="0.25">
      <c r="A200" s="122">
        <v>180</v>
      </c>
      <c r="B200" s="5" t="s">
        <v>248</v>
      </c>
      <c r="C200" s="5" t="s">
        <v>260</v>
      </c>
      <c r="D200" s="1" t="s">
        <v>83</v>
      </c>
      <c r="E200" s="2" t="s">
        <v>6</v>
      </c>
      <c r="F200" s="25">
        <v>1</v>
      </c>
      <c r="H200" s="131"/>
      <c r="I200" s="132"/>
      <c r="J200" s="136">
        <f t="shared" si="80"/>
        <v>0</v>
      </c>
      <c r="K200" s="137">
        <f t="shared" si="81"/>
        <v>0</v>
      </c>
      <c r="L200" s="137">
        <f t="shared" si="82"/>
        <v>0</v>
      </c>
      <c r="M200" s="137">
        <f t="shared" si="83"/>
        <v>0</v>
      </c>
      <c r="N200" s="137">
        <f t="shared" si="84"/>
        <v>0</v>
      </c>
      <c r="P200" s="135"/>
    </row>
    <row r="201" spans="1:16" x14ac:dyDescent="0.25">
      <c r="A201" s="122">
        <v>181</v>
      </c>
      <c r="B201" s="5" t="s">
        <v>248</v>
      </c>
      <c r="C201" s="5" t="s">
        <v>261</v>
      </c>
      <c r="D201" s="1" t="s">
        <v>83</v>
      </c>
      <c r="E201" s="2" t="s">
        <v>6</v>
      </c>
      <c r="F201" s="25">
        <v>1</v>
      </c>
      <c r="H201" s="131"/>
      <c r="I201" s="132"/>
      <c r="J201" s="136">
        <f t="shared" si="80"/>
        <v>0</v>
      </c>
      <c r="K201" s="137">
        <f t="shared" si="81"/>
        <v>0</v>
      </c>
      <c r="L201" s="137">
        <f t="shared" si="82"/>
        <v>0</v>
      </c>
      <c r="M201" s="137">
        <f t="shared" si="83"/>
        <v>0</v>
      </c>
      <c r="N201" s="137">
        <f t="shared" si="84"/>
        <v>0</v>
      </c>
      <c r="P201" s="135"/>
    </row>
    <row r="202" spans="1:16" x14ac:dyDescent="0.25">
      <c r="A202" s="122">
        <v>182</v>
      </c>
      <c r="B202" s="5" t="s">
        <v>248</v>
      </c>
      <c r="C202" s="5" t="s">
        <v>262</v>
      </c>
      <c r="D202" s="1" t="s">
        <v>83</v>
      </c>
      <c r="E202" s="2" t="s">
        <v>6</v>
      </c>
      <c r="F202" s="25">
        <v>1</v>
      </c>
      <c r="H202" s="131"/>
      <c r="I202" s="132"/>
      <c r="J202" s="136">
        <f t="shared" si="80"/>
        <v>0</v>
      </c>
      <c r="K202" s="137">
        <f t="shared" si="81"/>
        <v>0</v>
      </c>
      <c r="L202" s="137">
        <f t="shared" si="82"/>
        <v>0</v>
      </c>
      <c r="M202" s="137">
        <f t="shared" si="83"/>
        <v>0</v>
      </c>
      <c r="N202" s="137">
        <f t="shared" si="84"/>
        <v>0</v>
      </c>
      <c r="P202" s="135"/>
    </row>
    <row r="203" spans="1:16" x14ac:dyDescent="0.25">
      <c r="A203" s="122">
        <v>183</v>
      </c>
      <c r="B203" s="5" t="s">
        <v>248</v>
      </c>
      <c r="C203" s="5" t="s">
        <v>263</v>
      </c>
      <c r="D203" s="1" t="s">
        <v>83</v>
      </c>
      <c r="E203" s="2" t="s">
        <v>6</v>
      </c>
      <c r="F203" s="25">
        <v>1</v>
      </c>
      <c r="H203" s="131"/>
      <c r="I203" s="132"/>
      <c r="J203" s="136">
        <f t="shared" si="80"/>
        <v>0</v>
      </c>
      <c r="K203" s="137">
        <f t="shared" si="81"/>
        <v>0</v>
      </c>
      <c r="L203" s="137">
        <f t="shared" si="82"/>
        <v>0</v>
      </c>
      <c r="M203" s="137">
        <f t="shared" si="83"/>
        <v>0</v>
      </c>
      <c r="N203" s="137">
        <f t="shared" si="84"/>
        <v>0</v>
      </c>
      <c r="P203" s="135"/>
    </row>
    <row r="204" spans="1:16" x14ac:dyDescent="0.25">
      <c r="A204" s="122">
        <v>184</v>
      </c>
      <c r="B204" s="5" t="s">
        <v>248</v>
      </c>
      <c r="C204" s="5" t="s">
        <v>264</v>
      </c>
      <c r="D204" s="1" t="s">
        <v>83</v>
      </c>
      <c r="E204" s="2" t="s">
        <v>6</v>
      </c>
      <c r="F204" s="25">
        <v>1</v>
      </c>
      <c r="H204" s="131"/>
      <c r="I204" s="132"/>
      <c r="J204" s="136">
        <f t="shared" si="80"/>
        <v>0</v>
      </c>
      <c r="K204" s="137">
        <f t="shared" si="81"/>
        <v>0</v>
      </c>
      <c r="L204" s="137">
        <f t="shared" si="82"/>
        <v>0</v>
      </c>
      <c r="M204" s="137">
        <f t="shared" si="83"/>
        <v>0</v>
      </c>
      <c r="N204" s="137">
        <f t="shared" si="84"/>
        <v>0</v>
      </c>
      <c r="P204" s="135"/>
    </row>
    <row r="205" spans="1:16" x14ac:dyDescent="0.25">
      <c r="A205" s="122">
        <v>185</v>
      </c>
      <c r="B205" s="5" t="s">
        <v>248</v>
      </c>
      <c r="C205" s="5" t="s">
        <v>265</v>
      </c>
      <c r="D205" s="1" t="s">
        <v>83</v>
      </c>
      <c r="E205" s="2" t="s">
        <v>6</v>
      </c>
      <c r="F205" s="25">
        <v>1</v>
      </c>
      <c r="H205" s="131"/>
      <c r="I205" s="132"/>
      <c r="J205" s="136">
        <f t="shared" si="80"/>
        <v>0</v>
      </c>
      <c r="K205" s="137">
        <f t="shared" si="81"/>
        <v>0</v>
      </c>
      <c r="L205" s="137">
        <f t="shared" si="82"/>
        <v>0</v>
      </c>
      <c r="M205" s="137">
        <f t="shared" si="83"/>
        <v>0</v>
      </c>
      <c r="N205" s="137">
        <f t="shared" si="84"/>
        <v>0</v>
      </c>
      <c r="P205" s="135"/>
    </row>
    <row r="206" spans="1:16" x14ac:dyDescent="0.25">
      <c r="A206" s="122">
        <v>186</v>
      </c>
      <c r="B206" s="5" t="s">
        <v>248</v>
      </c>
      <c r="C206" s="5" t="s">
        <v>266</v>
      </c>
      <c r="D206" s="1" t="s">
        <v>64</v>
      </c>
      <c r="E206" s="2" t="s">
        <v>64</v>
      </c>
      <c r="F206" s="25">
        <v>1</v>
      </c>
      <c r="H206" s="131"/>
      <c r="I206" s="132"/>
      <c r="J206" s="136">
        <f t="shared" si="80"/>
        <v>0</v>
      </c>
      <c r="K206" s="137">
        <f t="shared" si="81"/>
        <v>0</v>
      </c>
      <c r="L206" s="137">
        <f t="shared" si="82"/>
        <v>0</v>
      </c>
      <c r="M206" s="137">
        <f t="shared" si="83"/>
        <v>0</v>
      </c>
      <c r="N206" s="137">
        <f t="shared" si="84"/>
        <v>0</v>
      </c>
      <c r="P206" s="135"/>
    </row>
    <row r="207" spans="1:16" x14ac:dyDescent="0.25">
      <c r="A207" s="122">
        <v>187</v>
      </c>
      <c r="B207" s="5" t="s">
        <v>248</v>
      </c>
      <c r="C207" s="5" t="s">
        <v>267</v>
      </c>
      <c r="D207" s="1" t="s">
        <v>83</v>
      </c>
      <c r="E207" s="2" t="s">
        <v>6</v>
      </c>
      <c r="F207" s="25">
        <v>1</v>
      </c>
      <c r="H207" s="131"/>
      <c r="I207" s="132"/>
      <c r="J207" s="136">
        <f t="shared" si="80"/>
        <v>0</v>
      </c>
      <c r="K207" s="137">
        <f t="shared" si="81"/>
        <v>0</v>
      </c>
      <c r="L207" s="137">
        <f t="shared" si="82"/>
        <v>0</v>
      </c>
      <c r="M207" s="137">
        <f t="shared" si="83"/>
        <v>0</v>
      </c>
      <c r="N207" s="137">
        <f t="shared" si="84"/>
        <v>0</v>
      </c>
      <c r="P207" s="135"/>
    </row>
    <row r="208" spans="1:16" x14ac:dyDescent="0.25">
      <c r="A208" s="122">
        <v>188</v>
      </c>
      <c r="B208" s="5" t="s">
        <v>248</v>
      </c>
      <c r="C208" s="5" t="s">
        <v>268</v>
      </c>
      <c r="D208" s="1" t="s">
        <v>64</v>
      </c>
      <c r="E208" s="2" t="s">
        <v>64</v>
      </c>
      <c r="F208" s="25">
        <v>1</v>
      </c>
      <c r="H208" s="131"/>
      <c r="I208" s="132"/>
      <c r="J208" s="136">
        <f t="shared" si="80"/>
        <v>0</v>
      </c>
      <c r="K208" s="137">
        <f t="shared" si="81"/>
        <v>0</v>
      </c>
      <c r="L208" s="137">
        <f t="shared" si="82"/>
        <v>0</v>
      </c>
      <c r="M208" s="137">
        <f t="shared" si="83"/>
        <v>0</v>
      </c>
      <c r="N208" s="137">
        <f t="shared" si="84"/>
        <v>0</v>
      </c>
      <c r="P208" s="135"/>
    </row>
    <row r="209" spans="1:16" ht="22.5" x14ac:dyDescent="0.25">
      <c r="A209" s="122">
        <v>189</v>
      </c>
      <c r="B209" s="7" t="s">
        <v>248</v>
      </c>
      <c r="C209" s="7" t="s">
        <v>269</v>
      </c>
      <c r="D209" s="3" t="s">
        <v>6</v>
      </c>
      <c r="E209" s="4" t="s">
        <v>6</v>
      </c>
      <c r="F209" s="25">
        <v>1</v>
      </c>
      <c r="H209" s="131"/>
      <c r="I209" s="132"/>
      <c r="J209" s="136">
        <f t="shared" si="80"/>
        <v>0</v>
      </c>
      <c r="K209" s="137">
        <f t="shared" si="81"/>
        <v>0</v>
      </c>
      <c r="L209" s="137">
        <f t="shared" si="82"/>
        <v>0</v>
      </c>
      <c r="M209" s="137">
        <f t="shared" si="83"/>
        <v>0</v>
      </c>
      <c r="N209" s="137">
        <f t="shared" si="84"/>
        <v>0</v>
      </c>
      <c r="P209" s="135"/>
    </row>
    <row r="210" spans="1:16" ht="33.75" x14ac:dyDescent="0.25">
      <c r="A210" s="122">
        <v>190</v>
      </c>
      <c r="B210" s="60" t="s">
        <v>270</v>
      </c>
      <c r="C210" s="49" t="s">
        <v>271</v>
      </c>
      <c r="D210" s="50" t="s">
        <v>64</v>
      </c>
      <c r="E210" s="27" t="s">
        <v>64</v>
      </c>
      <c r="F210" s="48">
        <v>2</v>
      </c>
      <c r="G210" s="18"/>
      <c r="H210" s="131"/>
      <c r="I210" s="132"/>
      <c r="J210" s="136">
        <f t="shared" si="80"/>
        <v>0</v>
      </c>
      <c r="K210" s="137">
        <f t="shared" si="81"/>
        <v>0</v>
      </c>
      <c r="L210" s="137">
        <f t="shared" si="82"/>
        <v>0</v>
      </c>
      <c r="M210" s="137">
        <f t="shared" si="83"/>
        <v>0</v>
      </c>
      <c r="N210" s="137">
        <f t="shared" si="84"/>
        <v>0</v>
      </c>
      <c r="P210" s="135"/>
    </row>
    <row r="211" spans="1:16" ht="33.75" x14ac:dyDescent="0.25">
      <c r="A211" s="122">
        <v>191</v>
      </c>
      <c r="B211" s="40" t="s">
        <v>272</v>
      </c>
      <c r="C211" s="40" t="s">
        <v>273</v>
      </c>
      <c r="D211" s="27" t="s">
        <v>83</v>
      </c>
      <c r="E211" s="27" t="s">
        <v>6</v>
      </c>
      <c r="F211" s="48">
        <v>5</v>
      </c>
      <c r="G211" s="18"/>
      <c r="H211" s="131"/>
      <c r="I211" s="132"/>
      <c r="J211" s="136">
        <f t="shared" si="80"/>
        <v>0</v>
      </c>
      <c r="K211" s="137">
        <f t="shared" si="81"/>
        <v>0</v>
      </c>
      <c r="L211" s="137">
        <f t="shared" si="82"/>
        <v>0</v>
      </c>
      <c r="M211" s="137">
        <f t="shared" si="83"/>
        <v>0</v>
      </c>
      <c r="N211" s="137">
        <f t="shared" si="84"/>
        <v>0</v>
      </c>
      <c r="P211" s="135"/>
    </row>
    <row r="212" spans="1:16" ht="33.75" x14ac:dyDescent="0.25">
      <c r="A212" s="122">
        <v>192</v>
      </c>
      <c r="B212" s="40" t="s">
        <v>274</v>
      </c>
      <c r="C212" s="40" t="s">
        <v>275</v>
      </c>
      <c r="D212" s="27" t="s">
        <v>83</v>
      </c>
      <c r="E212" s="27" t="s">
        <v>6</v>
      </c>
      <c r="F212" s="48">
        <v>3</v>
      </c>
      <c r="H212" s="131"/>
      <c r="I212" s="132"/>
      <c r="J212" s="136">
        <f t="shared" si="80"/>
        <v>0</v>
      </c>
      <c r="K212" s="137">
        <f t="shared" si="81"/>
        <v>0</v>
      </c>
      <c r="L212" s="137">
        <f t="shared" si="82"/>
        <v>0</v>
      </c>
      <c r="M212" s="137">
        <f t="shared" si="83"/>
        <v>0</v>
      </c>
      <c r="N212" s="137">
        <f t="shared" si="84"/>
        <v>0</v>
      </c>
      <c r="P212" s="135"/>
    </row>
    <row r="213" spans="1:16" ht="33.75" x14ac:dyDescent="0.25">
      <c r="A213" s="122">
        <v>193</v>
      </c>
      <c r="B213" s="40" t="s">
        <v>276</v>
      </c>
      <c r="C213" s="40" t="s">
        <v>277</v>
      </c>
      <c r="D213" s="27" t="s">
        <v>83</v>
      </c>
      <c r="E213" s="27" t="s">
        <v>6</v>
      </c>
      <c r="F213" s="48">
        <v>3</v>
      </c>
      <c r="H213" s="131"/>
      <c r="I213" s="132"/>
      <c r="J213" s="136">
        <f t="shared" si="80"/>
        <v>0</v>
      </c>
      <c r="K213" s="137">
        <f t="shared" si="81"/>
        <v>0</v>
      </c>
      <c r="L213" s="137">
        <f t="shared" si="82"/>
        <v>0</v>
      </c>
      <c r="M213" s="137">
        <f t="shared" si="83"/>
        <v>0</v>
      </c>
      <c r="N213" s="137">
        <f t="shared" si="84"/>
        <v>0</v>
      </c>
      <c r="P213" s="135"/>
    </row>
    <row r="214" spans="1:16" ht="22.5" x14ac:dyDescent="0.25">
      <c r="A214" s="122">
        <v>194</v>
      </c>
      <c r="B214" s="40" t="s">
        <v>278</v>
      </c>
      <c r="C214" s="40" t="s">
        <v>279</v>
      </c>
      <c r="D214" s="27" t="s">
        <v>64</v>
      </c>
      <c r="E214" s="27" t="s">
        <v>64</v>
      </c>
      <c r="F214" s="48">
        <v>1</v>
      </c>
      <c r="G214" s="18"/>
      <c r="H214" s="131"/>
      <c r="I214" s="132"/>
      <c r="J214" s="136">
        <f t="shared" si="80"/>
        <v>0</v>
      </c>
      <c r="K214" s="137">
        <f t="shared" si="81"/>
        <v>0</v>
      </c>
      <c r="L214" s="137">
        <f t="shared" si="82"/>
        <v>0</v>
      </c>
      <c r="M214" s="137">
        <f t="shared" si="83"/>
        <v>0</v>
      </c>
      <c r="N214" s="137">
        <f t="shared" si="84"/>
        <v>0</v>
      </c>
      <c r="P214" s="135"/>
    </row>
    <row r="215" spans="1:16" s="130" customFormat="1" x14ac:dyDescent="0.25">
      <c r="A215" s="182" t="s">
        <v>283</v>
      </c>
      <c r="B215" s="182"/>
      <c r="C215" s="182"/>
      <c r="D215" s="182"/>
      <c r="E215" s="129"/>
      <c r="F215" s="129"/>
      <c r="G215" s="129"/>
      <c r="H215" s="129"/>
      <c r="I215" s="129"/>
    </row>
    <row r="216" spans="1:16" ht="45" x14ac:dyDescent="0.25">
      <c r="A216" s="121">
        <v>195</v>
      </c>
      <c r="B216" s="40" t="s">
        <v>280</v>
      </c>
      <c r="C216" s="40" t="s">
        <v>281</v>
      </c>
      <c r="D216" s="27" t="s">
        <v>282</v>
      </c>
      <c r="E216" s="27" t="s">
        <v>6</v>
      </c>
      <c r="F216" s="30">
        <v>10</v>
      </c>
      <c r="G216" s="56"/>
      <c r="H216" s="131"/>
      <c r="I216" s="132"/>
      <c r="J216" s="136">
        <f t="shared" si="80"/>
        <v>0</v>
      </c>
      <c r="K216" s="137">
        <f t="shared" si="81"/>
        <v>0</v>
      </c>
      <c r="L216" s="137">
        <f t="shared" si="82"/>
        <v>0</v>
      </c>
      <c r="M216" s="137">
        <f t="shared" si="83"/>
        <v>0</v>
      </c>
      <c r="N216" s="137">
        <f t="shared" si="84"/>
        <v>0</v>
      </c>
      <c r="P216" s="135"/>
    </row>
    <row r="217" spans="1:16" ht="22.5" x14ac:dyDescent="0.25">
      <c r="A217" s="125">
        <v>196</v>
      </c>
      <c r="B217" s="35" t="s">
        <v>283</v>
      </c>
      <c r="C217" s="35" t="s">
        <v>284</v>
      </c>
      <c r="D217" s="21" t="s">
        <v>195</v>
      </c>
      <c r="E217" s="36" t="s">
        <v>6</v>
      </c>
      <c r="F217" s="30">
        <v>1</v>
      </c>
      <c r="H217" s="131"/>
      <c r="I217" s="132"/>
      <c r="J217" s="136">
        <f t="shared" si="80"/>
        <v>0</v>
      </c>
      <c r="K217" s="137">
        <f t="shared" si="81"/>
        <v>0</v>
      </c>
      <c r="L217" s="137">
        <f t="shared" si="82"/>
        <v>0</v>
      </c>
      <c r="M217" s="137">
        <f t="shared" si="83"/>
        <v>0</v>
      </c>
      <c r="N217" s="137">
        <f t="shared" si="84"/>
        <v>0</v>
      </c>
      <c r="P217" s="135"/>
    </row>
    <row r="218" spans="1:16" ht="33.75" x14ac:dyDescent="0.25">
      <c r="A218" s="121">
        <v>197</v>
      </c>
      <c r="B218" s="58" t="s">
        <v>285</v>
      </c>
      <c r="C218" s="40" t="s">
        <v>286</v>
      </c>
      <c r="D218" s="27" t="s">
        <v>83</v>
      </c>
      <c r="E218" s="27" t="s">
        <v>6</v>
      </c>
      <c r="F218" s="30">
        <v>15</v>
      </c>
      <c r="H218" s="131"/>
      <c r="I218" s="132"/>
      <c r="J218" s="136">
        <f t="shared" si="80"/>
        <v>0</v>
      </c>
      <c r="K218" s="137">
        <f t="shared" si="81"/>
        <v>0</v>
      </c>
      <c r="L218" s="137">
        <f t="shared" si="82"/>
        <v>0</v>
      </c>
      <c r="M218" s="137">
        <f t="shared" si="83"/>
        <v>0</v>
      </c>
      <c r="N218" s="137">
        <f t="shared" si="84"/>
        <v>0</v>
      </c>
      <c r="P218" s="135"/>
    </row>
    <row r="219" spans="1:16" ht="33.75" x14ac:dyDescent="0.25">
      <c r="A219" s="125">
        <v>198</v>
      </c>
      <c r="B219" s="58" t="s">
        <v>285</v>
      </c>
      <c r="C219" s="40" t="s">
        <v>287</v>
      </c>
      <c r="D219" s="27" t="s">
        <v>83</v>
      </c>
      <c r="E219" s="27" t="s">
        <v>6</v>
      </c>
      <c r="F219" s="30">
        <v>6</v>
      </c>
      <c r="H219" s="131"/>
      <c r="I219" s="132"/>
      <c r="J219" s="136">
        <f t="shared" si="80"/>
        <v>0</v>
      </c>
      <c r="K219" s="137">
        <f t="shared" si="81"/>
        <v>0</v>
      </c>
      <c r="L219" s="137">
        <f t="shared" si="82"/>
        <v>0</v>
      </c>
      <c r="M219" s="137">
        <f t="shared" si="83"/>
        <v>0</v>
      </c>
      <c r="N219" s="137">
        <f t="shared" si="84"/>
        <v>0</v>
      </c>
      <c r="P219" s="135"/>
    </row>
    <row r="220" spans="1:16" x14ac:dyDescent="0.25">
      <c r="A220" s="121">
        <v>199</v>
      </c>
      <c r="B220" s="58" t="s">
        <v>746</v>
      </c>
      <c r="C220" s="40" t="s">
        <v>747</v>
      </c>
      <c r="D220" s="27" t="s">
        <v>83</v>
      </c>
      <c r="E220" s="27" t="s">
        <v>6</v>
      </c>
      <c r="F220" s="27">
        <v>3</v>
      </c>
      <c r="H220" s="131"/>
      <c r="I220" s="132"/>
      <c r="J220" s="136">
        <f t="shared" si="80"/>
        <v>0</v>
      </c>
      <c r="K220" s="137">
        <f t="shared" si="81"/>
        <v>0</v>
      </c>
      <c r="L220" s="137">
        <f t="shared" si="82"/>
        <v>0</v>
      </c>
      <c r="M220" s="137">
        <f t="shared" si="83"/>
        <v>0</v>
      </c>
      <c r="N220" s="137">
        <f t="shared" si="84"/>
        <v>0</v>
      </c>
      <c r="P220" s="135"/>
    </row>
    <row r="221" spans="1:16" ht="67.5" x14ac:dyDescent="0.25">
      <c r="A221" s="125">
        <v>200</v>
      </c>
      <c r="B221" s="38" t="s">
        <v>283</v>
      </c>
      <c r="C221" s="38" t="s">
        <v>288</v>
      </c>
      <c r="D221" s="52" t="s">
        <v>289</v>
      </c>
      <c r="E221" s="39" t="s">
        <v>6</v>
      </c>
      <c r="F221" s="30">
        <v>10</v>
      </c>
      <c r="H221" s="131"/>
      <c r="I221" s="132"/>
      <c r="J221" s="136">
        <f t="shared" si="80"/>
        <v>0</v>
      </c>
      <c r="K221" s="137">
        <f t="shared" si="81"/>
        <v>0</v>
      </c>
      <c r="L221" s="137">
        <f t="shared" si="82"/>
        <v>0</v>
      </c>
      <c r="M221" s="137">
        <f t="shared" si="83"/>
        <v>0</v>
      </c>
      <c r="N221" s="137">
        <f t="shared" si="84"/>
        <v>0</v>
      </c>
      <c r="P221" s="135"/>
    </row>
    <row r="222" spans="1:16" ht="67.5" x14ac:dyDescent="0.25">
      <c r="A222" s="121">
        <v>201</v>
      </c>
      <c r="B222" s="40" t="s">
        <v>283</v>
      </c>
      <c r="C222" s="40" t="s">
        <v>290</v>
      </c>
      <c r="D222" s="29" t="s">
        <v>289</v>
      </c>
      <c r="E222" s="29" t="s">
        <v>6</v>
      </c>
      <c r="F222" s="30">
        <v>1</v>
      </c>
      <c r="G222" s="22"/>
      <c r="H222" s="131"/>
      <c r="I222" s="132"/>
      <c r="J222" s="136">
        <f t="shared" si="80"/>
        <v>0</v>
      </c>
      <c r="K222" s="137">
        <f t="shared" si="81"/>
        <v>0</v>
      </c>
      <c r="L222" s="137">
        <f t="shared" si="82"/>
        <v>0</v>
      </c>
      <c r="M222" s="137">
        <f t="shared" si="83"/>
        <v>0</v>
      </c>
      <c r="N222" s="137">
        <f t="shared" si="84"/>
        <v>0</v>
      </c>
      <c r="P222" s="135"/>
    </row>
    <row r="223" spans="1:16" ht="67.5" x14ac:dyDescent="0.25">
      <c r="A223" s="125">
        <v>202</v>
      </c>
      <c r="B223" s="40" t="s">
        <v>283</v>
      </c>
      <c r="C223" s="40" t="s">
        <v>291</v>
      </c>
      <c r="D223" s="29" t="s">
        <v>289</v>
      </c>
      <c r="E223" s="27" t="s">
        <v>6</v>
      </c>
      <c r="F223" s="30">
        <v>31</v>
      </c>
      <c r="H223" s="131"/>
      <c r="I223" s="132"/>
      <c r="J223" s="136">
        <f t="shared" si="80"/>
        <v>0</v>
      </c>
      <c r="K223" s="137">
        <f t="shared" si="81"/>
        <v>0</v>
      </c>
      <c r="L223" s="137">
        <f t="shared" si="82"/>
        <v>0</v>
      </c>
      <c r="M223" s="137">
        <f t="shared" si="83"/>
        <v>0</v>
      </c>
      <c r="N223" s="137">
        <f t="shared" si="84"/>
        <v>0</v>
      </c>
      <c r="P223" s="135"/>
    </row>
    <row r="224" spans="1:16" ht="67.5" x14ac:dyDescent="0.25">
      <c r="A224" s="121">
        <v>203</v>
      </c>
      <c r="B224" s="40" t="s">
        <v>283</v>
      </c>
      <c r="C224" s="40" t="s">
        <v>292</v>
      </c>
      <c r="D224" s="29" t="s">
        <v>289</v>
      </c>
      <c r="E224" s="27" t="s">
        <v>6</v>
      </c>
      <c r="F224" s="30">
        <v>20</v>
      </c>
      <c r="H224" s="131"/>
      <c r="I224" s="132"/>
      <c r="J224" s="136">
        <f t="shared" si="80"/>
        <v>0</v>
      </c>
      <c r="K224" s="137">
        <f t="shared" si="81"/>
        <v>0</v>
      </c>
      <c r="L224" s="137">
        <f t="shared" si="82"/>
        <v>0</v>
      </c>
      <c r="M224" s="137">
        <f t="shared" si="83"/>
        <v>0</v>
      </c>
      <c r="N224" s="137">
        <f t="shared" si="84"/>
        <v>0</v>
      </c>
      <c r="P224" s="135"/>
    </row>
    <row r="225" spans="1:16" ht="67.5" x14ac:dyDescent="0.25">
      <c r="A225" s="125">
        <v>204</v>
      </c>
      <c r="B225" s="40" t="s">
        <v>283</v>
      </c>
      <c r="C225" s="40" t="s">
        <v>293</v>
      </c>
      <c r="D225" s="29" t="s">
        <v>289</v>
      </c>
      <c r="E225" s="27" t="s">
        <v>6</v>
      </c>
      <c r="F225" s="30">
        <v>30</v>
      </c>
      <c r="H225" s="131"/>
      <c r="I225" s="132"/>
      <c r="J225" s="136">
        <f t="shared" si="80"/>
        <v>0</v>
      </c>
      <c r="K225" s="137">
        <f t="shared" si="81"/>
        <v>0</v>
      </c>
      <c r="L225" s="137">
        <f t="shared" si="82"/>
        <v>0</v>
      </c>
      <c r="M225" s="137">
        <f t="shared" si="83"/>
        <v>0</v>
      </c>
      <c r="N225" s="137">
        <f t="shared" si="84"/>
        <v>0</v>
      </c>
      <c r="P225" s="135"/>
    </row>
    <row r="226" spans="1:16" ht="67.5" x14ac:dyDescent="0.25">
      <c r="A226" s="121">
        <v>205</v>
      </c>
      <c r="B226" s="40" t="s">
        <v>283</v>
      </c>
      <c r="C226" s="40" t="s">
        <v>294</v>
      </c>
      <c r="D226" s="29" t="s">
        <v>289</v>
      </c>
      <c r="E226" s="27" t="s">
        <v>6</v>
      </c>
      <c r="F226" s="30">
        <v>26</v>
      </c>
      <c r="H226" s="131"/>
      <c r="I226" s="132"/>
      <c r="J226" s="136">
        <f t="shared" si="80"/>
        <v>0</v>
      </c>
      <c r="K226" s="137">
        <f t="shared" si="81"/>
        <v>0</v>
      </c>
      <c r="L226" s="137">
        <f t="shared" si="82"/>
        <v>0</v>
      </c>
      <c r="M226" s="137">
        <f t="shared" si="83"/>
        <v>0</v>
      </c>
      <c r="N226" s="137">
        <f t="shared" si="84"/>
        <v>0</v>
      </c>
      <c r="P226" s="135"/>
    </row>
    <row r="227" spans="1:16" ht="67.5" x14ac:dyDescent="0.25">
      <c r="A227" s="125">
        <v>206</v>
      </c>
      <c r="B227" s="40" t="s">
        <v>283</v>
      </c>
      <c r="C227" s="40" t="s">
        <v>295</v>
      </c>
      <c r="D227" s="29" t="s">
        <v>289</v>
      </c>
      <c r="E227" s="27" t="s">
        <v>6</v>
      </c>
      <c r="F227" s="30">
        <v>5</v>
      </c>
      <c r="H227" s="131"/>
      <c r="I227" s="132"/>
      <c r="J227" s="136">
        <f t="shared" si="80"/>
        <v>0</v>
      </c>
      <c r="K227" s="137">
        <f t="shared" si="81"/>
        <v>0</v>
      </c>
      <c r="L227" s="137">
        <f t="shared" si="82"/>
        <v>0</v>
      </c>
      <c r="M227" s="137">
        <f t="shared" si="83"/>
        <v>0</v>
      </c>
      <c r="N227" s="137">
        <f t="shared" si="84"/>
        <v>0</v>
      </c>
      <c r="P227" s="135"/>
    </row>
    <row r="228" spans="1:16" ht="67.5" x14ac:dyDescent="0.25">
      <c r="A228" s="121">
        <v>207</v>
      </c>
      <c r="B228" s="40" t="s">
        <v>283</v>
      </c>
      <c r="C228" s="40" t="s">
        <v>296</v>
      </c>
      <c r="D228" s="29" t="s">
        <v>289</v>
      </c>
      <c r="E228" s="27" t="s">
        <v>6</v>
      </c>
      <c r="F228" s="30">
        <v>1</v>
      </c>
      <c r="H228" s="131"/>
      <c r="I228" s="132"/>
      <c r="J228" s="136">
        <f t="shared" si="80"/>
        <v>0</v>
      </c>
      <c r="K228" s="137">
        <f t="shared" si="81"/>
        <v>0</v>
      </c>
      <c r="L228" s="137">
        <f t="shared" si="82"/>
        <v>0</v>
      </c>
      <c r="M228" s="137">
        <f t="shared" si="83"/>
        <v>0</v>
      </c>
      <c r="N228" s="137">
        <f t="shared" si="84"/>
        <v>0</v>
      </c>
      <c r="P228" s="135"/>
    </row>
    <row r="229" spans="1:16" ht="78.75" x14ac:dyDescent="0.25">
      <c r="A229" s="125">
        <v>208</v>
      </c>
      <c r="B229" s="40" t="s">
        <v>283</v>
      </c>
      <c r="C229" s="40" t="s">
        <v>297</v>
      </c>
      <c r="D229" s="29" t="s">
        <v>12</v>
      </c>
      <c r="E229" s="27" t="s">
        <v>6</v>
      </c>
      <c r="F229" s="30">
        <v>15</v>
      </c>
      <c r="H229" s="131"/>
      <c r="I229" s="132"/>
      <c r="J229" s="136">
        <f t="shared" si="80"/>
        <v>0</v>
      </c>
      <c r="K229" s="137">
        <f t="shared" si="81"/>
        <v>0</v>
      </c>
      <c r="L229" s="137">
        <f t="shared" si="82"/>
        <v>0</v>
      </c>
      <c r="M229" s="137">
        <f t="shared" si="83"/>
        <v>0</v>
      </c>
      <c r="N229" s="137">
        <f t="shared" si="84"/>
        <v>0</v>
      </c>
      <c r="P229" s="135"/>
    </row>
    <row r="230" spans="1:16" ht="67.5" x14ac:dyDescent="0.25">
      <c r="A230" s="121">
        <v>209</v>
      </c>
      <c r="B230" s="35" t="s">
        <v>283</v>
      </c>
      <c r="C230" s="35" t="s">
        <v>298</v>
      </c>
      <c r="D230" s="21" t="s">
        <v>12</v>
      </c>
      <c r="E230" s="36" t="s">
        <v>6</v>
      </c>
      <c r="F230" s="30">
        <v>1</v>
      </c>
      <c r="H230" s="131"/>
      <c r="I230" s="132"/>
      <c r="J230" s="136">
        <f t="shared" si="80"/>
        <v>0</v>
      </c>
      <c r="K230" s="137">
        <f t="shared" si="81"/>
        <v>0</v>
      </c>
      <c r="L230" s="137">
        <f t="shared" si="82"/>
        <v>0</v>
      </c>
      <c r="M230" s="137">
        <f t="shared" si="83"/>
        <v>0</v>
      </c>
      <c r="N230" s="137">
        <f t="shared" si="84"/>
        <v>0</v>
      </c>
      <c r="P230" s="135"/>
    </row>
    <row r="231" spans="1:16" ht="67.5" x14ac:dyDescent="0.25">
      <c r="A231" s="125">
        <v>210</v>
      </c>
      <c r="B231" s="40" t="s">
        <v>299</v>
      </c>
      <c r="C231" s="40" t="s">
        <v>300</v>
      </c>
      <c r="D231" s="50" t="s">
        <v>24</v>
      </c>
      <c r="E231" s="29" t="s">
        <v>6</v>
      </c>
      <c r="F231" s="30">
        <v>5</v>
      </c>
      <c r="H231" s="131"/>
      <c r="I231" s="132"/>
      <c r="J231" s="136">
        <f t="shared" si="80"/>
        <v>0</v>
      </c>
      <c r="K231" s="137">
        <f t="shared" si="81"/>
        <v>0</v>
      </c>
      <c r="L231" s="137">
        <f t="shared" si="82"/>
        <v>0</v>
      </c>
      <c r="M231" s="137">
        <f t="shared" si="83"/>
        <v>0</v>
      </c>
      <c r="N231" s="137">
        <f t="shared" si="84"/>
        <v>0</v>
      </c>
      <c r="P231" s="135"/>
    </row>
    <row r="232" spans="1:16" ht="67.5" x14ac:dyDescent="0.25">
      <c r="A232" s="121">
        <v>211</v>
      </c>
      <c r="B232" s="35" t="s">
        <v>301</v>
      </c>
      <c r="C232" s="35" t="s">
        <v>302</v>
      </c>
      <c r="D232" s="20" t="s">
        <v>24</v>
      </c>
      <c r="E232" s="21" t="s">
        <v>6</v>
      </c>
      <c r="F232" s="30">
        <v>3</v>
      </c>
      <c r="H232" s="131"/>
      <c r="I232" s="132"/>
      <c r="J232" s="136">
        <f t="shared" si="80"/>
        <v>0</v>
      </c>
      <c r="K232" s="137">
        <f t="shared" si="81"/>
        <v>0</v>
      </c>
      <c r="L232" s="137">
        <f t="shared" si="82"/>
        <v>0</v>
      </c>
      <c r="M232" s="137">
        <f t="shared" si="83"/>
        <v>0</v>
      </c>
      <c r="N232" s="137">
        <f t="shared" si="84"/>
        <v>0</v>
      </c>
      <c r="P232" s="135"/>
    </row>
    <row r="233" spans="1:16" ht="123.75" x14ac:dyDescent="0.25">
      <c r="A233" s="121">
        <v>212</v>
      </c>
      <c r="B233" s="40" t="s">
        <v>303</v>
      </c>
      <c r="C233" s="40" t="s">
        <v>304</v>
      </c>
      <c r="D233" s="27" t="s">
        <v>224</v>
      </c>
      <c r="E233" s="29" t="s">
        <v>6</v>
      </c>
      <c r="F233" s="30">
        <v>20</v>
      </c>
      <c r="H233" s="131"/>
      <c r="I233" s="132"/>
      <c r="J233" s="136">
        <f t="shared" si="80"/>
        <v>0</v>
      </c>
      <c r="K233" s="137">
        <f t="shared" si="81"/>
        <v>0</v>
      </c>
      <c r="L233" s="137">
        <f t="shared" si="82"/>
        <v>0</v>
      </c>
      <c r="M233" s="137">
        <f t="shared" si="83"/>
        <v>0</v>
      </c>
      <c r="N233" s="137">
        <f t="shared" si="84"/>
        <v>0</v>
      </c>
      <c r="P233" s="135"/>
    </row>
    <row r="234" spans="1:16" ht="112.5" x14ac:dyDescent="0.25">
      <c r="A234" s="125">
        <v>213</v>
      </c>
      <c r="B234" s="40" t="s">
        <v>305</v>
      </c>
      <c r="C234" s="40" t="s">
        <v>306</v>
      </c>
      <c r="D234" s="27" t="s">
        <v>224</v>
      </c>
      <c r="E234" s="29" t="s">
        <v>6</v>
      </c>
      <c r="F234" s="30">
        <v>10</v>
      </c>
      <c r="H234" s="131"/>
      <c r="I234" s="132"/>
      <c r="J234" s="136">
        <f t="shared" si="80"/>
        <v>0</v>
      </c>
      <c r="K234" s="137">
        <f t="shared" si="81"/>
        <v>0</v>
      </c>
      <c r="L234" s="137">
        <f t="shared" si="82"/>
        <v>0</v>
      </c>
      <c r="M234" s="137">
        <f t="shared" si="83"/>
        <v>0</v>
      </c>
      <c r="N234" s="137">
        <f t="shared" si="84"/>
        <v>0</v>
      </c>
      <c r="P234" s="135"/>
    </row>
    <row r="235" spans="1:16" ht="101.25" x14ac:dyDescent="0.25">
      <c r="A235" s="121">
        <v>214</v>
      </c>
      <c r="B235" s="40" t="s">
        <v>307</v>
      </c>
      <c r="C235" s="40" t="s">
        <v>751</v>
      </c>
      <c r="D235" s="27" t="s">
        <v>224</v>
      </c>
      <c r="E235" s="29" t="s">
        <v>6</v>
      </c>
      <c r="F235" s="30">
        <v>5</v>
      </c>
      <c r="H235" s="131"/>
      <c r="I235" s="132"/>
      <c r="J235" s="136">
        <f t="shared" si="80"/>
        <v>0</v>
      </c>
      <c r="K235" s="137">
        <f t="shared" si="81"/>
        <v>0</v>
      </c>
      <c r="L235" s="137">
        <f t="shared" si="82"/>
        <v>0</v>
      </c>
      <c r="M235" s="137">
        <f t="shared" si="83"/>
        <v>0</v>
      </c>
      <c r="N235" s="137">
        <f t="shared" si="84"/>
        <v>0</v>
      </c>
      <c r="P235" s="135"/>
    </row>
    <row r="236" spans="1:16" ht="101.25" x14ac:dyDescent="0.25">
      <c r="A236" s="125">
        <v>215</v>
      </c>
      <c r="B236" s="40" t="s">
        <v>308</v>
      </c>
      <c r="C236" s="40" t="s">
        <v>752</v>
      </c>
      <c r="D236" s="27" t="s">
        <v>224</v>
      </c>
      <c r="E236" s="29" t="s">
        <v>6</v>
      </c>
      <c r="F236" s="30">
        <v>5</v>
      </c>
      <c r="H236" s="131"/>
      <c r="I236" s="132"/>
      <c r="J236" s="136">
        <f t="shared" si="80"/>
        <v>0</v>
      </c>
      <c r="K236" s="137">
        <f t="shared" si="81"/>
        <v>0</v>
      </c>
      <c r="L236" s="137">
        <f t="shared" si="82"/>
        <v>0</v>
      </c>
      <c r="M236" s="137">
        <f t="shared" si="83"/>
        <v>0</v>
      </c>
      <c r="N236" s="137">
        <f t="shared" si="84"/>
        <v>0</v>
      </c>
      <c r="P236" s="135"/>
    </row>
    <row r="237" spans="1:16" ht="123.75" x14ac:dyDescent="0.25">
      <c r="A237" s="121">
        <v>216</v>
      </c>
      <c r="B237" s="35" t="s">
        <v>309</v>
      </c>
      <c r="C237" s="35" t="s">
        <v>310</v>
      </c>
      <c r="D237" s="36" t="s">
        <v>224</v>
      </c>
      <c r="E237" s="21" t="s">
        <v>6</v>
      </c>
      <c r="F237" s="30">
        <v>5</v>
      </c>
      <c r="H237" s="131"/>
      <c r="I237" s="132"/>
      <c r="J237" s="136">
        <f t="shared" si="80"/>
        <v>0</v>
      </c>
      <c r="K237" s="137">
        <f t="shared" si="81"/>
        <v>0</v>
      </c>
      <c r="L237" s="137">
        <f t="shared" si="82"/>
        <v>0</v>
      </c>
      <c r="M237" s="137">
        <f t="shared" si="83"/>
        <v>0</v>
      </c>
      <c r="N237" s="137">
        <f t="shared" si="84"/>
        <v>0</v>
      </c>
      <c r="P237" s="135"/>
    </row>
    <row r="238" spans="1:16" ht="101.25" x14ac:dyDescent="0.25">
      <c r="A238" s="121">
        <v>217</v>
      </c>
      <c r="B238" s="40" t="s">
        <v>311</v>
      </c>
      <c r="C238" s="40" t="s">
        <v>312</v>
      </c>
      <c r="D238" s="27" t="s">
        <v>313</v>
      </c>
      <c r="E238" s="29" t="s">
        <v>6</v>
      </c>
      <c r="F238" s="30">
        <v>5</v>
      </c>
      <c r="H238" s="131"/>
      <c r="I238" s="132"/>
      <c r="J238" s="136">
        <f t="shared" si="80"/>
        <v>0</v>
      </c>
      <c r="K238" s="137">
        <f t="shared" si="81"/>
        <v>0</v>
      </c>
      <c r="L238" s="137">
        <f t="shared" si="82"/>
        <v>0</v>
      </c>
      <c r="M238" s="137">
        <f t="shared" si="83"/>
        <v>0</v>
      </c>
      <c r="N238" s="137">
        <f t="shared" si="84"/>
        <v>0</v>
      </c>
      <c r="P238" s="135"/>
    </row>
    <row r="239" spans="1:16" ht="90" x14ac:dyDescent="0.25">
      <c r="A239" s="125">
        <v>218</v>
      </c>
      <c r="B239" s="40" t="s">
        <v>314</v>
      </c>
      <c r="C239" s="40" t="s">
        <v>315</v>
      </c>
      <c r="D239" s="27" t="s">
        <v>313</v>
      </c>
      <c r="E239" s="29" t="s">
        <v>6</v>
      </c>
      <c r="F239" s="30">
        <v>5</v>
      </c>
      <c r="H239" s="131"/>
      <c r="I239" s="132"/>
      <c r="J239" s="136">
        <f t="shared" si="80"/>
        <v>0</v>
      </c>
      <c r="K239" s="137">
        <f t="shared" si="81"/>
        <v>0</v>
      </c>
      <c r="L239" s="137">
        <f t="shared" si="82"/>
        <v>0</v>
      </c>
      <c r="M239" s="137">
        <f t="shared" si="83"/>
        <v>0</v>
      </c>
      <c r="N239" s="137">
        <f t="shared" si="84"/>
        <v>0</v>
      </c>
      <c r="P239" s="135"/>
    </row>
    <row r="240" spans="1:16" ht="90" x14ac:dyDescent="0.25">
      <c r="A240" s="121">
        <v>219</v>
      </c>
      <c r="B240" s="35" t="s">
        <v>316</v>
      </c>
      <c r="C240" s="35" t="s">
        <v>317</v>
      </c>
      <c r="D240" s="36" t="s">
        <v>17</v>
      </c>
      <c r="E240" s="21" t="s">
        <v>6</v>
      </c>
      <c r="F240" s="30">
        <v>5</v>
      </c>
      <c r="H240" s="131"/>
      <c r="I240" s="132"/>
      <c r="J240" s="136">
        <f t="shared" si="80"/>
        <v>0</v>
      </c>
      <c r="K240" s="137">
        <f t="shared" si="81"/>
        <v>0</v>
      </c>
      <c r="L240" s="137">
        <f t="shared" si="82"/>
        <v>0</v>
      </c>
      <c r="M240" s="137">
        <f t="shared" si="83"/>
        <v>0</v>
      </c>
      <c r="N240" s="137">
        <f t="shared" si="84"/>
        <v>0</v>
      </c>
      <c r="P240" s="135"/>
    </row>
    <row r="241" spans="1:16" ht="90" x14ac:dyDescent="0.25">
      <c r="A241" s="125">
        <v>220</v>
      </c>
      <c r="B241" s="40" t="s">
        <v>318</v>
      </c>
      <c r="C241" s="40" t="s">
        <v>750</v>
      </c>
      <c r="D241" s="27" t="s">
        <v>17</v>
      </c>
      <c r="E241" s="29" t="s">
        <v>6</v>
      </c>
      <c r="F241" s="30">
        <v>5</v>
      </c>
      <c r="H241" s="131"/>
      <c r="I241" s="132"/>
      <c r="J241" s="136">
        <f t="shared" si="80"/>
        <v>0</v>
      </c>
      <c r="K241" s="137">
        <f t="shared" si="81"/>
        <v>0</v>
      </c>
      <c r="L241" s="137">
        <f t="shared" si="82"/>
        <v>0</v>
      </c>
      <c r="M241" s="137">
        <f t="shared" si="83"/>
        <v>0</v>
      </c>
      <c r="N241" s="137">
        <f t="shared" si="84"/>
        <v>0</v>
      </c>
      <c r="P241" s="135"/>
    </row>
    <row r="242" spans="1:16" ht="78.75" x14ac:dyDescent="0.25">
      <c r="A242" s="121">
        <v>221</v>
      </c>
      <c r="B242" s="40" t="s">
        <v>319</v>
      </c>
      <c r="C242" s="40" t="s">
        <v>748</v>
      </c>
      <c r="D242" s="27" t="s">
        <v>17</v>
      </c>
      <c r="E242" s="29" t="s">
        <v>6</v>
      </c>
      <c r="F242" s="30">
        <v>5</v>
      </c>
      <c r="H242" s="131"/>
      <c r="I242" s="132"/>
      <c r="J242" s="136">
        <f t="shared" si="80"/>
        <v>0</v>
      </c>
      <c r="K242" s="137">
        <f t="shared" si="81"/>
        <v>0</v>
      </c>
      <c r="L242" s="137">
        <f t="shared" si="82"/>
        <v>0</v>
      </c>
      <c r="M242" s="137">
        <f t="shared" si="83"/>
        <v>0</v>
      </c>
      <c r="N242" s="137">
        <f t="shared" si="84"/>
        <v>0</v>
      </c>
      <c r="P242" s="135"/>
    </row>
    <row r="243" spans="1:16" ht="90" x14ac:dyDescent="0.25">
      <c r="A243" s="125">
        <v>222</v>
      </c>
      <c r="B243" s="40" t="s">
        <v>320</v>
      </c>
      <c r="C243" s="40" t="s">
        <v>749</v>
      </c>
      <c r="D243" s="27" t="s">
        <v>17</v>
      </c>
      <c r="E243" s="29" t="s">
        <v>6</v>
      </c>
      <c r="F243" s="30">
        <v>5</v>
      </c>
      <c r="H243" s="131"/>
      <c r="I243" s="132"/>
      <c r="J243" s="136">
        <f t="shared" si="80"/>
        <v>0</v>
      </c>
      <c r="K243" s="137">
        <f t="shared" si="81"/>
        <v>0</v>
      </c>
      <c r="L243" s="137">
        <f t="shared" si="82"/>
        <v>0</v>
      </c>
      <c r="M243" s="137">
        <f t="shared" si="83"/>
        <v>0</v>
      </c>
      <c r="N243" s="137">
        <f t="shared" si="84"/>
        <v>0</v>
      </c>
      <c r="P243" s="135"/>
    </row>
    <row r="244" spans="1:16" ht="56.25" x14ac:dyDescent="0.25">
      <c r="A244" s="121">
        <v>223</v>
      </c>
      <c r="B244" s="40" t="s">
        <v>321</v>
      </c>
      <c r="C244" s="40" t="s">
        <v>322</v>
      </c>
      <c r="D244" s="29" t="s">
        <v>808</v>
      </c>
      <c r="E244" s="29" t="s">
        <v>6</v>
      </c>
      <c r="F244" s="30">
        <v>6</v>
      </c>
      <c r="H244" s="131"/>
      <c r="I244" s="132"/>
      <c r="J244" s="136">
        <f t="shared" si="80"/>
        <v>0</v>
      </c>
      <c r="K244" s="137">
        <f t="shared" si="81"/>
        <v>0</v>
      </c>
      <c r="L244" s="137">
        <f t="shared" si="82"/>
        <v>0</v>
      </c>
      <c r="M244" s="137">
        <f t="shared" si="83"/>
        <v>0</v>
      </c>
      <c r="N244" s="137">
        <f t="shared" si="84"/>
        <v>0</v>
      </c>
      <c r="P244" s="135"/>
    </row>
    <row r="245" spans="1:16" ht="67.5" x14ac:dyDescent="0.25">
      <c r="A245" s="125">
        <v>224</v>
      </c>
      <c r="B245" s="40" t="s">
        <v>323</v>
      </c>
      <c r="C245" s="40" t="s">
        <v>324</v>
      </c>
      <c r="D245" s="29" t="s">
        <v>325</v>
      </c>
      <c r="E245" s="29" t="s">
        <v>6</v>
      </c>
      <c r="F245" s="30">
        <v>4</v>
      </c>
      <c r="H245" s="131"/>
      <c r="I245" s="132"/>
      <c r="J245" s="136">
        <f t="shared" si="80"/>
        <v>0</v>
      </c>
      <c r="K245" s="137">
        <f t="shared" si="81"/>
        <v>0</v>
      </c>
      <c r="L245" s="137">
        <f t="shared" si="82"/>
        <v>0</v>
      </c>
      <c r="M245" s="137">
        <f t="shared" si="83"/>
        <v>0</v>
      </c>
      <c r="N245" s="137">
        <f t="shared" si="84"/>
        <v>0</v>
      </c>
      <c r="P245" s="135"/>
    </row>
    <row r="246" spans="1:16" ht="33.75" x14ac:dyDescent="0.25">
      <c r="A246" s="121">
        <v>225</v>
      </c>
      <c r="B246" s="40" t="s">
        <v>326</v>
      </c>
      <c r="C246" s="40" t="s">
        <v>327</v>
      </c>
      <c r="D246" s="29" t="s">
        <v>203</v>
      </c>
      <c r="E246" s="29" t="s">
        <v>6</v>
      </c>
      <c r="F246" s="30">
        <v>2</v>
      </c>
      <c r="H246" s="131"/>
      <c r="I246" s="132"/>
      <c r="J246" s="136">
        <f t="shared" si="80"/>
        <v>0</v>
      </c>
      <c r="K246" s="137">
        <f t="shared" si="81"/>
        <v>0</v>
      </c>
      <c r="L246" s="137">
        <f t="shared" si="82"/>
        <v>0</v>
      </c>
      <c r="M246" s="137">
        <f t="shared" si="83"/>
        <v>0</v>
      </c>
      <c r="N246" s="137">
        <f t="shared" si="84"/>
        <v>0</v>
      </c>
      <c r="P246" s="135"/>
    </row>
    <row r="247" spans="1:16" ht="45" x14ac:dyDescent="0.25">
      <c r="A247" s="125">
        <v>226</v>
      </c>
      <c r="B247" s="40" t="s">
        <v>328</v>
      </c>
      <c r="C247" s="40" t="s">
        <v>329</v>
      </c>
      <c r="D247" s="29" t="s">
        <v>141</v>
      </c>
      <c r="E247" s="27" t="s">
        <v>6</v>
      </c>
      <c r="F247" s="30">
        <v>14</v>
      </c>
      <c r="H247" s="131"/>
      <c r="I247" s="132"/>
      <c r="J247" s="136">
        <f t="shared" si="80"/>
        <v>0</v>
      </c>
      <c r="K247" s="137">
        <f t="shared" si="81"/>
        <v>0</v>
      </c>
      <c r="L247" s="137">
        <f t="shared" si="82"/>
        <v>0</v>
      </c>
      <c r="M247" s="137">
        <f t="shared" si="83"/>
        <v>0</v>
      </c>
      <c r="N247" s="137">
        <f t="shared" si="84"/>
        <v>0</v>
      </c>
      <c r="P247" s="135"/>
    </row>
    <row r="248" spans="1:16" ht="56.25" x14ac:dyDescent="0.25">
      <c r="A248" s="121">
        <v>227</v>
      </c>
      <c r="B248" s="40" t="s">
        <v>330</v>
      </c>
      <c r="C248" s="40" t="s">
        <v>331</v>
      </c>
      <c r="D248" s="29" t="s">
        <v>141</v>
      </c>
      <c r="E248" s="27" t="s">
        <v>6</v>
      </c>
      <c r="F248" s="30">
        <v>7</v>
      </c>
      <c r="H248" s="131"/>
      <c r="I248" s="132"/>
      <c r="J248" s="136">
        <f t="shared" si="80"/>
        <v>0</v>
      </c>
      <c r="K248" s="137">
        <f t="shared" si="81"/>
        <v>0</v>
      </c>
      <c r="L248" s="137">
        <f t="shared" si="82"/>
        <v>0</v>
      </c>
      <c r="M248" s="137">
        <f t="shared" si="83"/>
        <v>0</v>
      </c>
      <c r="N248" s="137">
        <f t="shared" si="84"/>
        <v>0</v>
      </c>
      <c r="P248" s="135"/>
    </row>
    <row r="249" spans="1:16" ht="45" x14ac:dyDescent="0.25">
      <c r="A249" s="125">
        <v>228</v>
      </c>
      <c r="B249" s="35" t="s">
        <v>330</v>
      </c>
      <c r="C249" s="165" t="s">
        <v>885</v>
      </c>
      <c r="D249" s="21" t="s">
        <v>141</v>
      </c>
      <c r="E249" s="36" t="s">
        <v>6</v>
      </c>
      <c r="F249" s="30">
        <v>5</v>
      </c>
      <c r="H249" s="131"/>
      <c r="I249" s="132"/>
      <c r="J249" s="136">
        <f t="shared" si="80"/>
        <v>0</v>
      </c>
      <c r="K249" s="137">
        <f t="shared" si="81"/>
        <v>0</v>
      </c>
      <c r="L249" s="137">
        <f t="shared" si="82"/>
        <v>0</v>
      </c>
      <c r="M249" s="137">
        <f t="shared" si="83"/>
        <v>0</v>
      </c>
      <c r="N249" s="137">
        <f t="shared" si="84"/>
        <v>0</v>
      </c>
      <c r="P249" s="135"/>
    </row>
    <row r="250" spans="1:16" ht="33.75" x14ac:dyDescent="0.25">
      <c r="A250" s="121">
        <v>229</v>
      </c>
      <c r="B250" s="58" t="s">
        <v>332</v>
      </c>
      <c r="C250" s="40" t="s">
        <v>333</v>
      </c>
      <c r="D250" s="29" t="s">
        <v>334</v>
      </c>
      <c r="E250" s="29" t="s">
        <v>6</v>
      </c>
      <c r="F250" s="30">
        <v>6</v>
      </c>
      <c r="H250" s="131"/>
      <c r="I250" s="132"/>
      <c r="J250" s="136">
        <f t="shared" si="80"/>
        <v>0</v>
      </c>
      <c r="K250" s="137">
        <f t="shared" si="81"/>
        <v>0</v>
      </c>
      <c r="L250" s="137">
        <f t="shared" si="82"/>
        <v>0</v>
      </c>
      <c r="M250" s="137">
        <f t="shared" si="83"/>
        <v>0</v>
      </c>
      <c r="N250" s="137">
        <f t="shared" si="84"/>
        <v>0</v>
      </c>
      <c r="P250" s="135"/>
    </row>
    <row r="251" spans="1:16" ht="22.5" x14ac:dyDescent="0.25">
      <c r="A251" s="125">
        <v>230</v>
      </c>
      <c r="B251" s="58" t="s">
        <v>335</v>
      </c>
      <c r="C251" s="40" t="s">
        <v>336</v>
      </c>
      <c r="D251" s="29" t="s">
        <v>334</v>
      </c>
      <c r="E251" s="29" t="s">
        <v>6</v>
      </c>
      <c r="F251" s="30">
        <v>20</v>
      </c>
      <c r="H251" s="131"/>
      <c r="I251" s="132"/>
      <c r="J251" s="136">
        <f t="shared" si="80"/>
        <v>0</v>
      </c>
      <c r="K251" s="137">
        <f t="shared" si="81"/>
        <v>0</v>
      </c>
      <c r="L251" s="137">
        <f t="shared" si="82"/>
        <v>0</v>
      </c>
      <c r="M251" s="137">
        <f t="shared" si="83"/>
        <v>0</v>
      </c>
      <c r="N251" s="137">
        <f t="shared" si="84"/>
        <v>0</v>
      </c>
      <c r="P251" s="135"/>
    </row>
    <row r="252" spans="1:16" ht="22.5" x14ac:dyDescent="0.25">
      <c r="A252" s="159">
        <v>231</v>
      </c>
      <c r="B252" s="58" t="s">
        <v>335</v>
      </c>
      <c r="C252" s="40" t="s">
        <v>855</v>
      </c>
      <c r="D252" s="29" t="s">
        <v>37</v>
      </c>
      <c r="E252" s="29" t="s">
        <v>64</v>
      </c>
      <c r="F252" s="30">
        <v>20</v>
      </c>
      <c r="H252" s="131"/>
      <c r="I252" s="132"/>
      <c r="J252" s="136">
        <f t="shared" si="80"/>
        <v>0</v>
      </c>
      <c r="K252" s="137">
        <f t="shared" si="81"/>
        <v>0</v>
      </c>
      <c r="L252" s="137">
        <f t="shared" si="82"/>
        <v>0</v>
      </c>
      <c r="M252" s="137">
        <f t="shared" si="83"/>
        <v>0</v>
      </c>
      <c r="N252" s="137">
        <f t="shared" si="84"/>
        <v>0</v>
      </c>
      <c r="P252" s="135"/>
    </row>
    <row r="253" spans="1:16" x14ac:dyDescent="0.25">
      <c r="A253" s="121">
        <v>232</v>
      </c>
      <c r="B253" s="58" t="s">
        <v>337</v>
      </c>
      <c r="C253" s="58" t="s">
        <v>338</v>
      </c>
      <c r="D253" s="27" t="s">
        <v>64</v>
      </c>
      <c r="E253" s="27" t="s">
        <v>64</v>
      </c>
      <c r="F253" s="30">
        <v>20</v>
      </c>
      <c r="H253" s="131"/>
      <c r="I253" s="132"/>
      <c r="J253" s="136">
        <f t="shared" si="80"/>
        <v>0</v>
      </c>
      <c r="K253" s="137">
        <f t="shared" si="81"/>
        <v>0</v>
      </c>
      <c r="L253" s="137">
        <f t="shared" si="82"/>
        <v>0</v>
      </c>
      <c r="M253" s="137">
        <f t="shared" si="83"/>
        <v>0</v>
      </c>
      <c r="N253" s="137">
        <f t="shared" si="84"/>
        <v>0</v>
      </c>
      <c r="P253" s="135"/>
    </row>
    <row r="254" spans="1:16" ht="45" x14ac:dyDescent="0.25">
      <c r="A254" s="125">
        <v>233</v>
      </c>
      <c r="B254" s="38" t="s">
        <v>339</v>
      </c>
      <c r="C254" s="38" t="s">
        <v>340</v>
      </c>
      <c r="D254" s="52" t="s">
        <v>195</v>
      </c>
      <c r="E254" s="39" t="s">
        <v>6</v>
      </c>
      <c r="F254" s="30">
        <v>50</v>
      </c>
      <c r="H254" s="131"/>
      <c r="I254" s="132"/>
      <c r="J254" s="136">
        <f t="shared" si="80"/>
        <v>0</v>
      </c>
      <c r="K254" s="137">
        <f t="shared" si="81"/>
        <v>0</v>
      </c>
      <c r="L254" s="137">
        <f t="shared" si="82"/>
        <v>0</v>
      </c>
      <c r="M254" s="137">
        <f t="shared" si="83"/>
        <v>0</v>
      </c>
      <c r="N254" s="137">
        <f t="shared" si="84"/>
        <v>0</v>
      </c>
      <c r="P254" s="135"/>
    </row>
    <row r="255" spans="1:16" ht="157.5" x14ac:dyDescent="0.25">
      <c r="A255" s="121">
        <v>234</v>
      </c>
      <c r="B255" s="40" t="s">
        <v>341</v>
      </c>
      <c r="C255" s="40" t="s">
        <v>342</v>
      </c>
      <c r="D255" s="27" t="s">
        <v>343</v>
      </c>
      <c r="E255" s="39" t="s">
        <v>6</v>
      </c>
      <c r="F255" s="30">
        <v>2</v>
      </c>
      <c r="H255" s="131"/>
      <c r="I255" s="132"/>
      <c r="J255" s="136">
        <f t="shared" ref="J255:J318" si="85">H255/100*I255</f>
        <v>0</v>
      </c>
      <c r="K255" s="137">
        <f t="shared" ref="K255:K318" si="86">H255+J255</f>
        <v>0</v>
      </c>
      <c r="L255" s="137">
        <f t="shared" ref="L255:L318" si="87">F255*H255</f>
        <v>0</v>
      </c>
      <c r="M255" s="137">
        <f t="shared" ref="M255:M318" si="88">L255/100*I255</f>
        <v>0</v>
      </c>
      <c r="N255" s="137">
        <f t="shared" ref="N255:N318" si="89">L255+M255</f>
        <v>0</v>
      </c>
      <c r="P255" s="135"/>
    </row>
    <row r="256" spans="1:16" ht="157.5" x14ac:dyDescent="0.25">
      <c r="A256" s="125">
        <v>235</v>
      </c>
      <c r="B256" s="40" t="s">
        <v>344</v>
      </c>
      <c r="C256" s="40" t="s">
        <v>345</v>
      </c>
      <c r="D256" s="27" t="s">
        <v>346</v>
      </c>
      <c r="E256" s="39" t="s">
        <v>6</v>
      </c>
      <c r="F256" s="155">
        <v>3</v>
      </c>
      <c r="H256" s="131"/>
      <c r="I256" s="132"/>
      <c r="J256" s="136">
        <f t="shared" si="85"/>
        <v>0</v>
      </c>
      <c r="K256" s="137">
        <f t="shared" si="86"/>
        <v>0</v>
      </c>
      <c r="L256" s="137">
        <f t="shared" si="87"/>
        <v>0</v>
      </c>
      <c r="M256" s="137">
        <f t="shared" si="88"/>
        <v>0</v>
      </c>
      <c r="N256" s="137">
        <f t="shared" si="89"/>
        <v>0</v>
      </c>
      <c r="P256" s="135"/>
    </row>
    <row r="257" spans="1:16" ht="157.5" x14ac:dyDescent="0.25">
      <c r="A257" s="121">
        <v>236</v>
      </c>
      <c r="B257" s="40" t="s">
        <v>347</v>
      </c>
      <c r="C257" s="40" t="s">
        <v>348</v>
      </c>
      <c r="D257" s="27" t="s">
        <v>343</v>
      </c>
      <c r="E257" s="39" t="s">
        <v>6</v>
      </c>
      <c r="F257" s="155">
        <v>2</v>
      </c>
      <c r="H257" s="131"/>
      <c r="I257" s="132"/>
      <c r="J257" s="136">
        <f t="shared" si="85"/>
        <v>0</v>
      </c>
      <c r="K257" s="137">
        <f t="shared" si="86"/>
        <v>0</v>
      </c>
      <c r="L257" s="137">
        <f t="shared" si="87"/>
        <v>0</v>
      </c>
      <c r="M257" s="137">
        <f t="shared" si="88"/>
        <v>0</v>
      </c>
      <c r="N257" s="137">
        <f t="shared" si="89"/>
        <v>0</v>
      </c>
      <c r="P257" s="135"/>
    </row>
    <row r="258" spans="1:16" ht="157.5" x14ac:dyDescent="0.25">
      <c r="A258" s="125">
        <v>237</v>
      </c>
      <c r="B258" s="40" t="s">
        <v>349</v>
      </c>
      <c r="C258" s="40" t="s">
        <v>350</v>
      </c>
      <c r="D258" s="27" t="s">
        <v>346</v>
      </c>
      <c r="E258" s="59" t="s">
        <v>6</v>
      </c>
      <c r="F258" s="30">
        <v>3</v>
      </c>
      <c r="H258" s="131"/>
      <c r="I258" s="132"/>
      <c r="J258" s="136">
        <f t="shared" si="85"/>
        <v>0</v>
      </c>
      <c r="K258" s="137">
        <f t="shared" si="86"/>
        <v>0</v>
      </c>
      <c r="L258" s="137">
        <f t="shared" si="87"/>
        <v>0</v>
      </c>
      <c r="M258" s="137">
        <f t="shared" si="88"/>
        <v>0</v>
      </c>
      <c r="N258" s="137">
        <f t="shared" si="89"/>
        <v>0</v>
      </c>
      <c r="P258" s="135"/>
    </row>
    <row r="259" spans="1:16" ht="123.75" x14ac:dyDescent="0.25">
      <c r="A259" s="121">
        <v>238</v>
      </c>
      <c r="B259" s="40" t="s">
        <v>351</v>
      </c>
      <c r="C259" s="40" t="s">
        <v>352</v>
      </c>
      <c r="D259" s="27" t="s">
        <v>346</v>
      </c>
      <c r="E259" s="39" t="s">
        <v>6</v>
      </c>
      <c r="F259" s="30">
        <v>1</v>
      </c>
      <c r="H259" s="131"/>
      <c r="I259" s="132"/>
      <c r="J259" s="136">
        <f t="shared" si="85"/>
        <v>0</v>
      </c>
      <c r="K259" s="137">
        <f t="shared" si="86"/>
        <v>0</v>
      </c>
      <c r="L259" s="137">
        <f t="shared" si="87"/>
        <v>0</v>
      </c>
      <c r="M259" s="137">
        <f t="shared" si="88"/>
        <v>0</v>
      </c>
      <c r="N259" s="137">
        <f t="shared" si="89"/>
        <v>0</v>
      </c>
      <c r="P259" s="135"/>
    </row>
    <row r="260" spans="1:16" ht="135" x14ac:dyDescent="0.25">
      <c r="A260" s="125">
        <v>239</v>
      </c>
      <c r="B260" s="40" t="s">
        <v>353</v>
      </c>
      <c r="C260" s="40" t="s">
        <v>354</v>
      </c>
      <c r="D260" s="27" t="s">
        <v>189</v>
      </c>
      <c r="E260" s="39" t="s">
        <v>6</v>
      </c>
      <c r="F260" s="30">
        <v>21</v>
      </c>
      <c r="H260" s="131"/>
      <c r="I260" s="132"/>
      <c r="J260" s="136">
        <f t="shared" si="85"/>
        <v>0</v>
      </c>
      <c r="K260" s="137">
        <f t="shared" si="86"/>
        <v>0</v>
      </c>
      <c r="L260" s="137">
        <f t="shared" si="87"/>
        <v>0</v>
      </c>
      <c r="M260" s="137">
        <f t="shared" si="88"/>
        <v>0</v>
      </c>
      <c r="N260" s="137">
        <f t="shared" si="89"/>
        <v>0</v>
      </c>
      <c r="P260" s="135"/>
    </row>
    <row r="261" spans="1:16" ht="135" x14ac:dyDescent="0.25">
      <c r="A261" s="121">
        <v>240</v>
      </c>
      <c r="B261" s="35" t="s">
        <v>353</v>
      </c>
      <c r="C261" s="35" t="s">
        <v>355</v>
      </c>
      <c r="D261" s="36" t="s">
        <v>189</v>
      </c>
      <c r="E261" s="39" t="s">
        <v>6</v>
      </c>
      <c r="F261" s="30">
        <v>1</v>
      </c>
      <c r="H261" s="131"/>
      <c r="I261" s="132"/>
      <c r="J261" s="136">
        <f t="shared" si="85"/>
        <v>0</v>
      </c>
      <c r="K261" s="137">
        <f t="shared" si="86"/>
        <v>0</v>
      </c>
      <c r="L261" s="137">
        <f t="shared" si="87"/>
        <v>0</v>
      </c>
      <c r="M261" s="137">
        <f t="shared" si="88"/>
        <v>0</v>
      </c>
      <c r="N261" s="137">
        <f t="shared" si="89"/>
        <v>0</v>
      </c>
      <c r="P261" s="135"/>
    </row>
    <row r="262" spans="1:16" ht="35.25" x14ac:dyDescent="0.25">
      <c r="A262" s="125">
        <v>241</v>
      </c>
      <c r="B262" s="40" t="s">
        <v>356</v>
      </c>
      <c r="C262" s="40" t="s">
        <v>809</v>
      </c>
      <c r="D262" s="29" t="s">
        <v>357</v>
      </c>
      <c r="E262" s="39" t="s">
        <v>6</v>
      </c>
      <c r="F262" s="30">
        <v>10</v>
      </c>
      <c r="H262" s="131"/>
      <c r="I262" s="132"/>
      <c r="J262" s="136">
        <f t="shared" si="85"/>
        <v>0</v>
      </c>
      <c r="K262" s="137">
        <f t="shared" si="86"/>
        <v>0</v>
      </c>
      <c r="L262" s="137">
        <f t="shared" si="87"/>
        <v>0</v>
      </c>
      <c r="M262" s="137">
        <f t="shared" si="88"/>
        <v>0</v>
      </c>
      <c r="N262" s="137">
        <f t="shared" si="89"/>
        <v>0</v>
      </c>
      <c r="P262" s="135"/>
    </row>
    <row r="263" spans="1:16" ht="35.25" x14ac:dyDescent="0.25">
      <c r="A263" s="121">
        <v>242</v>
      </c>
      <c r="B263" s="40" t="s">
        <v>358</v>
      </c>
      <c r="C263" s="40" t="s">
        <v>810</v>
      </c>
      <c r="D263" s="29" t="s">
        <v>357</v>
      </c>
      <c r="E263" s="39" t="s">
        <v>6</v>
      </c>
      <c r="F263" s="30">
        <v>10</v>
      </c>
      <c r="H263" s="131"/>
      <c r="I263" s="132"/>
      <c r="J263" s="136">
        <f t="shared" si="85"/>
        <v>0</v>
      </c>
      <c r="K263" s="137">
        <f t="shared" si="86"/>
        <v>0</v>
      </c>
      <c r="L263" s="137">
        <f t="shared" si="87"/>
        <v>0</v>
      </c>
      <c r="M263" s="137">
        <f t="shared" si="88"/>
        <v>0</v>
      </c>
      <c r="N263" s="137">
        <f t="shared" si="89"/>
        <v>0</v>
      </c>
      <c r="P263" s="135"/>
    </row>
    <row r="264" spans="1:16" ht="45" x14ac:dyDescent="0.25">
      <c r="A264" s="125">
        <v>243</v>
      </c>
      <c r="B264" s="40" t="s">
        <v>359</v>
      </c>
      <c r="C264" s="40" t="s">
        <v>360</v>
      </c>
      <c r="D264" s="29" t="s">
        <v>361</v>
      </c>
      <c r="E264" s="39" t="s">
        <v>6</v>
      </c>
      <c r="F264" s="30">
        <v>20</v>
      </c>
      <c r="H264" s="131"/>
      <c r="I264" s="132"/>
      <c r="J264" s="136">
        <f t="shared" si="85"/>
        <v>0</v>
      </c>
      <c r="K264" s="137">
        <f t="shared" si="86"/>
        <v>0</v>
      </c>
      <c r="L264" s="137">
        <f t="shared" si="87"/>
        <v>0</v>
      </c>
      <c r="M264" s="137">
        <f t="shared" si="88"/>
        <v>0</v>
      </c>
      <c r="N264" s="137">
        <f t="shared" si="89"/>
        <v>0</v>
      </c>
      <c r="P264" s="135"/>
    </row>
    <row r="265" spans="1:16" ht="45" x14ac:dyDescent="0.25">
      <c r="A265" s="121">
        <v>244</v>
      </c>
      <c r="B265" s="40" t="s">
        <v>362</v>
      </c>
      <c r="C265" s="40" t="s">
        <v>363</v>
      </c>
      <c r="D265" s="29" t="s">
        <v>364</v>
      </c>
      <c r="E265" s="39" t="s">
        <v>6</v>
      </c>
      <c r="F265" s="30">
        <v>20</v>
      </c>
      <c r="H265" s="131"/>
      <c r="I265" s="132"/>
      <c r="J265" s="136">
        <f t="shared" si="85"/>
        <v>0</v>
      </c>
      <c r="K265" s="137">
        <f t="shared" si="86"/>
        <v>0</v>
      </c>
      <c r="L265" s="137">
        <f t="shared" si="87"/>
        <v>0</v>
      </c>
      <c r="M265" s="137">
        <f t="shared" si="88"/>
        <v>0</v>
      </c>
      <c r="N265" s="137">
        <f t="shared" si="89"/>
        <v>0</v>
      </c>
      <c r="P265" s="135"/>
    </row>
    <row r="266" spans="1:16" ht="45" x14ac:dyDescent="0.25">
      <c r="A266" s="125">
        <v>245</v>
      </c>
      <c r="B266" s="54" t="s">
        <v>362</v>
      </c>
      <c r="C266" s="54" t="s">
        <v>365</v>
      </c>
      <c r="D266" s="46" t="s">
        <v>364</v>
      </c>
      <c r="E266" s="39" t="s">
        <v>6</v>
      </c>
      <c r="F266" s="61">
        <v>20</v>
      </c>
      <c r="H266" s="131"/>
      <c r="I266" s="132"/>
      <c r="J266" s="136">
        <f t="shared" si="85"/>
        <v>0</v>
      </c>
      <c r="K266" s="137">
        <f t="shared" si="86"/>
        <v>0</v>
      </c>
      <c r="L266" s="137">
        <f t="shared" si="87"/>
        <v>0</v>
      </c>
      <c r="M266" s="137">
        <f t="shared" si="88"/>
        <v>0</v>
      </c>
      <c r="N266" s="137">
        <f t="shared" si="89"/>
        <v>0</v>
      </c>
      <c r="P266" s="135"/>
    </row>
    <row r="267" spans="1:16" ht="33.75" x14ac:dyDescent="0.25">
      <c r="A267" s="121">
        <v>246</v>
      </c>
      <c r="B267" s="54" t="s">
        <v>366</v>
      </c>
      <c r="C267" s="54" t="s">
        <v>367</v>
      </c>
      <c r="D267" s="46" t="s">
        <v>368</v>
      </c>
      <c r="E267" s="39" t="s">
        <v>6</v>
      </c>
      <c r="F267" s="61">
        <v>5</v>
      </c>
      <c r="H267" s="131"/>
      <c r="I267" s="132"/>
      <c r="J267" s="136">
        <f t="shared" si="85"/>
        <v>0</v>
      </c>
      <c r="K267" s="137">
        <f t="shared" si="86"/>
        <v>0</v>
      </c>
      <c r="L267" s="137">
        <f t="shared" si="87"/>
        <v>0</v>
      </c>
      <c r="M267" s="137">
        <f t="shared" si="88"/>
        <v>0</v>
      </c>
      <c r="N267" s="137">
        <f t="shared" si="89"/>
        <v>0</v>
      </c>
      <c r="P267" s="135"/>
    </row>
    <row r="268" spans="1:16" ht="33.75" x14ac:dyDescent="0.25">
      <c r="A268" s="125">
        <v>247</v>
      </c>
      <c r="B268" s="54" t="s">
        <v>366</v>
      </c>
      <c r="C268" s="54" t="s">
        <v>369</v>
      </c>
      <c r="D268" s="46" t="s">
        <v>370</v>
      </c>
      <c r="E268" s="39" t="s">
        <v>6</v>
      </c>
      <c r="F268" s="61">
        <v>5</v>
      </c>
      <c r="H268" s="131"/>
      <c r="I268" s="132"/>
      <c r="J268" s="136">
        <f t="shared" si="85"/>
        <v>0</v>
      </c>
      <c r="K268" s="137">
        <f t="shared" si="86"/>
        <v>0</v>
      </c>
      <c r="L268" s="137">
        <f t="shared" si="87"/>
        <v>0</v>
      </c>
      <c r="M268" s="137">
        <f t="shared" si="88"/>
        <v>0</v>
      </c>
      <c r="N268" s="137">
        <f t="shared" si="89"/>
        <v>0</v>
      </c>
      <c r="P268" s="135"/>
    </row>
    <row r="269" spans="1:16" ht="33.75" x14ac:dyDescent="0.25">
      <c r="A269" s="121">
        <v>248</v>
      </c>
      <c r="B269" s="54" t="s">
        <v>371</v>
      </c>
      <c r="C269" s="54" t="s">
        <v>372</v>
      </c>
      <c r="D269" s="46" t="s">
        <v>370</v>
      </c>
      <c r="E269" s="39" t="s">
        <v>6</v>
      </c>
      <c r="F269" s="61">
        <v>5</v>
      </c>
      <c r="H269" s="131"/>
      <c r="I269" s="132"/>
      <c r="J269" s="136">
        <f t="shared" si="85"/>
        <v>0</v>
      </c>
      <c r="K269" s="137">
        <f t="shared" si="86"/>
        <v>0</v>
      </c>
      <c r="L269" s="137">
        <f t="shared" si="87"/>
        <v>0</v>
      </c>
      <c r="M269" s="137">
        <f t="shared" si="88"/>
        <v>0</v>
      </c>
      <c r="N269" s="137">
        <f t="shared" si="89"/>
        <v>0</v>
      </c>
      <c r="P269" s="135"/>
    </row>
    <row r="270" spans="1:16" ht="33.75" x14ac:dyDescent="0.25">
      <c r="A270" s="125">
        <v>249</v>
      </c>
      <c r="B270" s="54" t="s">
        <v>373</v>
      </c>
      <c r="C270" s="54" t="s">
        <v>374</v>
      </c>
      <c r="D270" s="46" t="s">
        <v>375</v>
      </c>
      <c r="E270" s="39" t="s">
        <v>6</v>
      </c>
      <c r="F270" s="61">
        <v>20</v>
      </c>
      <c r="H270" s="131"/>
      <c r="I270" s="132"/>
      <c r="J270" s="136">
        <f t="shared" si="85"/>
        <v>0</v>
      </c>
      <c r="K270" s="137">
        <f t="shared" si="86"/>
        <v>0</v>
      </c>
      <c r="L270" s="137">
        <f t="shared" si="87"/>
        <v>0</v>
      </c>
      <c r="M270" s="137">
        <f t="shared" si="88"/>
        <v>0</v>
      </c>
      <c r="N270" s="137">
        <f t="shared" si="89"/>
        <v>0</v>
      </c>
      <c r="P270" s="135"/>
    </row>
    <row r="271" spans="1:16" ht="33.75" x14ac:dyDescent="0.25">
      <c r="A271" s="121">
        <v>250</v>
      </c>
      <c r="B271" s="54" t="s">
        <v>376</v>
      </c>
      <c r="C271" s="54" t="s">
        <v>377</v>
      </c>
      <c r="D271" s="46" t="s">
        <v>368</v>
      </c>
      <c r="E271" s="39" t="s">
        <v>6</v>
      </c>
      <c r="F271" s="61">
        <v>15</v>
      </c>
      <c r="H271" s="131"/>
      <c r="I271" s="132"/>
      <c r="J271" s="136">
        <f t="shared" si="85"/>
        <v>0</v>
      </c>
      <c r="K271" s="137">
        <f t="shared" si="86"/>
        <v>0</v>
      </c>
      <c r="L271" s="137">
        <f t="shared" si="87"/>
        <v>0</v>
      </c>
      <c r="M271" s="137">
        <f t="shared" si="88"/>
        <v>0</v>
      </c>
      <c r="N271" s="137">
        <f t="shared" si="89"/>
        <v>0</v>
      </c>
      <c r="P271" s="135"/>
    </row>
    <row r="272" spans="1:16" ht="22.5" x14ac:dyDescent="0.25">
      <c r="A272" s="125">
        <v>251</v>
      </c>
      <c r="B272" s="54" t="s">
        <v>378</v>
      </c>
      <c r="C272" s="54" t="s">
        <v>379</v>
      </c>
      <c r="D272" s="46" t="s">
        <v>380</v>
      </c>
      <c r="E272" s="39" t="s">
        <v>6</v>
      </c>
      <c r="F272" s="61">
        <v>10</v>
      </c>
      <c r="H272" s="131"/>
      <c r="I272" s="132"/>
      <c r="J272" s="136">
        <f t="shared" si="85"/>
        <v>0</v>
      </c>
      <c r="K272" s="137">
        <f t="shared" si="86"/>
        <v>0</v>
      </c>
      <c r="L272" s="137">
        <f t="shared" si="87"/>
        <v>0</v>
      </c>
      <c r="M272" s="137">
        <f t="shared" si="88"/>
        <v>0</v>
      </c>
      <c r="N272" s="137">
        <f t="shared" si="89"/>
        <v>0</v>
      </c>
      <c r="P272" s="135"/>
    </row>
    <row r="273" spans="1:16" ht="22.5" x14ac:dyDescent="0.25">
      <c r="A273" s="121">
        <v>252</v>
      </c>
      <c r="B273" s="54" t="s">
        <v>378</v>
      </c>
      <c r="C273" s="54" t="s">
        <v>381</v>
      </c>
      <c r="D273" s="46" t="s">
        <v>382</v>
      </c>
      <c r="E273" s="39" t="s">
        <v>6</v>
      </c>
      <c r="F273" s="61">
        <v>10</v>
      </c>
      <c r="H273" s="131"/>
      <c r="I273" s="132"/>
      <c r="J273" s="136">
        <f t="shared" si="85"/>
        <v>0</v>
      </c>
      <c r="K273" s="137">
        <f t="shared" si="86"/>
        <v>0</v>
      </c>
      <c r="L273" s="137">
        <f t="shared" si="87"/>
        <v>0</v>
      </c>
      <c r="M273" s="137">
        <f t="shared" si="88"/>
        <v>0</v>
      </c>
      <c r="N273" s="137">
        <f t="shared" si="89"/>
        <v>0</v>
      </c>
      <c r="P273" s="135"/>
    </row>
    <row r="274" spans="1:16" ht="22.5" x14ac:dyDescent="0.25">
      <c r="A274" s="125">
        <v>253</v>
      </c>
      <c r="B274" s="54" t="s">
        <v>378</v>
      </c>
      <c r="C274" s="54" t="s">
        <v>383</v>
      </c>
      <c r="D274" s="46" t="s">
        <v>384</v>
      </c>
      <c r="E274" s="39" t="s">
        <v>6</v>
      </c>
      <c r="F274" s="61">
        <v>10</v>
      </c>
      <c r="H274" s="131"/>
      <c r="I274" s="132"/>
      <c r="J274" s="136">
        <f t="shared" si="85"/>
        <v>0</v>
      </c>
      <c r="K274" s="137">
        <f t="shared" si="86"/>
        <v>0</v>
      </c>
      <c r="L274" s="137">
        <f t="shared" si="87"/>
        <v>0</v>
      </c>
      <c r="M274" s="137">
        <f t="shared" si="88"/>
        <v>0</v>
      </c>
      <c r="N274" s="137">
        <f t="shared" si="89"/>
        <v>0</v>
      </c>
      <c r="P274" s="135"/>
    </row>
    <row r="275" spans="1:16" ht="22.5" x14ac:dyDescent="0.25">
      <c r="A275" s="121">
        <v>254</v>
      </c>
      <c r="B275" s="54" t="s">
        <v>378</v>
      </c>
      <c r="C275" s="54" t="s">
        <v>385</v>
      </c>
      <c r="D275" s="46" t="s">
        <v>384</v>
      </c>
      <c r="E275" s="39" t="s">
        <v>6</v>
      </c>
      <c r="F275" s="61">
        <v>10</v>
      </c>
      <c r="H275" s="131"/>
      <c r="I275" s="132"/>
      <c r="J275" s="136">
        <f t="shared" si="85"/>
        <v>0</v>
      </c>
      <c r="K275" s="137">
        <f t="shared" si="86"/>
        <v>0</v>
      </c>
      <c r="L275" s="137">
        <f t="shared" si="87"/>
        <v>0</v>
      </c>
      <c r="M275" s="137">
        <f t="shared" si="88"/>
        <v>0</v>
      </c>
      <c r="N275" s="137">
        <f t="shared" si="89"/>
        <v>0</v>
      </c>
      <c r="P275" s="135"/>
    </row>
    <row r="276" spans="1:16" ht="33.75" x14ac:dyDescent="0.25">
      <c r="A276" s="121">
        <v>255</v>
      </c>
      <c r="B276" s="54" t="s">
        <v>386</v>
      </c>
      <c r="C276" s="54" t="s">
        <v>387</v>
      </c>
      <c r="D276" s="46" t="s">
        <v>368</v>
      </c>
      <c r="E276" s="39" t="s">
        <v>6</v>
      </c>
      <c r="F276" s="61">
        <v>10</v>
      </c>
      <c r="H276" s="131"/>
      <c r="I276" s="132"/>
      <c r="J276" s="136">
        <f t="shared" si="85"/>
        <v>0</v>
      </c>
      <c r="K276" s="137">
        <f t="shared" si="86"/>
        <v>0</v>
      </c>
      <c r="L276" s="137">
        <f t="shared" si="87"/>
        <v>0</v>
      </c>
      <c r="M276" s="137">
        <f t="shared" si="88"/>
        <v>0</v>
      </c>
      <c r="N276" s="137">
        <f t="shared" si="89"/>
        <v>0</v>
      </c>
      <c r="P276" s="135"/>
    </row>
    <row r="277" spans="1:16" ht="33.75" x14ac:dyDescent="0.25">
      <c r="A277" s="125">
        <v>256</v>
      </c>
      <c r="B277" s="54" t="s">
        <v>386</v>
      </c>
      <c r="C277" s="54" t="s">
        <v>388</v>
      </c>
      <c r="D277" s="46" t="s">
        <v>368</v>
      </c>
      <c r="E277" s="39" t="s">
        <v>6</v>
      </c>
      <c r="F277" s="61">
        <v>10</v>
      </c>
      <c r="H277" s="131"/>
      <c r="I277" s="132"/>
      <c r="J277" s="136">
        <f t="shared" si="85"/>
        <v>0</v>
      </c>
      <c r="K277" s="137">
        <f t="shared" si="86"/>
        <v>0</v>
      </c>
      <c r="L277" s="137">
        <f t="shared" si="87"/>
        <v>0</v>
      </c>
      <c r="M277" s="137">
        <f t="shared" si="88"/>
        <v>0</v>
      </c>
      <c r="N277" s="137">
        <f t="shared" si="89"/>
        <v>0</v>
      </c>
      <c r="P277" s="135"/>
    </row>
    <row r="278" spans="1:16" ht="33.75" x14ac:dyDescent="0.25">
      <c r="A278" s="125">
        <v>257</v>
      </c>
      <c r="B278" s="54" t="s">
        <v>386</v>
      </c>
      <c r="C278" s="54" t="s">
        <v>389</v>
      </c>
      <c r="D278" s="46" t="s">
        <v>368</v>
      </c>
      <c r="E278" s="39" t="s">
        <v>6</v>
      </c>
      <c r="F278" s="61">
        <v>10</v>
      </c>
      <c r="H278" s="131"/>
      <c r="I278" s="132"/>
      <c r="J278" s="136">
        <f t="shared" si="85"/>
        <v>0</v>
      </c>
      <c r="K278" s="137">
        <f t="shared" si="86"/>
        <v>0</v>
      </c>
      <c r="L278" s="137">
        <f t="shared" si="87"/>
        <v>0</v>
      </c>
      <c r="M278" s="137">
        <f t="shared" si="88"/>
        <v>0</v>
      </c>
      <c r="N278" s="137">
        <f t="shared" si="89"/>
        <v>0</v>
      </c>
      <c r="P278" s="135"/>
    </row>
    <row r="279" spans="1:16" ht="33.75" x14ac:dyDescent="0.25">
      <c r="A279" s="125">
        <v>258</v>
      </c>
      <c r="B279" s="54" t="s">
        <v>386</v>
      </c>
      <c r="C279" s="54" t="s">
        <v>390</v>
      </c>
      <c r="D279" s="46" t="s">
        <v>368</v>
      </c>
      <c r="E279" s="62" t="s">
        <v>6</v>
      </c>
      <c r="F279" s="61">
        <v>10</v>
      </c>
      <c r="H279" s="131"/>
      <c r="I279" s="132"/>
      <c r="J279" s="136">
        <f t="shared" si="85"/>
        <v>0</v>
      </c>
      <c r="K279" s="137">
        <f t="shared" si="86"/>
        <v>0</v>
      </c>
      <c r="L279" s="137">
        <f t="shared" si="87"/>
        <v>0</v>
      </c>
      <c r="M279" s="137">
        <f t="shared" si="88"/>
        <v>0</v>
      </c>
      <c r="N279" s="137">
        <f t="shared" si="89"/>
        <v>0</v>
      </c>
      <c r="P279" s="135"/>
    </row>
    <row r="280" spans="1:16" ht="22.5" x14ac:dyDescent="0.25">
      <c r="A280" s="125">
        <v>259</v>
      </c>
      <c r="B280" s="54" t="s">
        <v>391</v>
      </c>
      <c r="C280" s="54" t="s">
        <v>392</v>
      </c>
      <c r="D280" s="46" t="s">
        <v>382</v>
      </c>
      <c r="E280" s="62" t="s">
        <v>6</v>
      </c>
      <c r="F280" s="61">
        <v>20</v>
      </c>
      <c r="H280" s="131"/>
      <c r="I280" s="132"/>
      <c r="J280" s="136">
        <f t="shared" si="85"/>
        <v>0</v>
      </c>
      <c r="K280" s="137">
        <f t="shared" si="86"/>
        <v>0</v>
      </c>
      <c r="L280" s="137">
        <f t="shared" si="87"/>
        <v>0</v>
      </c>
      <c r="M280" s="137">
        <f t="shared" si="88"/>
        <v>0</v>
      </c>
      <c r="N280" s="137">
        <f t="shared" si="89"/>
        <v>0</v>
      </c>
      <c r="P280" s="135"/>
    </row>
    <row r="281" spans="1:16" ht="22.5" x14ac:dyDescent="0.25">
      <c r="A281" s="125">
        <v>260</v>
      </c>
      <c r="B281" s="54" t="s">
        <v>391</v>
      </c>
      <c r="C281" s="54" t="s">
        <v>393</v>
      </c>
      <c r="D281" s="46" t="s">
        <v>382</v>
      </c>
      <c r="E281" s="62" t="s">
        <v>6</v>
      </c>
      <c r="F281" s="61">
        <v>20</v>
      </c>
      <c r="H281" s="131"/>
      <c r="I281" s="132"/>
      <c r="J281" s="136">
        <f t="shared" si="85"/>
        <v>0</v>
      </c>
      <c r="K281" s="137">
        <f t="shared" si="86"/>
        <v>0</v>
      </c>
      <c r="L281" s="137">
        <f t="shared" si="87"/>
        <v>0</v>
      </c>
      <c r="M281" s="137">
        <f t="shared" si="88"/>
        <v>0</v>
      </c>
      <c r="N281" s="137">
        <f t="shared" si="89"/>
        <v>0</v>
      </c>
      <c r="P281" s="135"/>
    </row>
    <row r="282" spans="1:16" ht="22.5" x14ac:dyDescent="0.25">
      <c r="A282" s="125">
        <v>261</v>
      </c>
      <c r="B282" s="54" t="s">
        <v>391</v>
      </c>
      <c r="C282" s="54" t="s">
        <v>394</v>
      </c>
      <c r="D282" s="46" t="s">
        <v>395</v>
      </c>
      <c r="E282" s="55" t="s">
        <v>6</v>
      </c>
      <c r="F282" s="61">
        <v>15</v>
      </c>
      <c r="H282" s="131"/>
      <c r="I282" s="132"/>
      <c r="J282" s="136">
        <f t="shared" si="85"/>
        <v>0</v>
      </c>
      <c r="K282" s="137">
        <f t="shared" si="86"/>
        <v>0</v>
      </c>
      <c r="L282" s="137">
        <f t="shared" si="87"/>
        <v>0</v>
      </c>
      <c r="M282" s="137">
        <f t="shared" si="88"/>
        <v>0</v>
      </c>
      <c r="N282" s="137">
        <f t="shared" si="89"/>
        <v>0</v>
      </c>
      <c r="P282" s="135"/>
    </row>
    <row r="283" spans="1:16" ht="22.5" x14ac:dyDescent="0.25">
      <c r="A283" s="125">
        <v>262</v>
      </c>
      <c r="B283" s="54" t="s">
        <v>391</v>
      </c>
      <c r="C283" s="54" t="s">
        <v>396</v>
      </c>
      <c r="D283" s="46" t="s">
        <v>395</v>
      </c>
      <c r="E283" s="55" t="s">
        <v>6</v>
      </c>
      <c r="F283" s="61">
        <v>15</v>
      </c>
      <c r="H283" s="131"/>
      <c r="I283" s="132"/>
      <c r="J283" s="136">
        <f t="shared" si="85"/>
        <v>0</v>
      </c>
      <c r="K283" s="137">
        <f t="shared" si="86"/>
        <v>0</v>
      </c>
      <c r="L283" s="137">
        <f t="shared" si="87"/>
        <v>0</v>
      </c>
      <c r="M283" s="137">
        <f t="shared" si="88"/>
        <v>0</v>
      </c>
      <c r="N283" s="137">
        <f t="shared" si="89"/>
        <v>0</v>
      </c>
      <c r="P283" s="135"/>
    </row>
    <row r="284" spans="1:16" ht="45" x14ac:dyDescent="0.25">
      <c r="A284" s="125">
        <v>263</v>
      </c>
      <c r="B284" s="63" t="s">
        <v>615</v>
      </c>
      <c r="C284" s="54" t="s">
        <v>616</v>
      </c>
      <c r="D284" s="55" t="s">
        <v>617</v>
      </c>
      <c r="E284" s="55" t="s">
        <v>6</v>
      </c>
      <c r="F284" s="64">
        <v>15</v>
      </c>
      <c r="H284" s="131"/>
      <c r="I284" s="132"/>
      <c r="J284" s="136">
        <f t="shared" si="85"/>
        <v>0</v>
      </c>
      <c r="K284" s="137">
        <f t="shared" si="86"/>
        <v>0</v>
      </c>
      <c r="L284" s="137">
        <f t="shared" si="87"/>
        <v>0</v>
      </c>
      <c r="M284" s="137">
        <f t="shared" si="88"/>
        <v>0</v>
      </c>
      <c r="N284" s="137">
        <f t="shared" si="89"/>
        <v>0</v>
      </c>
      <c r="P284" s="135"/>
    </row>
    <row r="285" spans="1:16" ht="22.5" x14ac:dyDescent="0.25">
      <c r="A285" s="125">
        <v>264</v>
      </c>
      <c r="B285" s="54" t="s">
        <v>719</v>
      </c>
      <c r="C285" s="54" t="s">
        <v>397</v>
      </c>
      <c r="D285" s="46" t="s">
        <v>235</v>
      </c>
      <c r="E285" s="55" t="s">
        <v>6</v>
      </c>
      <c r="F285" s="61">
        <v>2</v>
      </c>
      <c r="H285" s="131"/>
      <c r="I285" s="132"/>
      <c r="J285" s="136">
        <f t="shared" si="85"/>
        <v>0</v>
      </c>
      <c r="K285" s="137">
        <f t="shared" si="86"/>
        <v>0</v>
      </c>
      <c r="L285" s="137">
        <f t="shared" si="87"/>
        <v>0</v>
      </c>
      <c r="M285" s="137">
        <f t="shared" si="88"/>
        <v>0</v>
      </c>
      <c r="N285" s="137">
        <f t="shared" si="89"/>
        <v>0</v>
      </c>
      <c r="P285" s="135"/>
    </row>
    <row r="286" spans="1:16" ht="22.5" x14ac:dyDescent="0.25">
      <c r="A286" s="125">
        <v>265</v>
      </c>
      <c r="B286" s="54" t="s">
        <v>719</v>
      </c>
      <c r="C286" s="54" t="s">
        <v>398</v>
      </c>
      <c r="D286" s="46" t="s">
        <v>235</v>
      </c>
      <c r="E286" s="55" t="s">
        <v>6</v>
      </c>
      <c r="F286" s="61">
        <v>2</v>
      </c>
      <c r="H286" s="131"/>
      <c r="I286" s="132"/>
      <c r="J286" s="136">
        <f t="shared" si="85"/>
        <v>0</v>
      </c>
      <c r="K286" s="137">
        <f t="shared" si="86"/>
        <v>0</v>
      </c>
      <c r="L286" s="137">
        <f t="shared" si="87"/>
        <v>0</v>
      </c>
      <c r="M286" s="137">
        <f t="shared" si="88"/>
        <v>0</v>
      </c>
      <c r="N286" s="137">
        <f t="shared" si="89"/>
        <v>0</v>
      </c>
      <c r="P286" s="135"/>
    </row>
    <row r="287" spans="1:16" ht="135" x14ac:dyDescent="0.25">
      <c r="A287" s="125">
        <v>266</v>
      </c>
      <c r="B287" s="54" t="s">
        <v>792</v>
      </c>
      <c r="C287" s="54" t="s">
        <v>868</v>
      </c>
      <c r="D287" s="46" t="s">
        <v>83</v>
      </c>
      <c r="E287" s="55" t="s">
        <v>6</v>
      </c>
      <c r="F287" s="46">
        <v>5</v>
      </c>
      <c r="H287" s="131"/>
      <c r="I287" s="132"/>
      <c r="J287" s="136">
        <f t="shared" si="85"/>
        <v>0</v>
      </c>
      <c r="K287" s="137">
        <f t="shared" si="86"/>
        <v>0</v>
      </c>
      <c r="L287" s="137">
        <f t="shared" si="87"/>
        <v>0</v>
      </c>
      <c r="M287" s="137">
        <f t="shared" si="88"/>
        <v>0</v>
      </c>
      <c r="N287" s="137">
        <f t="shared" si="89"/>
        <v>0</v>
      </c>
      <c r="P287" s="135"/>
    </row>
    <row r="288" spans="1:16" ht="225" x14ac:dyDescent="0.25">
      <c r="A288" s="125">
        <v>267</v>
      </c>
      <c r="B288" s="54" t="s">
        <v>719</v>
      </c>
      <c r="C288" s="54" t="s">
        <v>869</v>
      </c>
      <c r="D288" s="46" t="s">
        <v>83</v>
      </c>
      <c r="E288" s="46" t="s">
        <v>6</v>
      </c>
      <c r="F288" s="46">
        <v>4</v>
      </c>
      <c r="H288" s="131"/>
      <c r="I288" s="132"/>
      <c r="J288" s="136">
        <f t="shared" si="85"/>
        <v>0</v>
      </c>
      <c r="K288" s="137">
        <f t="shared" si="86"/>
        <v>0</v>
      </c>
      <c r="L288" s="137">
        <f t="shared" si="87"/>
        <v>0</v>
      </c>
      <c r="M288" s="137">
        <f t="shared" si="88"/>
        <v>0</v>
      </c>
      <c r="N288" s="137">
        <f t="shared" si="89"/>
        <v>0</v>
      </c>
      <c r="P288" s="135"/>
    </row>
    <row r="289" spans="1:16" ht="78.75" x14ac:dyDescent="0.25">
      <c r="A289" s="125">
        <v>268</v>
      </c>
      <c r="B289" s="54" t="s">
        <v>399</v>
      </c>
      <c r="C289" s="54" t="s">
        <v>400</v>
      </c>
      <c r="D289" s="46" t="s">
        <v>401</v>
      </c>
      <c r="E289" s="46" t="s">
        <v>6</v>
      </c>
      <c r="F289" s="61">
        <v>1</v>
      </c>
      <c r="H289" s="131"/>
      <c r="I289" s="132"/>
      <c r="J289" s="136">
        <f t="shared" si="85"/>
        <v>0</v>
      </c>
      <c r="K289" s="137">
        <f t="shared" si="86"/>
        <v>0</v>
      </c>
      <c r="L289" s="137">
        <f t="shared" si="87"/>
        <v>0</v>
      </c>
      <c r="M289" s="137">
        <f t="shared" si="88"/>
        <v>0</v>
      </c>
      <c r="N289" s="137">
        <f t="shared" si="89"/>
        <v>0</v>
      </c>
      <c r="P289" s="135"/>
    </row>
    <row r="290" spans="1:16" ht="78.75" x14ac:dyDescent="0.25">
      <c r="A290" s="125">
        <v>269</v>
      </c>
      <c r="B290" s="54" t="s">
        <v>402</v>
      </c>
      <c r="C290" s="54" t="s">
        <v>403</v>
      </c>
      <c r="D290" s="46" t="s">
        <v>404</v>
      </c>
      <c r="E290" s="46" t="s">
        <v>6</v>
      </c>
      <c r="F290" s="61">
        <v>10</v>
      </c>
      <c r="H290" s="131"/>
      <c r="I290" s="132"/>
      <c r="J290" s="136">
        <f t="shared" si="85"/>
        <v>0</v>
      </c>
      <c r="K290" s="137">
        <f t="shared" si="86"/>
        <v>0</v>
      </c>
      <c r="L290" s="137">
        <f t="shared" si="87"/>
        <v>0</v>
      </c>
      <c r="M290" s="137">
        <f t="shared" si="88"/>
        <v>0</v>
      </c>
      <c r="N290" s="137">
        <f t="shared" si="89"/>
        <v>0</v>
      </c>
      <c r="P290" s="135"/>
    </row>
    <row r="291" spans="1:16" s="130" customFormat="1" x14ac:dyDescent="0.25">
      <c r="A291" s="182" t="s">
        <v>713</v>
      </c>
      <c r="B291" s="182"/>
      <c r="C291" s="182"/>
      <c r="D291" s="182"/>
      <c r="E291" s="129"/>
      <c r="F291" s="129"/>
      <c r="G291" s="129"/>
      <c r="H291" s="129"/>
      <c r="I291" s="129"/>
    </row>
    <row r="292" spans="1:16" ht="22.5" x14ac:dyDescent="0.25">
      <c r="A292" s="126">
        <v>270</v>
      </c>
      <c r="B292" s="38" t="s">
        <v>405</v>
      </c>
      <c r="C292" s="38" t="s">
        <v>406</v>
      </c>
      <c r="D292" s="52" t="s">
        <v>407</v>
      </c>
      <c r="E292" s="39" t="s">
        <v>6</v>
      </c>
      <c r="F292" s="65">
        <v>50</v>
      </c>
      <c r="H292" s="131"/>
      <c r="I292" s="132"/>
      <c r="J292" s="136">
        <f t="shared" si="85"/>
        <v>0</v>
      </c>
      <c r="K292" s="137">
        <f t="shared" si="86"/>
        <v>0</v>
      </c>
      <c r="L292" s="137">
        <f t="shared" si="87"/>
        <v>0</v>
      </c>
      <c r="M292" s="137">
        <f t="shared" si="88"/>
        <v>0</v>
      </c>
      <c r="N292" s="137">
        <f t="shared" si="89"/>
        <v>0</v>
      </c>
      <c r="P292" s="135"/>
    </row>
    <row r="293" spans="1:16" ht="22.5" x14ac:dyDescent="0.25">
      <c r="A293" s="124">
        <v>271</v>
      </c>
      <c r="B293" s="40" t="s">
        <v>405</v>
      </c>
      <c r="C293" s="40" t="s">
        <v>408</v>
      </c>
      <c r="D293" s="29" t="s">
        <v>407</v>
      </c>
      <c r="E293" s="39" t="s">
        <v>6</v>
      </c>
      <c r="F293" s="65">
        <v>40</v>
      </c>
      <c r="H293" s="131"/>
      <c r="I293" s="132"/>
      <c r="J293" s="136">
        <f t="shared" si="85"/>
        <v>0</v>
      </c>
      <c r="K293" s="137">
        <f t="shared" si="86"/>
        <v>0</v>
      </c>
      <c r="L293" s="137">
        <f t="shared" si="87"/>
        <v>0</v>
      </c>
      <c r="M293" s="137">
        <f t="shared" si="88"/>
        <v>0</v>
      </c>
      <c r="N293" s="137">
        <f t="shared" si="89"/>
        <v>0</v>
      </c>
      <c r="P293" s="135"/>
    </row>
    <row r="294" spans="1:16" ht="22.5" x14ac:dyDescent="0.25">
      <c r="A294" s="124">
        <v>272</v>
      </c>
      <c r="B294" s="40" t="s">
        <v>405</v>
      </c>
      <c r="C294" s="40" t="s">
        <v>409</v>
      </c>
      <c r="D294" s="29" t="s">
        <v>407</v>
      </c>
      <c r="E294" s="39" t="s">
        <v>6</v>
      </c>
      <c r="F294" s="65">
        <v>40</v>
      </c>
      <c r="H294" s="131"/>
      <c r="I294" s="132"/>
      <c r="J294" s="136">
        <f t="shared" si="85"/>
        <v>0</v>
      </c>
      <c r="K294" s="137">
        <f t="shared" si="86"/>
        <v>0</v>
      </c>
      <c r="L294" s="137">
        <f t="shared" si="87"/>
        <v>0</v>
      </c>
      <c r="M294" s="137">
        <f t="shared" si="88"/>
        <v>0</v>
      </c>
      <c r="N294" s="137">
        <f t="shared" si="89"/>
        <v>0</v>
      </c>
      <c r="P294" s="135"/>
    </row>
    <row r="295" spans="1:16" ht="33.75" x14ac:dyDescent="0.25">
      <c r="A295" s="124">
        <v>273</v>
      </c>
      <c r="B295" s="40" t="s">
        <v>405</v>
      </c>
      <c r="C295" s="40" t="s">
        <v>410</v>
      </c>
      <c r="D295" s="29" t="s">
        <v>407</v>
      </c>
      <c r="E295" s="39" t="s">
        <v>6</v>
      </c>
      <c r="F295" s="65">
        <v>30</v>
      </c>
      <c r="H295" s="131"/>
      <c r="I295" s="132"/>
      <c r="J295" s="136">
        <f t="shared" si="85"/>
        <v>0</v>
      </c>
      <c r="K295" s="137">
        <f t="shared" si="86"/>
        <v>0</v>
      </c>
      <c r="L295" s="137">
        <f t="shared" si="87"/>
        <v>0</v>
      </c>
      <c r="M295" s="137">
        <f t="shared" si="88"/>
        <v>0</v>
      </c>
      <c r="N295" s="137">
        <f t="shared" si="89"/>
        <v>0</v>
      </c>
      <c r="P295" s="135"/>
    </row>
    <row r="296" spans="1:16" ht="33.75" x14ac:dyDescent="0.25">
      <c r="A296" s="124">
        <v>274</v>
      </c>
      <c r="B296" s="40" t="s">
        <v>405</v>
      </c>
      <c r="C296" s="40" t="s">
        <v>411</v>
      </c>
      <c r="D296" s="29" t="s">
        <v>407</v>
      </c>
      <c r="E296" s="39" t="s">
        <v>6</v>
      </c>
      <c r="F296" s="65">
        <v>25</v>
      </c>
      <c r="H296" s="131"/>
      <c r="I296" s="132"/>
      <c r="J296" s="136">
        <f t="shared" si="85"/>
        <v>0</v>
      </c>
      <c r="K296" s="137">
        <f t="shared" si="86"/>
        <v>0</v>
      </c>
      <c r="L296" s="137">
        <f t="shared" si="87"/>
        <v>0</v>
      </c>
      <c r="M296" s="137">
        <f t="shared" si="88"/>
        <v>0</v>
      </c>
      <c r="N296" s="137">
        <f t="shared" si="89"/>
        <v>0</v>
      </c>
      <c r="P296" s="135"/>
    </row>
    <row r="297" spans="1:16" ht="33.75" x14ac:dyDescent="0.25">
      <c r="A297" s="124">
        <v>275</v>
      </c>
      <c r="B297" s="40" t="s">
        <v>405</v>
      </c>
      <c r="C297" s="40" t="s">
        <v>412</v>
      </c>
      <c r="D297" s="29" t="s">
        <v>407</v>
      </c>
      <c r="E297" s="39" t="s">
        <v>6</v>
      </c>
      <c r="F297" s="65">
        <v>30</v>
      </c>
      <c r="H297" s="131"/>
      <c r="I297" s="132"/>
      <c r="J297" s="136">
        <f t="shared" si="85"/>
        <v>0</v>
      </c>
      <c r="K297" s="137">
        <f t="shared" si="86"/>
        <v>0</v>
      </c>
      <c r="L297" s="137">
        <f t="shared" si="87"/>
        <v>0</v>
      </c>
      <c r="M297" s="137">
        <f t="shared" si="88"/>
        <v>0</v>
      </c>
      <c r="N297" s="137">
        <f t="shared" si="89"/>
        <v>0</v>
      </c>
      <c r="P297" s="135"/>
    </row>
    <row r="298" spans="1:16" ht="33.75" x14ac:dyDescent="0.25">
      <c r="A298" s="124">
        <v>276</v>
      </c>
      <c r="B298" s="40" t="s">
        <v>405</v>
      </c>
      <c r="C298" s="40" t="s">
        <v>413</v>
      </c>
      <c r="D298" s="29" t="s">
        <v>407</v>
      </c>
      <c r="E298" s="39" t="s">
        <v>6</v>
      </c>
      <c r="F298" s="65">
        <v>20</v>
      </c>
      <c r="H298" s="131"/>
      <c r="I298" s="132"/>
      <c r="J298" s="136">
        <f t="shared" si="85"/>
        <v>0</v>
      </c>
      <c r="K298" s="137">
        <f t="shared" si="86"/>
        <v>0</v>
      </c>
      <c r="L298" s="137">
        <f t="shared" si="87"/>
        <v>0</v>
      </c>
      <c r="M298" s="137">
        <f t="shared" si="88"/>
        <v>0</v>
      </c>
      <c r="N298" s="137">
        <f t="shared" si="89"/>
        <v>0</v>
      </c>
      <c r="P298" s="135"/>
    </row>
    <row r="299" spans="1:16" ht="33.75" x14ac:dyDescent="0.25">
      <c r="A299" s="124">
        <v>277</v>
      </c>
      <c r="B299" s="40" t="s">
        <v>405</v>
      </c>
      <c r="C299" s="40" t="s">
        <v>414</v>
      </c>
      <c r="D299" s="29" t="s">
        <v>407</v>
      </c>
      <c r="E299" s="39" t="s">
        <v>6</v>
      </c>
      <c r="F299" s="65">
        <v>2</v>
      </c>
      <c r="H299" s="131"/>
      <c r="I299" s="132"/>
      <c r="J299" s="136">
        <f t="shared" si="85"/>
        <v>0</v>
      </c>
      <c r="K299" s="137">
        <f t="shared" si="86"/>
        <v>0</v>
      </c>
      <c r="L299" s="137">
        <f t="shared" si="87"/>
        <v>0</v>
      </c>
      <c r="M299" s="137">
        <f t="shared" si="88"/>
        <v>0</v>
      </c>
      <c r="N299" s="137">
        <f t="shared" si="89"/>
        <v>0</v>
      </c>
      <c r="P299" s="135"/>
    </row>
    <row r="300" spans="1:16" ht="33.75" x14ac:dyDescent="0.25">
      <c r="A300" s="124">
        <v>278</v>
      </c>
      <c r="B300" s="40" t="s">
        <v>405</v>
      </c>
      <c r="C300" s="40" t="s">
        <v>415</v>
      </c>
      <c r="D300" s="29" t="s">
        <v>407</v>
      </c>
      <c r="E300" s="39" t="s">
        <v>6</v>
      </c>
      <c r="F300" s="65">
        <v>2</v>
      </c>
      <c r="H300" s="131"/>
      <c r="I300" s="132"/>
      <c r="J300" s="136">
        <f t="shared" si="85"/>
        <v>0</v>
      </c>
      <c r="K300" s="137">
        <f t="shared" si="86"/>
        <v>0</v>
      </c>
      <c r="L300" s="137">
        <f t="shared" si="87"/>
        <v>0</v>
      </c>
      <c r="M300" s="137">
        <f t="shared" si="88"/>
        <v>0</v>
      </c>
      <c r="N300" s="137">
        <f t="shared" si="89"/>
        <v>0</v>
      </c>
      <c r="P300" s="135"/>
    </row>
    <row r="301" spans="1:16" ht="33.75" x14ac:dyDescent="0.25">
      <c r="A301" s="124">
        <v>279</v>
      </c>
      <c r="B301" s="40" t="s">
        <v>405</v>
      </c>
      <c r="C301" s="40" t="s">
        <v>416</v>
      </c>
      <c r="D301" s="29" t="s">
        <v>407</v>
      </c>
      <c r="E301" s="39" t="s">
        <v>6</v>
      </c>
      <c r="F301" s="65">
        <v>2</v>
      </c>
      <c r="H301" s="131"/>
      <c r="I301" s="132"/>
      <c r="J301" s="136">
        <f t="shared" si="85"/>
        <v>0</v>
      </c>
      <c r="K301" s="137">
        <f t="shared" si="86"/>
        <v>0</v>
      </c>
      <c r="L301" s="137">
        <f t="shared" si="87"/>
        <v>0</v>
      </c>
      <c r="M301" s="137">
        <f t="shared" si="88"/>
        <v>0</v>
      </c>
      <c r="N301" s="137">
        <f t="shared" si="89"/>
        <v>0</v>
      </c>
      <c r="P301" s="135"/>
    </row>
    <row r="302" spans="1:16" ht="33.75" x14ac:dyDescent="0.25">
      <c r="A302" s="124">
        <v>280</v>
      </c>
      <c r="B302" s="40" t="s">
        <v>405</v>
      </c>
      <c r="C302" s="40" t="s">
        <v>417</v>
      </c>
      <c r="D302" s="29" t="s">
        <v>407</v>
      </c>
      <c r="E302" s="39" t="s">
        <v>6</v>
      </c>
      <c r="F302" s="65">
        <v>2</v>
      </c>
      <c r="H302" s="131"/>
      <c r="I302" s="132"/>
      <c r="J302" s="136">
        <f t="shared" si="85"/>
        <v>0</v>
      </c>
      <c r="K302" s="137">
        <f t="shared" si="86"/>
        <v>0</v>
      </c>
      <c r="L302" s="137">
        <f t="shared" si="87"/>
        <v>0</v>
      </c>
      <c r="M302" s="137">
        <f t="shared" si="88"/>
        <v>0</v>
      </c>
      <c r="N302" s="137">
        <f t="shared" si="89"/>
        <v>0</v>
      </c>
      <c r="P302" s="135"/>
    </row>
    <row r="303" spans="1:16" ht="45" x14ac:dyDescent="0.25">
      <c r="A303" s="124">
        <v>281</v>
      </c>
      <c r="B303" s="40" t="s">
        <v>405</v>
      </c>
      <c r="C303" s="40" t="s">
        <v>418</v>
      </c>
      <c r="D303" s="29" t="s">
        <v>407</v>
      </c>
      <c r="E303" s="39" t="s">
        <v>6</v>
      </c>
      <c r="F303" s="65">
        <v>2</v>
      </c>
      <c r="H303" s="131"/>
      <c r="I303" s="132"/>
      <c r="J303" s="136">
        <f t="shared" si="85"/>
        <v>0</v>
      </c>
      <c r="K303" s="137">
        <f t="shared" si="86"/>
        <v>0</v>
      </c>
      <c r="L303" s="137">
        <f t="shared" si="87"/>
        <v>0</v>
      </c>
      <c r="M303" s="137">
        <f t="shared" si="88"/>
        <v>0</v>
      </c>
      <c r="N303" s="137">
        <f t="shared" si="89"/>
        <v>0</v>
      </c>
      <c r="P303" s="135"/>
    </row>
    <row r="304" spans="1:16" ht="45" x14ac:dyDescent="0.25">
      <c r="A304" s="124">
        <v>282</v>
      </c>
      <c r="B304" s="40" t="s">
        <v>405</v>
      </c>
      <c r="C304" s="40" t="s">
        <v>419</v>
      </c>
      <c r="D304" s="29" t="s">
        <v>407</v>
      </c>
      <c r="E304" s="39" t="s">
        <v>6</v>
      </c>
      <c r="F304" s="65">
        <v>2</v>
      </c>
      <c r="H304" s="131"/>
      <c r="I304" s="132"/>
      <c r="J304" s="136">
        <f t="shared" si="85"/>
        <v>0</v>
      </c>
      <c r="K304" s="137">
        <f t="shared" si="86"/>
        <v>0</v>
      </c>
      <c r="L304" s="137">
        <f t="shared" si="87"/>
        <v>0</v>
      </c>
      <c r="M304" s="137">
        <f t="shared" si="88"/>
        <v>0</v>
      </c>
      <c r="N304" s="137">
        <f t="shared" si="89"/>
        <v>0</v>
      </c>
      <c r="P304" s="135"/>
    </row>
    <row r="305" spans="1:16" ht="45" x14ac:dyDescent="0.25">
      <c r="A305" s="124">
        <v>283</v>
      </c>
      <c r="B305" s="40" t="s">
        <v>405</v>
      </c>
      <c r="C305" s="40" t="s">
        <v>420</v>
      </c>
      <c r="D305" s="29" t="s">
        <v>421</v>
      </c>
      <c r="E305" s="39" t="s">
        <v>6</v>
      </c>
      <c r="F305" s="65">
        <v>2</v>
      </c>
      <c r="H305" s="131"/>
      <c r="I305" s="132"/>
      <c r="J305" s="136">
        <f t="shared" si="85"/>
        <v>0</v>
      </c>
      <c r="K305" s="137">
        <f t="shared" si="86"/>
        <v>0</v>
      </c>
      <c r="L305" s="137">
        <f t="shared" si="87"/>
        <v>0</v>
      </c>
      <c r="M305" s="137">
        <f t="shared" si="88"/>
        <v>0</v>
      </c>
      <c r="N305" s="137">
        <f t="shared" si="89"/>
        <v>0</v>
      </c>
      <c r="P305" s="135"/>
    </row>
    <row r="306" spans="1:16" ht="45" x14ac:dyDescent="0.25">
      <c r="A306" s="124">
        <v>284</v>
      </c>
      <c r="B306" s="40" t="s">
        <v>405</v>
      </c>
      <c r="C306" s="40" t="s">
        <v>773</v>
      </c>
      <c r="D306" s="29" t="s">
        <v>421</v>
      </c>
      <c r="E306" s="39" t="s">
        <v>6</v>
      </c>
      <c r="F306" s="65">
        <v>2</v>
      </c>
      <c r="H306" s="131"/>
      <c r="I306" s="132"/>
      <c r="J306" s="136">
        <f t="shared" si="85"/>
        <v>0</v>
      </c>
      <c r="K306" s="137">
        <f t="shared" si="86"/>
        <v>0</v>
      </c>
      <c r="L306" s="137">
        <f t="shared" si="87"/>
        <v>0</v>
      </c>
      <c r="M306" s="137">
        <f t="shared" si="88"/>
        <v>0</v>
      </c>
      <c r="N306" s="137">
        <f t="shared" si="89"/>
        <v>0</v>
      </c>
      <c r="P306" s="135"/>
    </row>
    <row r="307" spans="1:16" x14ac:dyDescent="0.25">
      <c r="A307" s="124">
        <v>285</v>
      </c>
      <c r="B307" s="40" t="s">
        <v>405</v>
      </c>
      <c r="C307" s="49" t="s">
        <v>422</v>
      </c>
      <c r="D307" s="47" t="s">
        <v>423</v>
      </c>
      <c r="E307" s="39" t="s">
        <v>6</v>
      </c>
      <c r="F307" s="65">
        <v>1</v>
      </c>
      <c r="H307" s="131"/>
      <c r="I307" s="132"/>
      <c r="J307" s="136">
        <f t="shared" si="85"/>
        <v>0</v>
      </c>
      <c r="K307" s="137">
        <f t="shared" si="86"/>
        <v>0</v>
      </c>
      <c r="L307" s="137">
        <f t="shared" si="87"/>
        <v>0</v>
      </c>
      <c r="M307" s="137">
        <f t="shared" si="88"/>
        <v>0</v>
      </c>
      <c r="N307" s="137">
        <f t="shared" si="89"/>
        <v>0</v>
      </c>
      <c r="P307" s="135"/>
    </row>
    <row r="308" spans="1:16" ht="22.5" x14ac:dyDescent="0.25">
      <c r="A308" s="124">
        <v>286</v>
      </c>
      <c r="B308" s="40" t="s">
        <v>405</v>
      </c>
      <c r="C308" s="40" t="s">
        <v>424</v>
      </c>
      <c r="D308" s="29" t="s">
        <v>83</v>
      </c>
      <c r="E308" s="39" t="s">
        <v>6</v>
      </c>
      <c r="F308" s="65">
        <v>1</v>
      </c>
      <c r="H308" s="131"/>
      <c r="I308" s="132"/>
      <c r="J308" s="136">
        <f t="shared" si="85"/>
        <v>0</v>
      </c>
      <c r="K308" s="137">
        <f t="shared" si="86"/>
        <v>0</v>
      </c>
      <c r="L308" s="137">
        <f t="shared" si="87"/>
        <v>0</v>
      </c>
      <c r="M308" s="137">
        <f t="shared" si="88"/>
        <v>0</v>
      </c>
      <c r="N308" s="137">
        <f t="shared" si="89"/>
        <v>0</v>
      </c>
      <c r="P308" s="135"/>
    </row>
    <row r="309" spans="1:16" x14ac:dyDescent="0.25">
      <c r="A309" s="124">
        <v>287</v>
      </c>
      <c r="B309" s="40" t="s">
        <v>405</v>
      </c>
      <c r="C309" s="49" t="s">
        <v>425</v>
      </c>
      <c r="D309" s="47" t="s">
        <v>126</v>
      </c>
      <c r="E309" s="39" t="s">
        <v>6</v>
      </c>
      <c r="F309" s="65">
        <v>1</v>
      </c>
      <c r="H309" s="131"/>
      <c r="I309" s="132"/>
      <c r="J309" s="136">
        <f t="shared" si="85"/>
        <v>0</v>
      </c>
      <c r="K309" s="137">
        <f t="shared" si="86"/>
        <v>0</v>
      </c>
      <c r="L309" s="137">
        <f t="shared" si="87"/>
        <v>0</v>
      </c>
      <c r="M309" s="137">
        <f t="shared" si="88"/>
        <v>0</v>
      </c>
      <c r="N309" s="137">
        <f t="shared" si="89"/>
        <v>0</v>
      </c>
      <c r="P309" s="135"/>
    </row>
    <row r="310" spans="1:16" x14ac:dyDescent="0.25">
      <c r="A310" s="124">
        <v>288</v>
      </c>
      <c r="B310" s="40" t="s">
        <v>405</v>
      </c>
      <c r="C310" s="49" t="s">
        <v>426</v>
      </c>
      <c r="D310" s="47" t="s">
        <v>136</v>
      </c>
      <c r="E310" s="39" t="s">
        <v>6</v>
      </c>
      <c r="F310" s="65">
        <v>1</v>
      </c>
      <c r="H310" s="131"/>
      <c r="I310" s="132"/>
      <c r="J310" s="136">
        <f t="shared" si="85"/>
        <v>0</v>
      </c>
      <c r="K310" s="137">
        <f t="shared" si="86"/>
        <v>0</v>
      </c>
      <c r="L310" s="137">
        <f t="shared" si="87"/>
        <v>0</v>
      </c>
      <c r="M310" s="137">
        <f t="shared" si="88"/>
        <v>0</v>
      </c>
      <c r="N310" s="137">
        <f t="shared" si="89"/>
        <v>0</v>
      </c>
      <c r="P310" s="135"/>
    </row>
    <row r="311" spans="1:16" ht="22.5" x14ac:dyDescent="0.25">
      <c r="A311" s="124">
        <v>289</v>
      </c>
      <c r="B311" s="40" t="s">
        <v>405</v>
      </c>
      <c r="C311" s="40" t="s">
        <v>427</v>
      </c>
      <c r="D311" s="29" t="s">
        <v>83</v>
      </c>
      <c r="E311" s="39" t="s">
        <v>6</v>
      </c>
      <c r="F311" s="65">
        <v>1</v>
      </c>
      <c r="H311" s="131"/>
      <c r="I311" s="132"/>
      <c r="J311" s="136">
        <f t="shared" si="85"/>
        <v>0</v>
      </c>
      <c r="K311" s="137">
        <f t="shared" si="86"/>
        <v>0</v>
      </c>
      <c r="L311" s="137">
        <f t="shared" si="87"/>
        <v>0</v>
      </c>
      <c r="M311" s="137">
        <f t="shared" si="88"/>
        <v>0</v>
      </c>
      <c r="N311" s="137">
        <f t="shared" si="89"/>
        <v>0</v>
      </c>
      <c r="P311" s="135"/>
    </row>
    <row r="312" spans="1:16" ht="22.5" x14ac:dyDescent="0.25">
      <c r="A312" s="124">
        <v>290</v>
      </c>
      <c r="B312" s="40" t="s">
        <v>405</v>
      </c>
      <c r="C312" s="40" t="s">
        <v>428</v>
      </c>
      <c r="D312" s="29" t="s">
        <v>83</v>
      </c>
      <c r="E312" s="39" t="s">
        <v>6</v>
      </c>
      <c r="F312" s="65">
        <v>1</v>
      </c>
      <c r="H312" s="131"/>
      <c r="I312" s="132"/>
      <c r="J312" s="136">
        <f t="shared" si="85"/>
        <v>0</v>
      </c>
      <c r="K312" s="137">
        <f t="shared" si="86"/>
        <v>0</v>
      </c>
      <c r="L312" s="137">
        <f t="shared" si="87"/>
        <v>0</v>
      </c>
      <c r="M312" s="137">
        <f t="shared" si="88"/>
        <v>0</v>
      </c>
      <c r="N312" s="137">
        <f t="shared" si="89"/>
        <v>0</v>
      </c>
      <c r="P312" s="135"/>
    </row>
    <row r="313" spans="1:16" ht="22.5" x14ac:dyDescent="0.25">
      <c r="A313" s="124">
        <v>291</v>
      </c>
      <c r="B313" s="40" t="s">
        <v>405</v>
      </c>
      <c r="C313" s="40" t="s">
        <v>429</v>
      </c>
      <c r="D313" s="29" t="s">
        <v>430</v>
      </c>
      <c r="E313" s="39" t="s">
        <v>6</v>
      </c>
      <c r="F313" s="65">
        <v>10</v>
      </c>
      <c r="H313" s="131"/>
      <c r="I313" s="132"/>
      <c r="J313" s="136">
        <f t="shared" si="85"/>
        <v>0</v>
      </c>
      <c r="K313" s="137">
        <f t="shared" si="86"/>
        <v>0</v>
      </c>
      <c r="L313" s="137">
        <f t="shared" si="87"/>
        <v>0</v>
      </c>
      <c r="M313" s="137">
        <f t="shared" si="88"/>
        <v>0</v>
      </c>
      <c r="N313" s="137">
        <f t="shared" si="89"/>
        <v>0</v>
      </c>
      <c r="P313" s="135"/>
    </row>
    <row r="314" spans="1:16" ht="22.5" x14ac:dyDescent="0.25">
      <c r="A314" s="124">
        <v>292</v>
      </c>
      <c r="B314" s="40" t="s">
        <v>405</v>
      </c>
      <c r="C314" s="40" t="s">
        <v>431</v>
      </c>
      <c r="D314" s="29" t="s">
        <v>430</v>
      </c>
      <c r="E314" s="39" t="s">
        <v>6</v>
      </c>
      <c r="F314" s="65">
        <v>14</v>
      </c>
      <c r="H314" s="131"/>
      <c r="I314" s="132"/>
      <c r="J314" s="136">
        <f t="shared" si="85"/>
        <v>0</v>
      </c>
      <c r="K314" s="137">
        <f t="shared" si="86"/>
        <v>0</v>
      </c>
      <c r="L314" s="137">
        <f t="shared" si="87"/>
        <v>0</v>
      </c>
      <c r="M314" s="137">
        <f t="shared" si="88"/>
        <v>0</v>
      </c>
      <c r="N314" s="137">
        <f t="shared" si="89"/>
        <v>0</v>
      </c>
      <c r="P314" s="135"/>
    </row>
    <row r="315" spans="1:16" ht="22.5" x14ac:dyDescent="0.25">
      <c r="A315" s="124">
        <v>293</v>
      </c>
      <c r="B315" s="40" t="s">
        <v>405</v>
      </c>
      <c r="C315" s="40" t="s">
        <v>432</v>
      </c>
      <c r="D315" s="29" t="s">
        <v>430</v>
      </c>
      <c r="E315" s="39" t="s">
        <v>6</v>
      </c>
      <c r="F315" s="65">
        <v>10</v>
      </c>
      <c r="H315" s="131"/>
      <c r="I315" s="132"/>
      <c r="J315" s="136">
        <f t="shared" si="85"/>
        <v>0</v>
      </c>
      <c r="K315" s="137">
        <f t="shared" si="86"/>
        <v>0</v>
      </c>
      <c r="L315" s="137">
        <f t="shared" si="87"/>
        <v>0</v>
      </c>
      <c r="M315" s="137">
        <f t="shared" si="88"/>
        <v>0</v>
      </c>
      <c r="N315" s="137">
        <f t="shared" si="89"/>
        <v>0</v>
      </c>
      <c r="P315" s="135"/>
    </row>
    <row r="316" spans="1:16" ht="22.5" x14ac:dyDescent="0.25">
      <c r="A316" s="124">
        <v>294</v>
      </c>
      <c r="B316" s="40" t="s">
        <v>405</v>
      </c>
      <c r="C316" s="40" t="s">
        <v>433</v>
      </c>
      <c r="D316" s="29" t="s">
        <v>430</v>
      </c>
      <c r="E316" s="39" t="s">
        <v>6</v>
      </c>
      <c r="F316" s="65">
        <v>14</v>
      </c>
      <c r="H316" s="131"/>
      <c r="I316" s="132"/>
      <c r="J316" s="136">
        <f t="shared" si="85"/>
        <v>0</v>
      </c>
      <c r="K316" s="137">
        <f t="shared" si="86"/>
        <v>0</v>
      </c>
      <c r="L316" s="137">
        <f t="shared" si="87"/>
        <v>0</v>
      </c>
      <c r="M316" s="137">
        <f t="shared" si="88"/>
        <v>0</v>
      </c>
      <c r="N316" s="137">
        <f t="shared" si="89"/>
        <v>0</v>
      </c>
      <c r="P316" s="135"/>
    </row>
    <row r="317" spans="1:16" ht="22.5" x14ac:dyDescent="0.25">
      <c r="A317" s="124">
        <v>295</v>
      </c>
      <c r="B317" s="40" t="s">
        <v>405</v>
      </c>
      <c r="C317" s="40" t="s">
        <v>434</v>
      </c>
      <c r="D317" s="29" t="s">
        <v>430</v>
      </c>
      <c r="E317" s="39" t="s">
        <v>6</v>
      </c>
      <c r="F317" s="65">
        <v>10</v>
      </c>
      <c r="H317" s="131"/>
      <c r="I317" s="132"/>
      <c r="J317" s="136">
        <f t="shared" si="85"/>
        <v>0</v>
      </c>
      <c r="K317" s="137">
        <f t="shared" si="86"/>
        <v>0</v>
      </c>
      <c r="L317" s="137">
        <f t="shared" si="87"/>
        <v>0</v>
      </c>
      <c r="M317" s="137">
        <f t="shared" si="88"/>
        <v>0</v>
      </c>
      <c r="N317" s="137">
        <f t="shared" si="89"/>
        <v>0</v>
      </c>
      <c r="P317" s="135"/>
    </row>
    <row r="318" spans="1:16" ht="22.5" x14ac:dyDescent="0.25">
      <c r="A318" s="124">
        <v>296</v>
      </c>
      <c r="B318" s="40" t="s">
        <v>405</v>
      </c>
      <c r="C318" s="40" t="s">
        <v>435</v>
      </c>
      <c r="D318" s="29" t="s">
        <v>430</v>
      </c>
      <c r="E318" s="39" t="s">
        <v>6</v>
      </c>
      <c r="F318" s="65">
        <v>10</v>
      </c>
      <c r="H318" s="131"/>
      <c r="I318" s="132"/>
      <c r="J318" s="136">
        <f t="shared" si="85"/>
        <v>0</v>
      </c>
      <c r="K318" s="137">
        <f t="shared" si="86"/>
        <v>0</v>
      </c>
      <c r="L318" s="137">
        <f t="shared" si="87"/>
        <v>0</v>
      </c>
      <c r="M318" s="137">
        <f t="shared" si="88"/>
        <v>0</v>
      </c>
      <c r="N318" s="137">
        <f t="shared" si="89"/>
        <v>0</v>
      </c>
      <c r="P318" s="135"/>
    </row>
    <row r="319" spans="1:16" ht="22.5" x14ac:dyDescent="0.25">
      <c r="A319" s="124">
        <v>297</v>
      </c>
      <c r="B319" s="40" t="s">
        <v>405</v>
      </c>
      <c r="C319" s="40" t="s">
        <v>436</v>
      </c>
      <c r="D319" s="29" t="s">
        <v>430</v>
      </c>
      <c r="E319" s="39" t="s">
        <v>6</v>
      </c>
      <c r="F319" s="65">
        <v>10</v>
      </c>
      <c r="H319" s="131"/>
      <c r="I319" s="132"/>
      <c r="J319" s="136">
        <f t="shared" ref="J319:J382" si="90">H319/100*I319</f>
        <v>0</v>
      </c>
      <c r="K319" s="137">
        <f t="shared" ref="K319:K382" si="91">H319+J319</f>
        <v>0</v>
      </c>
      <c r="L319" s="137">
        <f t="shared" ref="L319:L382" si="92">F319*H319</f>
        <v>0</v>
      </c>
      <c r="M319" s="137">
        <f t="shared" ref="M319:M382" si="93">L319/100*I319</f>
        <v>0</v>
      </c>
      <c r="N319" s="137">
        <f t="shared" ref="N319:N382" si="94">L319+M319</f>
        <v>0</v>
      </c>
      <c r="P319" s="135"/>
    </row>
    <row r="320" spans="1:16" ht="33.75" x14ac:dyDescent="0.25">
      <c r="A320" s="124">
        <v>298</v>
      </c>
      <c r="B320" s="40" t="s">
        <v>405</v>
      </c>
      <c r="C320" s="40" t="s">
        <v>437</v>
      </c>
      <c r="D320" s="29" t="s">
        <v>438</v>
      </c>
      <c r="E320" s="39" t="s">
        <v>6</v>
      </c>
      <c r="F320" s="65">
        <v>1</v>
      </c>
      <c r="H320" s="131"/>
      <c r="I320" s="132"/>
      <c r="J320" s="136">
        <f t="shared" si="90"/>
        <v>0</v>
      </c>
      <c r="K320" s="137">
        <f t="shared" si="91"/>
        <v>0</v>
      </c>
      <c r="L320" s="137">
        <f t="shared" si="92"/>
        <v>0</v>
      </c>
      <c r="M320" s="137">
        <f t="shared" si="93"/>
        <v>0</v>
      </c>
      <c r="N320" s="137">
        <f t="shared" si="94"/>
        <v>0</v>
      </c>
      <c r="P320" s="135"/>
    </row>
    <row r="321" spans="1:16" ht="33.75" x14ac:dyDescent="0.25">
      <c r="A321" s="124">
        <v>299</v>
      </c>
      <c r="B321" s="40" t="s">
        <v>405</v>
      </c>
      <c r="C321" s="40" t="s">
        <v>439</v>
      </c>
      <c r="D321" s="29" t="s">
        <v>440</v>
      </c>
      <c r="E321" s="39" t="s">
        <v>6</v>
      </c>
      <c r="F321" s="65">
        <v>12</v>
      </c>
      <c r="H321" s="131"/>
      <c r="I321" s="132"/>
      <c r="J321" s="136">
        <f t="shared" si="90"/>
        <v>0</v>
      </c>
      <c r="K321" s="137">
        <f t="shared" si="91"/>
        <v>0</v>
      </c>
      <c r="L321" s="137">
        <f t="shared" si="92"/>
        <v>0</v>
      </c>
      <c r="M321" s="137">
        <f t="shared" si="93"/>
        <v>0</v>
      </c>
      <c r="N321" s="137">
        <f t="shared" si="94"/>
        <v>0</v>
      </c>
      <c r="P321" s="135"/>
    </row>
    <row r="322" spans="1:16" ht="33.75" x14ac:dyDescent="0.25">
      <c r="A322" s="124">
        <v>300</v>
      </c>
      <c r="B322" s="40" t="s">
        <v>405</v>
      </c>
      <c r="C322" s="40" t="s">
        <v>441</v>
      </c>
      <c r="D322" s="29" t="s">
        <v>440</v>
      </c>
      <c r="E322" s="39" t="s">
        <v>6</v>
      </c>
      <c r="F322" s="65">
        <v>2</v>
      </c>
      <c r="H322" s="131"/>
      <c r="I322" s="132"/>
      <c r="J322" s="136">
        <f t="shared" si="90"/>
        <v>0</v>
      </c>
      <c r="K322" s="137">
        <f t="shared" si="91"/>
        <v>0</v>
      </c>
      <c r="L322" s="137">
        <f t="shared" si="92"/>
        <v>0</v>
      </c>
      <c r="M322" s="137">
        <f t="shared" si="93"/>
        <v>0</v>
      </c>
      <c r="N322" s="137">
        <f t="shared" si="94"/>
        <v>0</v>
      </c>
      <c r="P322" s="135"/>
    </row>
    <row r="323" spans="1:16" ht="33.75" x14ac:dyDescent="0.25">
      <c r="A323" s="124">
        <v>301</v>
      </c>
      <c r="B323" s="40" t="s">
        <v>405</v>
      </c>
      <c r="C323" s="40" t="s">
        <v>442</v>
      </c>
      <c r="D323" s="29" t="s">
        <v>440</v>
      </c>
      <c r="E323" s="39" t="s">
        <v>6</v>
      </c>
      <c r="F323" s="65">
        <v>2</v>
      </c>
      <c r="H323" s="131"/>
      <c r="I323" s="132"/>
      <c r="J323" s="136">
        <f t="shared" si="90"/>
        <v>0</v>
      </c>
      <c r="K323" s="137">
        <f t="shared" si="91"/>
        <v>0</v>
      </c>
      <c r="L323" s="137">
        <f t="shared" si="92"/>
        <v>0</v>
      </c>
      <c r="M323" s="137">
        <f t="shared" si="93"/>
        <v>0</v>
      </c>
      <c r="N323" s="137">
        <f t="shared" si="94"/>
        <v>0</v>
      </c>
      <c r="P323" s="135"/>
    </row>
    <row r="324" spans="1:16" ht="33.75" x14ac:dyDescent="0.25">
      <c r="A324" s="124">
        <v>302</v>
      </c>
      <c r="B324" s="40" t="s">
        <v>405</v>
      </c>
      <c r="C324" s="40" t="s">
        <v>443</v>
      </c>
      <c r="D324" s="29" t="s">
        <v>440</v>
      </c>
      <c r="E324" s="39" t="s">
        <v>6</v>
      </c>
      <c r="F324" s="65">
        <v>12</v>
      </c>
      <c r="H324" s="131"/>
      <c r="I324" s="132"/>
      <c r="J324" s="136">
        <f t="shared" si="90"/>
        <v>0</v>
      </c>
      <c r="K324" s="137">
        <f t="shared" si="91"/>
        <v>0</v>
      </c>
      <c r="L324" s="137">
        <f t="shared" si="92"/>
        <v>0</v>
      </c>
      <c r="M324" s="137">
        <f t="shared" si="93"/>
        <v>0</v>
      </c>
      <c r="N324" s="137">
        <f t="shared" si="94"/>
        <v>0</v>
      </c>
      <c r="P324" s="135"/>
    </row>
    <row r="325" spans="1:16" ht="33.75" x14ac:dyDescent="0.25">
      <c r="A325" s="124">
        <v>303</v>
      </c>
      <c r="B325" s="40" t="s">
        <v>405</v>
      </c>
      <c r="C325" s="40" t="s">
        <v>444</v>
      </c>
      <c r="D325" s="29" t="s">
        <v>440</v>
      </c>
      <c r="E325" s="39" t="s">
        <v>6</v>
      </c>
      <c r="F325" s="65">
        <v>12</v>
      </c>
      <c r="H325" s="131"/>
      <c r="I325" s="132"/>
      <c r="J325" s="136">
        <f t="shared" si="90"/>
        <v>0</v>
      </c>
      <c r="K325" s="137">
        <f t="shared" si="91"/>
        <v>0</v>
      </c>
      <c r="L325" s="137">
        <f t="shared" si="92"/>
        <v>0</v>
      </c>
      <c r="M325" s="137">
        <f t="shared" si="93"/>
        <v>0</v>
      </c>
      <c r="N325" s="137">
        <f t="shared" si="94"/>
        <v>0</v>
      </c>
      <c r="P325" s="135"/>
    </row>
    <row r="326" spans="1:16" ht="33.75" x14ac:dyDescent="0.25">
      <c r="A326" s="124">
        <v>304</v>
      </c>
      <c r="B326" s="40" t="s">
        <v>405</v>
      </c>
      <c r="C326" s="40" t="s">
        <v>445</v>
      </c>
      <c r="D326" s="29" t="s">
        <v>440</v>
      </c>
      <c r="E326" s="39" t="s">
        <v>6</v>
      </c>
      <c r="F326" s="65">
        <v>2</v>
      </c>
      <c r="H326" s="131"/>
      <c r="I326" s="132"/>
      <c r="J326" s="136">
        <f t="shared" si="90"/>
        <v>0</v>
      </c>
      <c r="K326" s="137">
        <f t="shared" si="91"/>
        <v>0</v>
      </c>
      <c r="L326" s="137">
        <f t="shared" si="92"/>
        <v>0</v>
      </c>
      <c r="M326" s="137">
        <f t="shared" si="93"/>
        <v>0</v>
      </c>
      <c r="N326" s="137">
        <f t="shared" si="94"/>
        <v>0</v>
      </c>
      <c r="P326" s="135"/>
    </row>
    <row r="327" spans="1:16" ht="33.75" x14ac:dyDescent="0.25">
      <c r="A327" s="124">
        <v>305</v>
      </c>
      <c r="B327" s="5" t="s">
        <v>405</v>
      </c>
      <c r="C327" s="5" t="s">
        <v>446</v>
      </c>
      <c r="D327" s="15" t="s">
        <v>440</v>
      </c>
      <c r="E327" s="14" t="s">
        <v>6</v>
      </c>
      <c r="F327" s="65">
        <v>12</v>
      </c>
      <c r="H327" s="131"/>
      <c r="I327" s="132"/>
      <c r="J327" s="136">
        <f t="shared" si="90"/>
        <v>0</v>
      </c>
      <c r="K327" s="137">
        <f t="shared" si="91"/>
        <v>0</v>
      </c>
      <c r="L327" s="137">
        <f t="shared" si="92"/>
        <v>0</v>
      </c>
      <c r="M327" s="137">
        <f t="shared" si="93"/>
        <v>0</v>
      </c>
      <c r="N327" s="137">
        <f t="shared" si="94"/>
        <v>0</v>
      </c>
      <c r="P327" s="135"/>
    </row>
    <row r="328" spans="1:16" ht="33.75" x14ac:dyDescent="0.25">
      <c r="A328" s="124">
        <v>306</v>
      </c>
      <c r="B328" s="5" t="s">
        <v>405</v>
      </c>
      <c r="C328" s="5" t="s">
        <v>447</v>
      </c>
      <c r="D328" s="15" t="s">
        <v>448</v>
      </c>
      <c r="E328" s="14" t="s">
        <v>6</v>
      </c>
      <c r="F328" s="65">
        <v>12</v>
      </c>
      <c r="H328" s="131"/>
      <c r="I328" s="132"/>
      <c r="J328" s="136">
        <f t="shared" si="90"/>
        <v>0</v>
      </c>
      <c r="K328" s="137">
        <f t="shared" si="91"/>
        <v>0</v>
      </c>
      <c r="L328" s="137">
        <f t="shared" si="92"/>
        <v>0</v>
      </c>
      <c r="M328" s="137">
        <f t="shared" si="93"/>
        <v>0</v>
      </c>
      <c r="N328" s="137">
        <f t="shared" si="94"/>
        <v>0</v>
      </c>
      <c r="P328" s="135"/>
    </row>
    <row r="329" spans="1:16" ht="33.75" x14ac:dyDescent="0.25">
      <c r="A329" s="124">
        <v>307</v>
      </c>
      <c r="B329" s="5" t="s">
        <v>405</v>
      </c>
      <c r="C329" s="5" t="s">
        <v>449</v>
      </c>
      <c r="D329" s="15" t="s">
        <v>450</v>
      </c>
      <c r="E329" s="14" t="s">
        <v>6</v>
      </c>
      <c r="F329" s="65">
        <v>2</v>
      </c>
      <c r="H329" s="131"/>
      <c r="I329" s="132"/>
      <c r="J329" s="136">
        <f t="shared" si="90"/>
        <v>0</v>
      </c>
      <c r="K329" s="137">
        <f t="shared" si="91"/>
        <v>0</v>
      </c>
      <c r="L329" s="137">
        <f t="shared" si="92"/>
        <v>0</v>
      </c>
      <c r="M329" s="137">
        <f t="shared" si="93"/>
        <v>0</v>
      </c>
      <c r="N329" s="137">
        <f t="shared" si="94"/>
        <v>0</v>
      </c>
      <c r="P329" s="135"/>
    </row>
    <row r="330" spans="1:16" ht="33.75" x14ac:dyDescent="0.25">
      <c r="A330" s="124">
        <v>308</v>
      </c>
      <c r="B330" s="5" t="s">
        <v>405</v>
      </c>
      <c r="C330" s="5" t="s">
        <v>451</v>
      </c>
      <c r="D330" s="15" t="s">
        <v>24</v>
      </c>
      <c r="E330" s="14" t="s">
        <v>6</v>
      </c>
      <c r="F330" s="65">
        <v>1</v>
      </c>
      <c r="H330" s="131"/>
      <c r="I330" s="132"/>
      <c r="J330" s="136">
        <f t="shared" si="90"/>
        <v>0</v>
      </c>
      <c r="K330" s="137">
        <f t="shared" si="91"/>
        <v>0</v>
      </c>
      <c r="L330" s="137">
        <f t="shared" si="92"/>
        <v>0</v>
      </c>
      <c r="M330" s="137">
        <f t="shared" si="93"/>
        <v>0</v>
      </c>
      <c r="N330" s="137">
        <f t="shared" si="94"/>
        <v>0</v>
      </c>
      <c r="P330" s="135"/>
    </row>
    <row r="331" spans="1:16" s="130" customFormat="1" x14ac:dyDescent="0.25">
      <c r="A331" s="182" t="s">
        <v>481</v>
      </c>
      <c r="B331" s="182"/>
      <c r="C331" s="182"/>
      <c r="D331" s="182"/>
      <c r="E331" s="129"/>
      <c r="F331" s="129"/>
      <c r="G331" s="129"/>
      <c r="H331" s="129"/>
      <c r="I331" s="129"/>
    </row>
    <row r="332" spans="1:16" x14ac:dyDescent="0.25">
      <c r="A332" s="122">
        <v>309</v>
      </c>
      <c r="B332" s="5" t="s">
        <v>452</v>
      </c>
      <c r="C332" s="5" t="s">
        <v>453</v>
      </c>
      <c r="D332" s="15" t="s">
        <v>454</v>
      </c>
      <c r="E332" s="16" t="s">
        <v>6</v>
      </c>
      <c r="F332" s="48">
        <v>40</v>
      </c>
      <c r="H332" s="131"/>
      <c r="I332" s="132"/>
      <c r="J332" s="136">
        <f t="shared" si="90"/>
        <v>0</v>
      </c>
      <c r="K332" s="137">
        <f t="shared" si="91"/>
        <v>0</v>
      </c>
      <c r="L332" s="137">
        <f t="shared" si="92"/>
        <v>0</v>
      </c>
      <c r="M332" s="137">
        <f t="shared" si="93"/>
        <v>0</v>
      </c>
      <c r="N332" s="137">
        <f t="shared" si="94"/>
        <v>0</v>
      </c>
      <c r="P332" s="135"/>
    </row>
    <row r="333" spans="1:16" ht="22.5" x14ac:dyDescent="0.25">
      <c r="A333" s="124">
        <v>310</v>
      </c>
      <c r="B333" s="40" t="s">
        <v>452</v>
      </c>
      <c r="C333" s="40" t="s">
        <v>455</v>
      </c>
      <c r="D333" s="29" t="s">
        <v>454</v>
      </c>
      <c r="E333" s="27" t="s">
        <v>6</v>
      </c>
      <c r="F333" s="48">
        <v>34</v>
      </c>
      <c r="H333" s="131"/>
      <c r="I333" s="132"/>
      <c r="J333" s="136">
        <f t="shared" si="90"/>
        <v>0</v>
      </c>
      <c r="K333" s="137">
        <f t="shared" si="91"/>
        <v>0</v>
      </c>
      <c r="L333" s="137">
        <f t="shared" si="92"/>
        <v>0</v>
      </c>
      <c r="M333" s="137">
        <f t="shared" si="93"/>
        <v>0</v>
      </c>
      <c r="N333" s="137">
        <f t="shared" si="94"/>
        <v>0</v>
      </c>
      <c r="P333" s="135"/>
    </row>
    <row r="334" spans="1:16" x14ac:dyDescent="0.25">
      <c r="A334" s="124">
        <v>311</v>
      </c>
      <c r="B334" s="40" t="s">
        <v>452</v>
      </c>
      <c r="C334" s="40" t="s">
        <v>456</v>
      </c>
      <c r="D334" s="29" t="s">
        <v>454</v>
      </c>
      <c r="E334" s="27" t="s">
        <v>6</v>
      </c>
      <c r="F334" s="48">
        <v>4</v>
      </c>
      <c r="H334" s="131"/>
      <c r="I334" s="132"/>
      <c r="J334" s="136">
        <f t="shared" si="90"/>
        <v>0</v>
      </c>
      <c r="K334" s="137">
        <f t="shared" si="91"/>
        <v>0</v>
      </c>
      <c r="L334" s="137">
        <f t="shared" si="92"/>
        <v>0</v>
      </c>
      <c r="M334" s="137">
        <f t="shared" si="93"/>
        <v>0</v>
      </c>
      <c r="N334" s="137">
        <f t="shared" si="94"/>
        <v>0</v>
      </c>
      <c r="P334" s="135"/>
    </row>
    <row r="335" spans="1:16" x14ac:dyDescent="0.25">
      <c r="A335" s="124">
        <v>312</v>
      </c>
      <c r="B335" s="40" t="s">
        <v>452</v>
      </c>
      <c r="C335" s="40" t="s">
        <v>457</v>
      </c>
      <c r="D335" s="29" t="s">
        <v>454</v>
      </c>
      <c r="E335" s="27" t="s">
        <v>6</v>
      </c>
      <c r="F335" s="48">
        <v>24</v>
      </c>
      <c r="H335" s="131"/>
      <c r="I335" s="132"/>
      <c r="J335" s="136">
        <f t="shared" si="90"/>
        <v>0</v>
      </c>
      <c r="K335" s="137">
        <f t="shared" si="91"/>
        <v>0</v>
      </c>
      <c r="L335" s="137">
        <f t="shared" si="92"/>
        <v>0</v>
      </c>
      <c r="M335" s="137">
        <f t="shared" si="93"/>
        <v>0</v>
      </c>
      <c r="N335" s="137">
        <f t="shared" si="94"/>
        <v>0</v>
      </c>
      <c r="P335" s="135"/>
    </row>
    <row r="336" spans="1:16" x14ac:dyDescent="0.25">
      <c r="A336" s="124">
        <v>313</v>
      </c>
      <c r="B336" s="40" t="s">
        <v>452</v>
      </c>
      <c r="C336" s="40" t="s">
        <v>458</v>
      </c>
      <c r="D336" s="29" t="s">
        <v>459</v>
      </c>
      <c r="E336" s="27" t="s">
        <v>6</v>
      </c>
      <c r="F336" s="48">
        <v>8</v>
      </c>
      <c r="H336" s="131"/>
      <c r="I336" s="132"/>
      <c r="J336" s="136">
        <f t="shared" si="90"/>
        <v>0</v>
      </c>
      <c r="K336" s="137">
        <f t="shared" si="91"/>
        <v>0</v>
      </c>
      <c r="L336" s="137">
        <f t="shared" si="92"/>
        <v>0</v>
      </c>
      <c r="M336" s="137">
        <f t="shared" si="93"/>
        <v>0</v>
      </c>
      <c r="N336" s="137">
        <f t="shared" si="94"/>
        <v>0</v>
      </c>
      <c r="P336" s="135"/>
    </row>
    <row r="337" spans="1:16" x14ac:dyDescent="0.25">
      <c r="A337" s="124">
        <v>314</v>
      </c>
      <c r="B337" s="40" t="s">
        <v>452</v>
      </c>
      <c r="C337" s="40" t="s">
        <v>460</v>
      </c>
      <c r="D337" s="29" t="s">
        <v>97</v>
      </c>
      <c r="E337" s="27" t="s">
        <v>6</v>
      </c>
      <c r="F337" s="48">
        <v>14</v>
      </c>
      <c r="H337" s="131"/>
      <c r="I337" s="132"/>
      <c r="J337" s="136">
        <f t="shared" si="90"/>
        <v>0</v>
      </c>
      <c r="K337" s="137">
        <f t="shared" si="91"/>
        <v>0</v>
      </c>
      <c r="L337" s="137">
        <f t="shared" si="92"/>
        <v>0</v>
      </c>
      <c r="M337" s="137">
        <f t="shared" si="93"/>
        <v>0</v>
      </c>
      <c r="N337" s="137">
        <f t="shared" si="94"/>
        <v>0</v>
      </c>
      <c r="P337" s="135"/>
    </row>
    <row r="338" spans="1:16" x14ac:dyDescent="0.25">
      <c r="A338" s="124">
        <v>315</v>
      </c>
      <c r="B338" s="40" t="s">
        <v>452</v>
      </c>
      <c r="C338" s="40" t="s">
        <v>461</v>
      </c>
      <c r="D338" s="29" t="s">
        <v>97</v>
      </c>
      <c r="E338" s="27" t="s">
        <v>6</v>
      </c>
      <c r="F338" s="48">
        <v>68</v>
      </c>
      <c r="H338" s="131"/>
      <c r="I338" s="132"/>
      <c r="J338" s="136">
        <f t="shared" si="90"/>
        <v>0</v>
      </c>
      <c r="K338" s="137">
        <f t="shared" si="91"/>
        <v>0</v>
      </c>
      <c r="L338" s="137">
        <f t="shared" si="92"/>
        <v>0</v>
      </c>
      <c r="M338" s="137">
        <f t="shared" si="93"/>
        <v>0</v>
      </c>
      <c r="N338" s="137">
        <f t="shared" si="94"/>
        <v>0</v>
      </c>
      <c r="P338" s="135"/>
    </row>
    <row r="339" spans="1:16" x14ac:dyDescent="0.25">
      <c r="A339" s="124">
        <v>316</v>
      </c>
      <c r="B339" s="40" t="s">
        <v>452</v>
      </c>
      <c r="C339" s="40" t="s">
        <v>462</v>
      </c>
      <c r="D339" s="29" t="s">
        <v>97</v>
      </c>
      <c r="E339" s="27" t="s">
        <v>6</v>
      </c>
      <c r="F339" s="48">
        <v>4</v>
      </c>
      <c r="H339" s="131"/>
      <c r="I339" s="132"/>
      <c r="J339" s="136">
        <f t="shared" si="90"/>
        <v>0</v>
      </c>
      <c r="K339" s="137">
        <f t="shared" si="91"/>
        <v>0</v>
      </c>
      <c r="L339" s="137">
        <f t="shared" si="92"/>
        <v>0</v>
      </c>
      <c r="M339" s="137">
        <f t="shared" si="93"/>
        <v>0</v>
      </c>
      <c r="N339" s="137">
        <f t="shared" si="94"/>
        <v>0</v>
      </c>
      <c r="P339" s="135"/>
    </row>
    <row r="340" spans="1:16" x14ac:dyDescent="0.25">
      <c r="A340" s="124">
        <v>317</v>
      </c>
      <c r="B340" s="40" t="s">
        <v>452</v>
      </c>
      <c r="C340" s="40" t="s">
        <v>463</v>
      </c>
      <c r="D340" s="29" t="s">
        <v>459</v>
      </c>
      <c r="E340" s="27" t="s">
        <v>6</v>
      </c>
      <c r="F340" s="48">
        <v>4</v>
      </c>
      <c r="H340" s="131"/>
      <c r="I340" s="132"/>
      <c r="J340" s="136">
        <f t="shared" si="90"/>
        <v>0</v>
      </c>
      <c r="K340" s="137">
        <f t="shared" si="91"/>
        <v>0</v>
      </c>
      <c r="L340" s="137">
        <f t="shared" si="92"/>
        <v>0</v>
      </c>
      <c r="M340" s="137">
        <f t="shared" si="93"/>
        <v>0</v>
      </c>
      <c r="N340" s="137">
        <f t="shared" si="94"/>
        <v>0</v>
      </c>
      <c r="P340" s="135"/>
    </row>
    <row r="341" spans="1:16" x14ac:dyDescent="0.25">
      <c r="A341" s="124">
        <v>318</v>
      </c>
      <c r="B341" s="40" t="s">
        <v>452</v>
      </c>
      <c r="C341" s="40" t="s">
        <v>753</v>
      </c>
      <c r="D341" s="29" t="s">
        <v>464</v>
      </c>
      <c r="E341" s="27" t="s">
        <v>6</v>
      </c>
      <c r="F341" s="48">
        <v>1</v>
      </c>
      <c r="H341" s="131"/>
      <c r="I341" s="132"/>
      <c r="J341" s="136">
        <f t="shared" si="90"/>
        <v>0</v>
      </c>
      <c r="K341" s="137">
        <f t="shared" si="91"/>
        <v>0</v>
      </c>
      <c r="L341" s="137">
        <f t="shared" si="92"/>
        <v>0</v>
      </c>
      <c r="M341" s="137">
        <f t="shared" si="93"/>
        <v>0</v>
      </c>
      <c r="N341" s="137">
        <f t="shared" si="94"/>
        <v>0</v>
      </c>
      <c r="P341" s="135"/>
    </row>
    <row r="342" spans="1:16" x14ac:dyDescent="0.25">
      <c r="A342" s="124">
        <v>319</v>
      </c>
      <c r="B342" s="40" t="s">
        <v>452</v>
      </c>
      <c r="C342" s="40" t="s">
        <v>754</v>
      </c>
      <c r="D342" s="29" t="s">
        <v>464</v>
      </c>
      <c r="E342" s="27" t="s">
        <v>6</v>
      </c>
      <c r="F342" s="48">
        <v>100</v>
      </c>
      <c r="H342" s="131"/>
      <c r="I342" s="132"/>
      <c r="J342" s="136">
        <f t="shared" si="90"/>
        <v>0</v>
      </c>
      <c r="K342" s="137">
        <f t="shared" si="91"/>
        <v>0</v>
      </c>
      <c r="L342" s="137">
        <f t="shared" si="92"/>
        <v>0</v>
      </c>
      <c r="M342" s="137">
        <f t="shared" si="93"/>
        <v>0</v>
      </c>
      <c r="N342" s="137">
        <f t="shared" si="94"/>
        <v>0</v>
      </c>
      <c r="P342" s="135"/>
    </row>
    <row r="343" spans="1:16" x14ac:dyDescent="0.25">
      <c r="A343" s="124">
        <v>320</v>
      </c>
      <c r="B343" s="40" t="s">
        <v>452</v>
      </c>
      <c r="C343" s="40" t="s">
        <v>755</v>
      </c>
      <c r="D343" s="29" t="s">
        <v>464</v>
      </c>
      <c r="E343" s="27" t="s">
        <v>6</v>
      </c>
      <c r="F343" s="48">
        <v>50</v>
      </c>
      <c r="H343" s="131"/>
      <c r="I343" s="132"/>
      <c r="J343" s="136">
        <f t="shared" si="90"/>
        <v>0</v>
      </c>
      <c r="K343" s="137">
        <f t="shared" si="91"/>
        <v>0</v>
      </c>
      <c r="L343" s="137">
        <f t="shared" si="92"/>
        <v>0</v>
      </c>
      <c r="M343" s="137">
        <f t="shared" si="93"/>
        <v>0</v>
      </c>
      <c r="N343" s="137">
        <f t="shared" si="94"/>
        <v>0</v>
      </c>
      <c r="P343" s="135"/>
    </row>
    <row r="344" spans="1:16" x14ac:dyDescent="0.25">
      <c r="A344" s="124">
        <v>321</v>
      </c>
      <c r="B344" s="40" t="s">
        <v>452</v>
      </c>
      <c r="C344" s="40" t="s">
        <v>756</v>
      </c>
      <c r="D344" s="29" t="s">
        <v>464</v>
      </c>
      <c r="E344" s="27" t="s">
        <v>6</v>
      </c>
      <c r="F344" s="48">
        <v>70</v>
      </c>
      <c r="H344" s="131"/>
      <c r="I344" s="132"/>
      <c r="J344" s="136">
        <f t="shared" si="90"/>
        <v>0</v>
      </c>
      <c r="K344" s="137">
        <f t="shared" si="91"/>
        <v>0</v>
      </c>
      <c r="L344" s="137">
        <f t="shared" si="92"/>
        <v>0</v>
      </c>
      <c r="M344" s="137">
        <f t="shared" si="93"/>
        <v>0</v>
      </c>
      <c r="N344" s="137">
        <f t="shared" si="94"/>
        <v>0</v>
      </c>
      <c r="P344" s="135"/>
    </row>
    <row r="345" spans="1:16" x14ac:dyDescent="0.25">
      <c r="A345" s="124">
        <v>322</v>
      </c>
      <c r="B345" s="40" t="s">
        <v>452</v>
      </c>
      <c r="C345" s="40" t="s">
        <v>757</v>
      </c>
      <c r="D345" s="29" t="s">
        <v>464</v>
      </c>
      <c r="E345" s="27" t="s">
        <v>6</v>
      </c>
      <c r="F345" s="48">
        <v>1</v>
      </c>
      <c r="H345" s="131"/>
      <c r="I345" s="132"/>
      <c r="J345" s="136">
        <f t="shared" si="90"/>
        <v>0</v>
      </c>
      <c r="K345" s="137">
        <f t="shared" si="91"/>
        <v>0</v>
      </c>
      <c r="L345" s="137">
        <f t="shared" si="92"/>
        <v>0</v>
      </c>
      <c r="M345" s="137">
        <f t="shared" si="93"/>
        <v>0</v>
      </c>
      <c r="N345" s="137">
        <f t="shared" si="94"/>
        <v>0</v>
      </c>
      <c r="P345" s="135"/>
    </row>
    <row r="346" spans="1:16" x14ac:dyDescent="0.25">
      <c r="A346" s="124">
        <v>323</v>
      </c>
      <c r="B346" s="40" t="s">
        <v>452</v>
      </c>
      <c r="C346" s="40" t="s">
        <v>758</v>
      </c>
      <c r="D346" s="29" t="s">
        <v>464</v>
      </c>
      <c r="E346" s="27" t="s">
        <v>6</v>
      </c>
      <c r="F346" s="48">
        <v>1</v>
      </c>
      <c r="H346" s="131"/>
      <c r="I346" s="132"/>
      <c r="J346" s="136">
        <f t="shared" si="90"/>
        <v>0</v>
      </c>
      <c r="K346" s="137">
        <f t="shared" si="91"/>
        <v>0</v>
      </c>
      <c r="L346" s="137">
        <f t="shared" si="92"/>
        <v>0</v>
      </c>
      <c r="M346" s="137">
        <f t="shared" si="93"/>
        <v>0</v>
      </c>
      <c r="N346" s="137">
        <f t="shared" si="94"/>
        <v>0</v>
      </c>
      <c r="P346" s="135"/>
    </row>
    <row r="347" spans="1:16" x14ac:dyDescent="0.25">
      <c r="A347" s="124">
        <v>324</v>
      </c>
      <c r="B347" s="40" t="s">
        <v>452</v>
      </c>
      <c r="C347" s="40" t="s">
        <v>759</v>
      </c>
      <c r="D347" s="29" t="s">
        <v>464</v>
      </c>
      <c r="E347" s="27" t="s">
        <v>6</v>
      </c>
      <c r="F347" s="48">
        <v>1</v>
      </c>
      <c r="H347" s="131"/>
      <c r="I347" s="132"/>
      <c r="J347" s="136">
        <f t="shared" si="90"/>
        <v>0</v>
      </c>
      <c r="K347" s="137">
        <f t="shared" si="91"/>
        <v>0</v>
      </c>
      <c r="L347" s="137">
        <f t="shared" si="92"/>
        <v>0</v>
      </c>
      <c r="M347" s="137">
        <f t="shared" si="93"/>
        <v>0</v>
      </c>
      <c r="N347" s="137">
        <f t="shared" si="94"/>
        <v>0</v>
      </c>
      <c r="P347" s="135"/>
    </row>
    <row r="348" spans="1:16" x14ac:dyDescent="0.25">
      <c r="A348" s="124">
        <v>325</v>
      </c>
      <c r="B348" s="40" t="s">
        <v>452</v>
      </c>
      <c r="C348" s="40" t="s">
        <v>760</v>
      </c>
      <c r="D348" s="29" t="s">
        <v>464</v>
      </c>
      <c r="E348" s="27" t="s">
        <v>6</v>
      </c>
      <c r="F348" s="48">
        <v>20</v>
      </c>
      <c r="H348" s="131"/>
      <c r="I348" s="132"/>
      <c r="J348" s="136">
        <f t="shared" si="90"/>
        <v>0</v>
      </c>
      <c r="K348" s="137">
        <f t="shared" si="91"/>
        <v>0</v>
      </c>
      <c r="L348" s="137">
        <f t="shared" si="92"/>
        <v>0</v>
      </c>
      <c r="M348" s="137">
        <f t="shared" si="93"/>
        <v>0</v>
      </c>
      <c r="N348" s="137">
        <f t="shared" si="94"/>
        <v>0</v>
      </c>
      <c r="P348" s="135"/>
    </row>
    <row r="349" spans="1:16" ht="22.5" x14ac:dyDescent="0.25">
      <c r="A349" s="124">
        <v>326</v>
      </c>
      <c r="B349" s="40" t="s">
        <v>452</v>
      </c>
      <c r="C349" s="40" t="s">
        <v>465</v>
      </c>
      <c r="D349" s="47" t="s">
        <v>466</v>
      </c>
      <c r="E349" s="27" t="s">
        <v>6</v>
      </c>
      <c r="F349" s="48">
        <v>1</v>
      </c>
      <c r="H349" s="131"/>
      <c r="I349" s="132"/>
      <c r="J349" s="136">
        <f t="shared" si="90"/>
        <v>0</v>
      </c>
      <c r="K349" s="137">
        <f t="shared" si="91"/>
        <v>0</v>
      </c>
      <c r="L349" s="137">
        <f t="shared" si="92"/>
        <v>0</v>
      </c>
      <c r="M349" s="137">
        <f t="shared" si="93"/>
        <v>0</v>
      </c>
      <c r="N349" s="137">
        <f t="shared" si="94"/>
        <v>0</v>
      </c>
      <c r="P349" s="135"/>
    </row>
    <row r="350" spans="1:16" x14ac:dyDescent="0.25">
      <c r="A350" s="124">
        <v>327</v>
      </c>
      <c r="B350" s="40" t="s">
        <v>452</v>
      </c>
      <c r="C350" s="40" t="s">
        <v>467</v>
      </c>
      <c r="D350" s="47" t="s">
        <v>97</v>
      </c>
      <c r="E350" s="27" t="s">
        <v>6</v>
      </c>
      <c r="F350" s="48">
        <v>4</v>
      </c>
      <c r="H350" s="131"/>
      <c r="I350" s="132"/>
      <c r="J350" s="136">
        <f t="shared" si="90"/>
        <v>0</v>
      </c>
      <c r="K350" s="137">
        <f t="shared" si="91"/>
        <v>0</v>
      </c>
      <c r="L350" s="137">
        <f t="shared" si="92"/>
        <v>0</v>
      </c>
      <c r="M350" s="137">
        <f t="shared" si="93"/>
        <v>0</v>
      </c>
      <c r="N350" s="137">
        <f t="shared" si="94"/>
        <v>0</v>
      </c>
      <c r="P350" s="135"/>
    </row>
    <row r="351" spans="1:16" ht="22.5" x14ac:dyDescent="0.25">
      <c r="A351" s="124">
        <v>328</v>
      </c>
      <c r="B351" s="40" t="s">
        <v>452</v>
      </c>
      <c r="C351" s="40" t="s">
        <v>468</v>
      </c>
      <c r="D351" s="47" t="s">
        <v>466</v>
      </c>
      <c r="E351" s="27" t="s">
        <v>6</v>
      </c>
      <c r="F351" s="48">
        <v>1</v>
      </c>
      <c r="H351" s="131"/>
      <c r="I351" s="132"/>
      <c r="J351" s="136">
        <f t="shared" si="90"/>
        <v>0</v>
      </c>
      <c r="K351" s="137">
        <f t="shared" si="91"/>
        <v>0</v>
      </c>
      <c r="L351" s="137">
        <f t="shared" si="92"/>
        <v>0</v>
      </c>
      <c r="M351" s="137">
        <f t="shared" si="93"/>
        <v>0</v>
      </c>
      <c r="N351" s="137">
        <f t="shared" si="94"/>
        <v>0</v>
      </c>
      <c r="P351" s="135"/>
    </row>
    <row r="352" spans="1:16" x14ac:dyDescent="0.25">
      <c r="A352" s="124">
        <v>329</v>
      </c>
      <c r="B352" s="40" t="s">
        <v>452</v>
      </c>
      <c r="C352" s="40" t="s">
        <v>469</v>
      </c>
      <c r="D352" s="47" t="s">
        <v>97</v>
      </c>
      <c r="E352" s="27" t="s">
        <v>6</v>
      </c>
      <c r="F352" s="48">
        <v>4</v>
      </c>
      <c r="H352" s="131"/>
      <c r="I352" s="132"/>
      <c r="J352" s="136">
        <f t="shared" si="90"/>
        <v>0</v>
      </c>
      <c r="K352" s="137">
        <f t="shared" si="91"/>
        <v>0</v>
      </c>
      <c r="L352" s="137">
        <f t="shared" si="92"/>
        <v>0</v>
      </c>
      <c r="M352" s="137">
        <f t="shared" si="93"/>
        <v>0</v>
      </c>
      <c r="N352" s="137">
        <f t="shared" si="94"/>
        <v>0</v>
      </c>
      <c r="P352" s="135"/>
    </row>
    <row r="353" spans="1:16" ht="22.5" x14ac:dyDescent="0.25">
      <c r="A353" s="124">
        <v>330</v>
      </c>
      <c r="B353" s="40" t="s">
        <v>452</v>
      </c>
      <c r="C353" s="40" t="s">
        <v>470</v>
      </c>
      <c r="D353" s="47" t="s">
        <v>466</v>
      </c>
      <c r="E353" s="27" t="s">
        <v>6</v>
      </c>
      <c r="F353" s="48">
        <v>1</v>
      </c>
      <c r="H353" s="131"/>
      <c r="I353" s="132"/>
      <c r="J353" s="136">
        <f t="shared" si="90"/>
        <v>0</v>
      </c>
      <c r="K353" s="137">
        <f t="shared" si="91"/>
        <v>0</v>
      </c>
      <c r="L353" s="137">
        <f t="shared" si="92"/>
        <v>0</v>
      </c>
      <c r="M353" s="137">
        <f t="shared" si="93"/>
        <v>0</v>
      </c>
      <c r="N353" s="137">
        <f t="shared" si="94"/>
        <v>0</v>
      </c>
      <c r="P353" s="135"/>
    </row>
    <row r="354" spans="1:16" x14ac:dyDescent="0.25">
      <c r="A354" s="124">
        <v>331</v>
      </c>
      <c r="B354" s="40" t="s">
        <v>452</v>
      </c>
      <c r="C354" s="40" t="s">
        <v>471</v>
      </c>
      <c r="D354" s="47" t="s">
        <v>97</v>
      </c>
      <c r="E354" s="27" t="s">
        <v>6</v>
      </c>
      <c r="F354" s="48">
        <v>1</v>
      </c>
      <c r="H354" s="131"/>
      <c r="I354" s="132"/>
      <c r="J354" s="136">
        <f t="shared" si="90"/>
        <v>0</v>
      </c>
      <c r="K354" s="137">
        <f t="shared" si="91"/>
        <v>0</v>
      </c>
      <c r="L354" s="137">
        <f t="shared" si="92"/>
        <v>0</v>
      </c>
      <c r="M354" s="137">
        <f t="shared" si="93"/>
        <v>0</v>
      </c>
      <c r="N354" s="137">
        <f t="shared" si="94"/>
        <v>0</v>
      </c>
      <c r="P354" s="135"/>
    </row>
    <row r="355" spans="1:16" ht="22.5" x14ac:dyDescent="0.25">
      <c r="A355" s="124">
        <v>332</v>
      </c>
      <c r="B355" s="40" t="s">
        <v>452</v>
      </c>
      <c r="C355" s="40" t="s">
        <v>761</v>
      </c>
      <c r="D355" s="47" t="s">
        <v>466</v>
      </c>
      <c r="E355" s="27" t="s">
        <v>6</v>
      </c>
      <c r="F355" s="48">
        <v>1</v>
      </c>
      <c r="H355" s="131"/>
      <c r="I355" s="132"/>
      <c r="J355" s="136">
        <f t="shared" si="90"/>
        <v>0</v>
      </c>
      <c r="K355" s="137">
        <f t="shared" si="91"/>
        <v>0</v>
      </c>
      <c r="L355" s="137">
        <f t="shared" si="92"/>
        <v>0</v>
      </c>
      <c r="M355" s="137">
        <f t="shared" si="93"/>
        <v>0</v>
      </c>
      <c r="N355" s="137">
        <f t="shared" si="94"/>
        <v>0</v>
      </c>
      <c r="P355" s="135"/>
    </row>
    <row r="356" spans="1:16" x14ac:dyDescent="0.25">
      <c r="A356" s="124">
        <v>333</v>
      </c>
      <c r="B356" s="40" t="s">
        <v>452</v>
      </c>
      <c r="C356" s="40" t="s">
        <v>472</v>
      </c>
      <c r="D356" s="47" t="s">
        <v>97</v>
      </c>
      <c r="E356" s="27" t="s">
        <v>6</v>
      </c>
      <c r="F356" s="48">
        <v>4</v>
      </c>
      <c r="H356" s="131"/>
      <c r="I356" s="132"/>
      <c r="J356" s="136">
        <f t="shared" si="90"/>
        <v>0</v>
      </c>
      <c r="K356" s="137">
        <f t="shared" si="91"/>
        <v>0</v>
      </c>
      <c r="L356" s="137">
        <f t="shared" si="92"/>
        <v>0</v>
      </c>
      <c r="M356" s="137">
        <f t="shared" si="93"/>
        <v>0</v>
      </c>
      <c r="N356" s="137">
        <f t="shared" si="94"/>
        <v>0</v>
      </c>
      <c r="P356" s="135"/>
    </row>
    <row r="357" spans="1:16" x14ac:dyDescent="0.25">
      <c r="A357" s="124">
        <v>334</v>
      </c>
      <c r="B357" s="40" t="s">
        <v>452</v>
      </c>
      <c r="C357" s="40" t="s">
        <v>473</v>
      </c>
      <c r="D357" s="47" t="s">
        <v>97</v>
      </c>
      <c r="E357" s="27" t="s">
        <v>6</v>
      </c>
      <c r="F357" s="48">
        <v>1</v>
      </c>
      <c r="H357" s="131"/>
      <c r="I357" s="132"/>
      <c r="J357" s="136">
        <f t="shared" si="90"/>
        <v>0</v>
      </c>
      <c r="K357" s="137">
        <f t="shared" si="91"/>
        <v>0</v>
      </c>
      <c r="L357" s="137">
        <f t="shared" si="92"/>
        <v>0</v>
      </c>
      <c r="M357" s="137">
        <f t="shared" si="93"/>
        <v>0</v>
      </c>
      <c r="N357" s="137">
        <f t="shared" si="94"/>
        <v>0</v>
      </c>
      <c r="P357" s="135"/>
    </row>
    <row r="358" spans="1:16" x14ac:dyDescent="0.25">
      <c r="A358" s="124">
        <v>335</v>
      </c>
      <c r="B358" s="40" t="s">
        <v>452</v>
      </c>
      <c r="C358" s="40" t="s">
        <v>474</v>
      </c>
      <c r="D358" s="29" t="s">
        <v>126</v>
      </c>
      <c r="E358" s="27" t="s">
        <v>6</v>
      </c>
      <c r="F358" s="48">
        <v>1</v>
      </c>
      <c r="H358" s="131"/>
      <c r="I358" s="132"/>
      <c r="J358" s="136">
        <f t="shared" si="90"/>
        <v>0</v>
      </c>
      <c r="K358" s="137">
        <f t="shared" si="91"/>
        <v>0</v>
      </c>
      <c r="L358" s="137">
        <f t="shared" si="92"/>
        <v>0</v>
      </c>
      <c r="M358" s="137">
        <f t="shared" si="93"/>
        <v>0</v>
      </c>
      <c r="N358" s="137">
        <f t="shared" si="94"/>
        <v>0</v>
      </c>
      <c r="P358" s="135"/>
    </row>
    <row r="359" spans="1:16" x14ac:dyDescent="0.25">
      <c r="A359" s="124">
        <v>336</v>
      </c>
      <c r="B359" s="40" t="s">
        <v>452</v>
      </c>
      <c r="C359" s="40" t="s">
        <v>475</v>
      </c>
      <c r="D359" s="29" t="s">
        <v>476</v>
      </c>
      <c r="E359" s="27" t="s">
        <v>6</v>
      </c>
      <c r="F359" s="48">
        <v>1</v>
      </c>
      <c r="H359" s="131"/>
      <c r="I359" s="132"/>
      <c r="J359" s="136">
        <f t="shared" si="90"/>
        <v>0</v>
      </c>
      <c r="K359" s="137">
        <f t="shared" si="91"/>
        <v>0</v>
      </c>
      <c r="L359" s="137">
        <f t="shared" si="92"/>
        <v>0</v>
      </c>
      <c r="M359" s="137">
        <f t="shared" si="93"/>
        <v>0</v>
      </c>
      <c r="N359" s="137">
        <f t="shared" si="94"/>
        <v>0</v>
      </c>
      <c r="P359" s="135"/>
    </row>
    <row r="360" spans="1:16" x14ac:dyDescent="0.25">
      <c r="A360" s="124">
        <v>337</v>
      </c>
      <c r="B360" s="40" t="s">
        <v>452</v>
      </c>
      <c r="C360" s="40" t="s">
        <v>477</v>
      </c>
      <c r="D360" s="29" t="s">
        <v>454</v>
      </c>
      <c r="E360" s="27" t="s">
        <v>6</v>
      </c>
      <c r="F360" s="48">
        <v>20</v>
      </c>
      <c r="H360" s="131"/>
      <c r="I360" s="132"/>
      <c r="J360" s="136">
        <f t="shared" si="90"/>
        <v>0</v>
      </c>
      <c r="K360" s="137">
        <f t="shared" si="91"/>
        <v>0</v>
      </c>
      <c r="L360" s="137">
        <f t="shared" si="92"/>
        <v>0</v>
      </c>
      <c r="M360" s="137">
        <f t="shared" si="93"/>
        <v>0</v>
      </c>
      <c r="N360" s="137">
        <f t="shared" si="94"/>
        <v>0</v>
      </c>
      <c r="P360" s="135"/>
    </row>
    <row r="361" spans="1:16" x14ac:dyDescent="0.25">
      <c r="A361" s="124">
        <v>338</v>
      </c>
      <c r="B361" s="40" t="s">
        <v>452</v>
      </c>
      <c r="C361" s="40" t="s">
        <v>478</v>
      </c>
      <c r="D361" s="29" t="s">
        <v>126</v>
      </c>
      <c r="E361" s="27" t="s">
        <v>6</v>
      </c>
      <c r="F361" s="48">
        <v>1</v>
      </c>
      <c r="H361" s="131"/>
      <c r="I361" s="132"/>
      <c r="J361" s="136">
        <f t="shared" si="90"/>
        <v>0</v>
      </c>
      <c r="K361" s="137">
        <f t="shared" si="91"/>
        <v>0</v>
      </c>
      <c r="L361" s="137">
        <f t="shared" si="92"/>
        <v>0</v>
      </c>
      <c r="M361" s="137">
        <f t="shared" si="93"/>
        <v>0</v>
      </c>
      <c r="N361" s="137">
        <f t="shared" si="94"/>
        <v>0</v>
      </c>
      <c r="P361" s="135"/>
    </row>
    <row r="362" spans="1:16" x14ac:dyDescent="0.25">
      <c r="A362" s="124">
        <v>339</v>
      </c>
      <c r="B362" s="40" t="s">
        <v>452</v>
      </c>
      <c r="C362" s="40" t="s">
        <v>479</v>
      </c>
      <c r="D362" s="29" t="s">
        <v>480</v>
      </c>
      <c r="E362" s="27" t="s">
        <v>6</v>
      </c>
      <c r="F362" s="48">
        <v>1</v>
      </c>
      <c r="H362" s="131"/>
      <c r="I362" s="132"/>
      <c r="J362" s="136">
        <f t="shared" si="90"/>
        <v>0</v>
      </c>
      <c r="K362" s="137">
        <f t="shared" si="91"/>
        <v>0</v>
      </c>
      <c r="L362" s="137">
        <f t="shared" si="92"/>
        <v>0</v>
      </c>
      <c r="M362" s="137">
        <f t="shared" si="93"/>
        <v>0</v>
      </c>
      <c r="N362" s="137">
        <f t="shared" si="94"/>
        <v>0</v>
      </c>
      <c r="P362" s="135"/>
    </row>
    <row r="363" spans="1:16" x14ac:dyDescent="0.25">
      <c r="A363" s="124">
        <v>340</v>
      </c>
      <c r="B363" s="10" t="s">
        <v>481</v>
      </c>
      <c r="C363" s="10" t="s">
        <v>482</v>
      </c>
      <c r="D363" s="8" t="s">
        <v>480</v>
      </c>
      <c r="E363" s="9" t="s">
        <v>6</v>
      </c>
      <c r="F363" s="25">
        <v>1</v>
      </c>
      <c r="H363" s="131"/>
      <c r="I363" s="132"/>
      <c r="J363" s="136">
        <f t="shared" si="90"/>
        <v>0</v>
      </c>
      <c r="K363" s="137">
        <f t="shared" si="91"/>
        <v>0</v>
      </c>
      <c r="L363" s="137">
        <f t="shared" si="92"/>
        <v>0</v>
      </c>
      <c r="M363" s="137">
        <f t="shared" si="93"/>
        <v>0</v>
      </c>
      <c r="N363" s="137">
        <f t="shared" si="94"/>
        <v>0</v>
      </c>
      <c r="P363" s="135"/>
    </row>
    <row r="364" spans="1:16" x14ac:dyDescent="0.25">
      <c r="A364" s="124">
        <v>341</v>
      </c>
      <c r="B364" s="10" t="s">
        <v>452</v>
      </c>
      <c r="C364" s="10" t="s">
        <v>483</v>
      </c>
      <c r="D364" s="8" t="s">
        <v>480</v>
      </c>
      <c r="E364" s="9" t="s">
        <v>6</v>
      </c>
      <c r="F364" s="25">
        <v>1</v>
      </c>
      <c r="H364" s="131"/>
      <c r="I364" s="132"/>
      <c r="J364" s="136">
        <f t="shared" si="90"/>
        <v>0</v>
      </c>
      <c r="K364" s="137">
        <f t="shared" si="91"/>
        <v>0</v>
      </c>
      <c r="L364" s="137">
        <f t="shared" si="92"/>
        <v>0</v>
      </c>
      <c r="M364" s="137">
        <f t="shared" si="93"/>
        <v>0</v>
      </c>
      <c r="N364" s="137">
        <f t="shared" si="94"/>
        <v>0</v>
      </c>
      <c r="P364" s="135"/>
    </row>
    <row r="365" spans="1:16" x14ac:dyDescent="0.25">
      <c r="A365" s="124">
        <v>342</v>
      </c>
      <c r="B365" s="10" t="s">
        <v>452</v>
      </c>
      <c r="C365" s="10" t="s">
        <v>484</v>
      </c>
      <c r="D365" s="8" t="s">
        <v>480</v>
      </c>
      <c r="E365" s="9" t="s">
        <v>6</v>
      </c>
      <c r="F365" s="25">
        <v>1</v>
      </c>
      <c r="H365" s="131"/>
      <c r="I365" s="132"/>
      <c r="J365" s="136">
        <f t="shared" si="90"/>
        <v>0</v>
      </c>
      <c r="K365" s="137">
        <f t="shared" si="91"/>
        <v>0</v>
      </c>
      <c r="L365" s="137">
        <f t="shared" si="92"/>
        <v>0</v>
      </c>
      <c r="M365" s="137">
        <f t="shared" si="93"/>
        <v>0</v>
      </c>
      <c r="N365" s="137">
        <f t="shared" si="94"/>
        <v>0</v>
      </c>
      <c r="P365" s="135"/>
    </row>
    <row r="366" spans="1:16" x14ac:dyDescent="0.25">
      <c r="A366" s="124">
        <v>343</v>
      </c>
      <c r="B366" s="10" t="s">
        <v>452</v>
      </c>
      <c r="C366" s="10" t="s">
        <v>485</v>
      </c>
      <c r="D366" s="8" t="s">
        <v>237</v>
      </c>
      <c r="E366" s="9" t="s">
        <v>6</v>
      </c>
      <c r="F366" s="25">
        <v>1</v>
      </c>
      <c r="H366" s="131"/>
      <c r="I366" s="132"/>
      <c r="J366" s="136">
        <f t="shared" si="90"/>
        <v>0</v>
      </c>
      <c r="K366" s="137">
        <f t="shared" si="91"/>
        <v>0</v>
      </c>
      <c r="L366" s="137">
        <f t="shared" si="92"/>
        <v>0</v>
      </c>
      <c r="M366" s="137">
        <f t="shared" si="93"/>
        <v>0</v>
      </c>
      <c r="N366" s="137">
        <f t="shared" si="94"/>
        <v>0</v>
      </c>
      <c r="P366" s="135"/>
    </row>
    <row r="367" spans="1:16" x14ac:dyDescent="0.25">
      <c r="A367" s="124">
        <v>344</v>
      </c>
      <c r="B367" s="10" t="s">
        <v>486</v>
      </c>
      <c r="C367" s="10" t="s">
        <v>487</v>
      </c>
      <c r="D367" s="8" t="s">
        <v>126</v>
      </c>
      <c r="E367" s="9" t="s">
        <v>6</v>
      </c>
      <c r="F367" s="25">
        <v>20</v>
      </c>
      <c r="H367" s="131"/>
      <c r="I367" s="132"/>
      <c r="J367" s="136">
        <f t="shared" si="90"/>
        <v>0</v>
      </c>
      <c r="K367" s="137">
        <f t="shared" si="91"/>
        <v>0</v>
      </c>
      <c r="L367" s="137">
        <f t="shared" si="92"/>
        <v>0</v>
      </c>
      <c r="M367" s="137">
        <f t="shared" si="93"/>
        <v>0</v>
      </c>
      <c r="N367" s="137">
        <f t="shared" si="94"/>
        <v>0</v>
      </c>
      <c r="P367" s="135"/>
    </row>
    <row r="368" spans="1:16" x14ac:dyDescent="0.25">
      <c r="A368" s="124">
        <v>345</v>
      </c>
      <c r="B368" s="10" t="s">
        <v>486</v>
      </c>
      <c r="C368" s="10" t="s">
        <v>488</v>
      </c>
      <c r="D368" s="8" t="s">
        <v>126</v>
      </c>
      <c r="E368" s="9" t="s">
        <v>6</v>
      </c>
      <c r="F368" s="25">
        <v>1</v>
      </c>
      <c r="H368" s="131"/>
      <c r="I368" s="132"/>
      <c r="J368" s="136">
        <f t="shared" si="90"/>
        <v>0</v>
      </c>
      <c r="K368" s="137">
        <f t="shared" si="91"/>
        <v>0</v>
      </c>
      <c r="L368" s="137">
        <f t="shared" si="92"/>
        <v>0</v>
      </c>
      <c r="M368" s="137">
        <f t="shared" si="93"/>
        <v>0</v>
      </c>
      <c r="N368" s="137">
        <f t="shared" si="94"/>
        <v>0</v>
      </c>
      <c r="P368" s="135"/>
    </row>
    <row r="369" spans="1:16" x14ac:dyDescent="0.25">
      <c r="A369" s="124">
        <v>346</v>
      </c>
      <c r="B369" s="10" t="s">
        <v>486</v>
      </c>
      <c r="C369" s="10" t="s">
        <v>489</v>
      </c>
      <c r="D369" s="8" t="s">
        <v>490</v>
      </c>
      <c r="E369" s="9" t="s">
        <v>6</v>
      </c>
      <c r="F369" s="25">
        <v>1</v>
      </c>
      <c r="H369" s="131"/>
      <c r="I369" s="132"/>
      <c r="J369" s="136">
        <f t="shared" si="90"/>
        <v>0</v>
      </c>
      <c r="K369" s="137">
        <f t="shared" si="91"/>
        <v>0</v>
      </c>
      <c r="L369" s="137">
        <f t="shared" si="92"/>
        <v>0</v>
      </c>
      <c r="M369" s="137">
        <f t="shared" si="93"/>
        <v>0</v>
      </c>
      <c r="N369" s="137">
        <f t="shared" si="94"/>
        <v>0</v>
      </c>
      <c r="P369" s="135"/>
    </row>
    <row r="370" spans="1:16" x14ac:dyDescent="0.25">
      <c r="A370" s="124">
        <v>347</v>
      </c>
      <c r="B370" s="10" t="s">
        <v>486</v>
      </c>
      <c r="C370" s="10" t="s">
        <v>491</v>
      </c>
      <c r="D370" s="8" t="s">
        <v>492</v>
      </c>
      <c r="E370" s="9" t="s">
        <v>6</v>
      </c>
      <c r="F370" s="25">
        <v>1</v>
      </c>
      <c r="H370" s="131"/>
      <c r="I370" s="132"/>
      <c r="J370" s="136">
        <f t="shared" si="90"/>
        <v>0</v>
      </c>
      <c r="K370" s="137">
        <f t="shared" si="91"/>
        <v>0</v>
      </c>
      <c r="L370" s="137">
        <f t="shared" si="92"/>
        <v>0</v>
      </c>
      <c r="M370" s="137">
        <f t="shared" si="93"/>
        <v>0</v>
      </c>
      <c r="N370" s="137">
        <f t="shared" si="94"/>
        <v>0</v>
      </c>
      <c r="P370" s="135"/>
    </row>
    <row r="371" spans="1:16" x14ac:dyDescent="0.25">
      <c r="A371" s="124">
        <v>348</v>
      </c>
      <c r="B371" s="10" t="s">
        <v>486</v>
      </c>
      <c r="C371" s="10" t="s">
        <v>493</v>
      </c>
      <c r="D371" s="8" t="s">
        <v>454</v>
      </c>
      <c r="E371" s="9" t="s">
        <v>6</v>
      </c>
      <c r="F371" s="25">
        <v>1</v>
      </c>
      <c r="H371" s="131"/>
      <c r="I371" s="132"/>
      <c r="J371" s="136">
        <f t="shared" si="90"/>
        <v>0</v>
      </c>
      <c r="K371" s="137">
        <f t="shared" si="91"/>
        <v>0</v>
      </c>
      <c r="L371" s="137">
        <f t="shared" si="92"/>
        <v>0</v>
      </c>
      <c r="M371" s="137">
        <f t="shared" si="93"/>
        <v>0</v>
      </c>
      <c r="N371" s="137">
        <f t="shared" si="94"/>
        <v>0</v>
      </c>
      <c r="P371" s="135"/>
    </row>
    <row r="372" spans="1:16" x14ac:dyDescent="0.25">
      <c r="A372" s="124">
        <v>349</v>
      </c>
      <c r="B372" s="10" t="s">
        <v>486</v>
      </c>
      <c r="C372" s="10" t="s">
        <v>494</v>
      </c>
      <c r="D372" s="8" t="s">
        <v>126</v>
      </c>
      <c r="E372" s="9" t="s">
        <v>6</v>
      </c>
      <c r="F372" s="25">
        <v>1</v>
      </c>
      <c r="H372" s="131"/>
      <c r="I372" s="132"/>
      <c r="J372" s="136">
        <f t="shared" si="90"/>
        <v>0</v>
      </c>
      <c r="K372" s="137">
        <f t="shared" si="91"/>
        <v>0</v>
      </c>
      <c r="L372" s="137">
        <f t="shared" si="92"/>
        <v>0</v>
      </c>
      <c r="M372" s="137">
        <f t="shared" si="93"/>
        <v>0</v>
      </c>
      <c r="N372" s="137">
        <f t="shared" si="94"/>
        <v>0</v>
      </c>
      <c r="P372" s="135"/>
    </row>
    <row r="373" spans="1:16" x14ac:dyDescent="0.25">
      <c r="A373" s="124">
        <v>350</v>
      </c>
      <c r="B373" s="10" t="s">
        <v>486</v>
      </c>
      <c r="C373" s="10" t="s">
        <v>495</v>
      </c>
      <c r="D373" s="8" t="s">
        <v>126</v>
      </c>
      <c r="E373" s="9" t="s">
        <v>6</v>
      </c>
      <c r="F373" s="48">
        <v>1</v>
      </c>
      <c r="H373" s="131"/>
      <c r="I373" s="132"/>
      <c r="J373" s="136">
        <f t="shared" si="90"/>
        <v>0</v>
      </c>
      <c r="K373" s="137">
        <f t="shared" si="91"/>
        <v>0</v>
      </c>
      <c r="L373" s="137">
        <f t="shared" si="92"/>
        <v>0</v>
      </c>
      <c r="M373" s="137">
        <f t="shared" si="93"/>
        <v>0</v>
      </c>
      <c r="N373" s="137">
        <f t="shared" si="94"/>
        <v>0</v>
      </c>
      <c r="P373" s="135"/>
    </row>
    <row r="374" spans="1:16" x14ac:dyDescent="0.25">
      <c r="A374" s="124">
        <v>351</v>
      </c>
      <c r="B374" s="10" t="s">
        <v>452</v>
      </c>
      <c r="C374" s="10" t="s">
        <v>478</v>
      </c>
      <c r="D374" s="8" t="s">
        <v>126</v>
      </c>
      <c r="E374" s="9" t="s">
        <v>6</v>
      </c>
      <c r="F374" s="48">
        <v>1</v>
      </c>
      <c r="H374" s="131"/>
      <c r="I374" s="132"/>
      <c r="J374" s="136">
        <f t="shared" si="90"/>
        <v>0</v>
      </c>
      <c r="K374" s="137">
        <f t="shared" si="91"/>
        <v>0</v>
      </c>
      <c r="L374" s="137">
        <f t="shared" si="92"/>
        <v>0</v>
      </c>
      <c r="M374" s="137">
        <f t="shared" si="93"/>
        <v>0</v>
      </c>
      <c r="N374" s="137">
        <f t="shared" si="94"/>
        <v>0</v>
      </c>
      <c r="P374" s="135"/>
    </row>
    <row r="375" spans="1:16" x14ac:dyDescent="0.25">
      <c r="A375" s="124">
        <v>352</v>
      </c>
      <c r="B375" s="10" t="s">
        <v>452</v>
      </c>
      <c r="C375" s="10" t="s">
        <v>494</v>
      </c>
      <c r="D375" s="8" t="s">
        <v>126</v>
      </c>
      <c r="E375" s="9" t="s">
        <v>6</v>
      </c>
      <c r="F375" s="48">
        <v>1</v>
      </c>
      <c r="H375" s="131"/>
      <c r="I375" s="132"/>
      <c r="J375" s="136">
        <f t="shared" si="90"/>
        <v>0</v>
      </c>
      <c r="K375" s="137">
        <f t="shared" si="91"/>
        <v>0</v>
      </c>
      <c r="L375" s="137">
        <f t="shared" si="92"/>
        <v>0</v>
      </c>
      <c r="M375" s="137">
        <f t="shared" si="93"/>
        <v>0</v>
      </c>
      <c r="N375" s="137">
        <f t="shared" si="94"/>
        <v>0</v>
      </c>
      <c r="P375" s="135"/>
    </row>
    <row r="376" spans="1:16" x14ac:dyDescent="0.25">
      <c r="A376" s="124">
        <v>353</v>
      </c>
      <c r="B376" s="10" t="s">
        <v>452</v>
      </c>
      <c r="C376" s="10" t="s">
        <v>495</v>
      </c>
      <c r="D376" s="8" t="s">
        <v>126</v>
      </c>
      <c r="E376" s="9" t="s">
        <v>6</v>
      </c>
      <c r="F376" s="48">
        <v>1</v>
      </c>
      <c r="H376" s="131"/>
      <c r="I376" s="132"/>
      <c r="J376" s="136">
        <f t="shared" si="90"/>
        <v>0</v>
      </c>
      <c r="K376" s="137">
        <f t="shared" si="91"/>
        <v>0</v>
      </c>
      <c r="L376" s="137">
        <f t="shared" si="92"/>
        <v>0</v>
      </c>
      <c r="M376" s="137">
        <f t="shared" si="93"/>
        <v>0</v>
      </c>
      <c r="N376" s="137">
        <f t="shared" si="94"/>
        <v>0</v>
      </c>
      <c r="P376" s="135"/>
    </row>
    <row r="377" spans="1:16" ht="22.5" x14ac:dyDescent="0.25">
      <c r="A377" s="124">
        <v>354</v>
      </c>
      <c r="B377" s="40" t="s">
        <v>496</v>
      </c>
      <c r="C377" s="66" t="s">
        <v>497</v>
      </c>
      <c r="D377" s="29" t="s">
        <v>498</v>
      </c>
      <c r="E377" s="27" t="s">
        <v>6</v>
      </c>
      <c r="F377" s="48">
        <v>55</v>
      </c>
      <c r="H377" s="131"/>
      <c r="I377" s="132"/>
      <c r="J377" s="136">
        <f t="shared" si="90"/>
        <v>0</v>
      </c>
      <c r="K377" s="137">
        <f t="shared" si="91"/>
        <v>0</v>
      </c>
      <c r="L377" s="137">
        <f t="shared" si="92"/>
        <v>0</v>
      </c>
      <c r="M377" s="137">
        <f t="shared" si="93"/>
        <v>0</v>
      </c>
      <c r="N377" s="137">
        <f t="shared" si="94"/>
        <v>0</v>
      </c>
      <c r="P377" s="135"/>
    </row>
    <row r="378" spans="1:16" ht="22.5" x14ac:dyDescent="0.25">
      <c r="A378" s="124">
        <v>355</v>
      </c>
      <c r="B378" s="40" t="s">
        <v>496</v>
      </c>
      <c r="C378" s="66" t="s">
        <v>499</v>
      </c>
      <c r="D378" s="29" t="s">
        <v>498</v>
      </c>
      <c r="E378" s="27" t="s">
        <v>6</v>
      </c>
      <c r="F378" s="48">
        <v>15</v>
      </c>
      <c r="H378" s="131"/>
      <c r="I378" s="132"/>
      <c r="J378" s="136">
        <f t="shared" si="90"/>
        <v>0</v>
      </c>
      <c r="K378" s="137">
        <f t="shared" si="91"/>
        <v>0</v>
      </c>
      <c r="L378" s="137">
        <f t="shared" si="92"/>
        <v>0</v>
      </c>
      <c r="M378" s="137">
        <f t="shared" si="93"/>
        <v>0</v>
      </c>
      <c r="N378" s="137">
        <f t="shared" si="94"/>
        <v>0</v>
      </c>
      <c r="P378" s="135"/>
    </row>
    <row r="379" spans="1:16" ht="22.5" x14ac:dyDescent="0.25">
      <c r="A379" s="124">
        <v>356</v>
      </c>
      <c r="B379" s="40" t="s">
        <v>496</v>
      </c>
      <c r="C379" s="66" t="s">
        <v>500</v>
      </c>
      <c r="D379" s="29" t="s">
        <v>498</v>
      </c>
      <c r="E379" s="27" t="s">
        <v>6</v>
      </c>
      <c r="F379" s="48">
        <v>5</v>
      </c>
      <c r="H379" s="131"/>
      <c r="I379" s="132"/>
      <c r="J379" s="136">
        <f t="shared" si="90"/>
        <v>0</v>
      </c>
      <c r="K379" s="137">
        <f t="shared" si="91"/>
        <v>0</v>
      </c>
      <c r="L379" s="137">
        <f t="shared" si="92"/>
        <v>0</v>
      </c>
      <c r="M379" s="137">
        <f t="shared" si="93"/>
        <v>0</v>
      </c>
      <c r="N379" s="137">
        <f t="shared" si="94"/>
        <v>0</v>
      </c>
      <c r="P379" s="135"/>
    </row>
    <row r="380" spans="1:16" ht="22.5" x14ac:dyDescent="0.25">
      <c r="A380" s="124">
        <v>357</v>
      </c>
      <c r="B380" s="40" t="s">
        <v>496</v>
      </c>
      <c r="C380" s="66" t="s">
        <v>501</v>
      </c>
      <c r="D380" s="29" t="s">
        <v>498</v>
      </c>
      <c r="E380" s="27" t="s">
        <v>6</v>
      </c>
      <c r="F380" s="48">
        <v>15</v>
      </c>
      <c r="H380" s="131"/>
      <c r="I380" s="132"/>
      <c r="J380" s="136">
        <f t="shared" si="90"/>
        <v>0</v>
      </c>
      <c r="K380" s="137">
        <f t="shared" si="91"/>
        <v>0</v>
      </c>
      <c r="L380" s="137">
        <f t="shared" si="92"/>
        <v>0</v>
      </c>
      <c r="M380" s="137">
        <f t="shared" si="93"/>
        <v>0</v>
      </c>
      <c r="N380" s="137">
        <f t="shared" si="94"/>
        <v>0</v>
      </c>
      <c r="P380" s="135"/>
    </row>
    <row r="381" spans="1:16" ht="22.5" x14ac:dyDescent="0.25">
      <c r="A381" s="124">
        <v>358</v>
      </c>
      <c r="B381" s="40" t="s">
        <v>502</v>
      </c>
      <c r="C381" s="40" t="s">
        <v>503</v>
      </c>
      <c r="D381" s="29" t="s">
        <v>464</v>
      </c>
      <c r="E381" s="27" t="s">
        <v>6</v>
      </c>
      <c r="F381" s="48">
        <v>100</v>
      </c>
      <c r="H381" s="131"/>
      <c r="I381" s="132"/>
      <c r="J381" s="136">
        <f t="shared" si="90"/>
        <v>0</v>
      </c>
      <c r="K381" s="137">
        <f t="shared" si="91"/>
        <v>0</v>
      </c>
      <c r="L381" s="137">
        <f t="shared" si="92"/>
        <v>0</v>
      </c>
      <c r="M381" s="137">
        <f t="shared" si="93"/>
        <v>0</v>
      </c>
      <c r="N381" s="137">
        <f t="shared" si="94"/>
        <v>0</v>
      </c>
      <c r="P381" s="135"/>
    </row>
    <row r="382" spans="1:16" ht="22.5" x14ac:dyDescent="0.25">
      <c r="A382" s="124">
        <v>359</v>
      </c>
      <c r="B382" s="40" t="s">
        <v>502</v>
      </c>
      <c r="C382" s="40" t="s">
        <v>504</v>
      </c>
      <c r="D382" s="29" t="s">
        <v>464</v>
      </c>
      <c r="E382" s="27" t="s">
        <v>6</v>
      </c>
      <c r="F382" s="48">
        <v>50</v>
      </c>
      <c r="H382" s="131"/>
      <c r="I382" s="132"/>
      <c r="J382" s="136">
        <f t="shared" si="90"/>
        <v>0</v>
      </c>
      <c r="K382" s="137">
        <f t="shared" si="91"/>
        <v>0</v>
      </c>
      <c r="L382" s="137">
        <f t="shared" si="92"/>
        <v>0</v>
      </c>
      <c r="M382" s="137">
        <f t="shared" si="93"/>
        <v>0</v>
      </c>
      <c r="N382" s="137">
        <f t="shared" si="94"/>
        <v>0</v>
      </c>
      <c r="P382" s="135"/>
    </row>
    <row r="383" spans="1:16" ht="22.5" x14ac:dyDescent="0.25">
      <c r="A383" s="124">
        <v>360</v>
      </c>
      <c r="B383" s="40" t="s">
        <v>502</v>
      </c>
      <c r="C383" s="40" t="s">
        <v>505</v>
      </c>
      <c r="D383" s="29" t="s">
        <v>464</v>
      </c>
      <c r="E383" s="27" t="s">
        <v>6</v>
      </c>
      <c r="F383" s="48">
        <v>50</v>
      </c>
      <c r="H383" s="131"/>
      <c r="I383" s="132"/>
      <c r="J383" s="136">
        <f t="shared" ref="J383:J446" si="95">H383/100*I383</f>
        <v>0</v>
      </c>
      <c r="K383" s="137">
        <f t="shared" ref="K383:K446" si="96">H383+J383</f>
        <v>0</v>
      </c>
      <c r="L383" s="137">
        <f t="shared" ref="L383:L446" si="97">F383*H383</f>
        <v>0</v>
      </c>
      <c r="M383" s="137">
        <f t="shared" ref="M383:M446" si="98">L383/100*I383</f>
        <v>0</v>
      </c>
      <c r="N383" s="137">
        <f t="shared" ref="N383:N446" si="99">L383+M383</f>
        <v>0</v>
      </c>
      <c r="P383" s="135"/>
    </row>
    <row r="384" spans="1:16" ht="22.5" x14ac:dyDescent="0.25">
      <c r="A384" s="124">
        <v>361</v>
      </c>
      <c r="B384" s="40" t="s">
        <v>502</v>
      </c>
      <c r="C384" s="40" t="s">
        <v>506</v>
      </c>
      <c r="D384" s="29" t="s">
        <v>464</v>
      </c>
      <c r="E384" s="27" t="s">
        <v>6</v>
      </c>
      <c r="F384" s="48">
        <v>1</v>
      </c>
      <c r="H384" s="131"/>
      <c r="I384" s="132"/>
      <c r="J384" s="136">
        <f t="shared" si="95"/>
        <v>0</v>
      </c>
      <c r="K384" s="137">
        <f t="shared" si="96"/>
        <v>0</v>
      </c>
      <c r="L384" s="137">
        <f t="shared" si="97"/>
        <v>0</v>
      </c>
      <c r="M384" s="137">
        <f t="shared" si="98"/>
        <v>0</v>
      </c>
      <c r="N384" s="137">
        <f t="shared" si="99"/>
        <v>0</v>
      </c>
      <c r="P384" s="135"/>
    </row>
    <row r="385" spans="1:16" ht="22.5" x14ac:dyDescent="0.25">
      <c r="A385" s="124">
        <v>362</v>
      </c>
      <c r="B385" s="40" t="s">
        <v>502</v>
      </c>
      <c r="C385" s="40" t="s">
        <v>507</v>
      </c>
      <c r="D385" s="29" t="s">
        <v>464</v>
      </c>
      <c r="E385" s="27" t="s">
        <v>6</v>
      </c>
      <c r="F385" s="48">
        <v>1</v>
      </c>
      <c r="H385" s="131"/>
      <c r="I385" s="132"/>
      <c r="J385" s="136">
        <f t="shared" si="95"/>
        <v>0</v>
      </c>
      <c r="K385" s="137">
        <f t="shared" si="96"/>
        <v>0</v>
      </c>
      <c r="L385" s="137">
        <f t="shared" si="97"/>
        <v>0</v>
      </c>
      <c r="M385" s="137">
        <f t="shared" si="98"/>
        <v>0</v>
      </c>
      <c r="N385" s="137">
        <f t="shared" si="99"/>
        <v>0</v>
      </c>
      <c r="P385" s="135"/>
    </row>
    <row r="386" spans="1:16" ht="22.5" x14ac:dyDescent="0.25">
      <c r="A386" s="124">
        <v>363</v>
      </c>
      <c r="B386" s="40" t="s">
        <v>502</v>
      </c>
      <c r="C386" s="40" t="s">
        <v>508</v>
      </c>
      <c r="D386" s="29" t="s">
        <v>464</v>
      </c>
      <c r="E386" s="27" t="s">
        <v>6</v>
      </c>
      <c r="F386" s="48">
        <v>1</v>
      </c>
      <c r="H386" s="131"/>
      <c r="I386" s="132"/>
      <c r="J386" s="136">
        <f t="shared" si="95"/>
        <v>0</v>
      </c>
      <c r="K386" s="137">
        <f t="shared" si="96"/>
        <v>0</v>
      </c>
      <c r="L386" s="137">
        <f t="shared" si="97"/>
        <v>0</v>
      </c>
      <c r="M386" s="137">
        <f t="shared" si="98"/>
        <v>0</v>
      </c>
      <c r="N386" s="137">
        <f t="shared" si="99"/>
        <v>0</v>
      </c>
      <c r="P386" s="135"/>
    </row>
    <row r="387" spans="1:16" ht="22.5" x14ac:dyDescent="0.25">
      <c r="A387" s="124">
        <v>364</v>
      </c>
      <c r="B387" s="40" t="s">
        <v>502</v>
      </c>
      <c r="C387" s="40" t="s">
        <v>509</v>
      </c>
      <c r="D387" s="29" t="s">
        <v>464</v>
      </c>
      <c r="E387" s="27" t="s">
        <v>6</v>
      </c>
      <c r="F387" s="48">
        <v>50</v>
      </c>
      <c r="H387" s="131"/>
      <c r="I387" s="132"/>
      <c r="J387" s="136">
        <f t="shared" si="95"/>
        <v>0</v>
      </c>
      <c r="K387" s="137">
        <f t="shared" si="96"/>
        <v>0</v>
      </c>
      <c r="L387" s="137">
        <f t="shared" si="97"/>
        <v>0</v>
      </c>
      <c r="M387" s="137">
        <f t="shared" si="98"/>
        <v>0</v>
      </c>
      <c r="N387" s="137">
        <f t="shared" si="99"/>
        <v>0</v>
      </c>
      <c r="P387" s="135"/>
    </row>
    <row r="388" spans="1:16" ht="22.5" x14ac:dyDescent="0.25">
      <c r="A388" s="124">
        <v>365</v>
      </c>
      <c r="B388" s="40" t="s">
        <v>502</v>
      </c>
      <c r="C388" s="40" t="s">
        <v>510</v>
      </c>
      <c r="D388" s="29" t="s">
        <v>464</v>
      </c>
      <c r="E388" s="27" t="s">
        <v>6</v>
      </c>
      <c r="F388" s="48">
        <v>1</v>
      </c>
      <c r="H388" s="131"/>
      <c r="I388" s="132"/>
      <c r="J388" s="136">
        <f t="shared" si="95"/>
        <v>0</v>
      </c>
      <c r="K388" s="137">
        <f t="shared" si="96"/>
        <v>0</v>
      </c>
      <c r="L388" s="137">
        <f t="shared" si="97"/>
        <v>0</v>
      </c>
      <c r="M388" s="137">
        <f t="shared" si="98"/>
        <v>0</v>
      </c>
      <c r="N388" s="137">
        <f t="shared" si="99"/>
        <v>0</v>
      </c>
      <c r="P388" s="135"/>
    </row>
    <row r="389" spans="1:16" x14ac:dyDescent="0.25">
      <c r="A389" s="124">
        <v>366</v>
      </c>
      <c r="B389" s="40" t="s">
        <v>511</v>
      </c>
      <c r="C389" s="66" t="s">
        <v>512</v>
      </c>
      <c r="D389" s="29" t="s">
        <v>513</v>
      </c>
      <c r="E389" s="27" t="s">
        <v>6</v>
      </c>
      <c r="F389" s="48">
        <v>20</v>
      </c>
      <c r="H389" s="131"/>
      <c r="I389" s="132"/>
      <c r="J389" s="136">
        <f t="shared" si="95"/>
        <v>0</v>
      </c>
      <c r="K389" s="137">
        <f t="shared" si="96"/>
        <v>0</v>
      </c>
      <c r="L389" s="137">
        <f t="shared" si="97"/>
        <v>0</v>
      </c>
      <c r="M389" s="137">
        <f t="shared" si="98"/>
        <v>0</v>
      </c>
      <c r="N389" s="137">
        <f t="shared" si="99"/>
        <v>0</v>
      </c>
      <c r="P389" s="135"/>
    </row>
    <row r="390" spans="1:16" x14ac:dyDescent="0.25">
      <c r="A390" s="124">
        <v>367</v>
      </c>
      <c r="B390" s="40" t="s">
        <v>511</v>
      </c>
      <c r="C390" s="66" t="s">
        <v>514</v>
      </c>
      <c r="D390" s="29" t="s">
        <v>513</v>
      </c>
      <c r="E390" s="27" t="s">
        <v>6</v>
      </c>
      <c r="F390" s="48">
        <v>20</v>
      </c>
      <c r="H390" s="131"/>
      <c r="I390" s="132"/>
      <c r="J390" s="136">
        <f t="shared" si="95"/>
        <v>0</v>
      </c>
      <c r="K390" s="137">
        <f t="shared" si="96"/>
        <v>0</v>
      </c>
      <c r="L390" s="137">
        <f t="shared" si="97"/>
        <v>0</v>
      </c>
      <c r="M390" s="137">
        <f t="shared" si="98"/>
        <v>0</v>
      </c>
      <c r="N390" s="137">
        <f t="shared" si="99"/>
        <v>0</v>
      </c>
      <c r="P390" s="135"/>
    </row>
    <row r="391" spans="1:16" x14ac:dyDescent="0.25">
      <c r="A391" s="124">
        <v>368</v>
      </c>
      <c r="B391" s="40" t="s">
        <v>511</v>
      </c>
      <c r="C391" s="66" t="s">
        <v>515</v>
      </c>
      <c r="D391" s="29" t="s">
        <v>513</v>
      </c>
      <c r="E391" s="27" t="s">
        <v>6</v>
      </c>
      <c r="F391" s="48">
        <v>20</v>
      </c>
      <c r="H391" s="131"/>
      <c r="I391" s="132"/>
      <c r="J391" s="136">
        <f t="shared" si="95"/>
        <v>0</v>
      </c>
      <c r="K391" s="137">
        <f t="shared" si="96"/>
        <v>0</v>
      </c>
      <c r="L391" s="137">
        <f t="shared" si="97"/>
        <v>0</v>
      </c>
      <c r="M391" s="137">
        <f t="shared" si="98"/>
        <v>0</v>
      </c>
      <c r="N391" s="137">
        <f t="shared" si="99"/>
        <v>0</v>
      </c>
      <c r="P391" s="135"/>
    </row>
    <row r="392" spans="1:16" x14ac:dyDescent="0.25">
      <c r="A392" s="124">
        <v>369</v>
      </c>
      <c r="B392" s="40" t="s">
        <v>511</v>
      </c>
      <c r="C392" s="40" t="s">
        <v>516</v>
      </c>
      <c r="D392" s="29" t="s">
        <v>454</v>
      </c>
      <c r="E392" s="27" t="s">
        <v>6</v>
      </c>
      <c r="F392" s="48">
        <v>1</v>
      </c>
      <c r="H392" s="131"/>
      <c r="I392" s="132"/>
      <c r="J392" s="136">
        <f t="shared" si="95"/>
        <v>0</v>
      </c>
      <c r="K392" s="137">
        <f t="shared" si="96"/>
        <v>0</v>
      </c>
      <c r="L392" s="137">
        <f t="shared" si="97"/>
        <v>0</v>
      </c>
      <c r="M392" s="137">
        <f t="shared" si="98"/>
        <v>0</v>
      </c>
      <c r="N392" s="137">
        <f t="shared" si="99"/>
        <v>0</v>
      </c>
      <c r="P392" s="135"/>
    </row>
    <row r="393" spans="1:16" x14ac:dyDescent="0.25">
      <c r="A393" s="124">
        <v>370</v>
      </c>
      <c r="B393" s="40" t="s">
        <v>511</v>
      </c>
      <c r="C393" s="66" t="s">
        <v>517</v>
      </c>
      <c r="D393" s="29" t="s">
        <v>454</v>
      </c>
      <c r="E393" s="27" t="s">
        <v>6</v>
      </c>
      <c r="F393" s="48">
        <v>1</v>
      </c>
      <c r="H393" s="131"/>
      <c r="I393" s="132"/>
      <c r="J393" s="136">
        <f t="shared" si="95"/>
        <v>0</v>
      </c>
      <c r="K393" s="137">
        <f t="shared" si="96"/>
        <v>0</v>
      </c>
      <c r="L393" s="137">
        <f t="shared" si="97"/>
        <v>0</v>
      </c>
      <c r="M393" s="137">
        <f t="shared" si="98"/>
        <v>0</v>
      </c>
      <c r="N393" s="137">
        <f t="shared" si="99"/>
        <v>0</v>
      </c>
      <c r="P393" s="135"/>
    </row>
    <row r="394" spans="1:16" ht="33.75" x14ac:dyDescent="0.25">
      <c r="A394" s="124">
        <v>371</v>
      </c>
      <c r="B394" s="40" t="s">
        <v>518</v>
      </c>
      <c r="C394" s="66" t="s">
        <v>519</v>
      </c>
      <c r="D394" s="29" t="s">
        <v>520</v>
      </c>
      <c r="E394" s="27" t="s">
        <v>6</v>
      </c>
      <c r="F394" s="48">
        <v>1</v>
      </c>
      <c r="H394" s="131"/>
      <c r="I394" s="132"/>
      <c r="J394" s="136">
        <f t="shared" si="95"/>
        <v>0</v>
      </c>
      <c r="K394" s="137">
        <f t="shared" si="96"/>
        <v>0</v>
      </c>
      <c r="L394" s="137">
        <f t="shared" si="97"/>
        <v>0</v>
      </c>
      <c r="M394" s="137">
        <f t="shared" si="98"/>
        <v>0</v>
      </c>
      <c r="N394" s="137">
        <f t="shared" si="99"/>
        <v>0</v>
      </c>
      <c r="P394" s="135"/>
    </row>
    <row r="395" spans="1:16" ht="33.75" x14ac:dyDescent="0.25">
      <c r="A395" s="124">
        <v>372</v>
      </c>
      <c r="B395" s="35" t="s">
        <v>521</v>
      </c>
      <c r="C395" s="67" t="s">
        <v>522</v>
      </c>
      <c r="D395" s="21" t="s">
        <v>523</v>
      </c>
      <c r="E395" s="36" t="s">
        <v>6</v>
      </c>
      <c r="F395" s="48">
        <v>1</v>
      </c>
      <c r="H395" s="131"/>
      <c r="I395" s="132"/>
      <c r="J395" s="136">
        <f t="shared" si="95"/>
        <v>0</v>
      </c>
      <c r="K395" s="137">
        <f t="shared" si="96"/>
        <v>0</v>
      </c>
      <c r="L395" s="137">
        <f t="shared" si="97"/>
        <v>0</v>
      </c>
      <c r="M395" s="137">
        <f t="shared" si="98"/>
        <v>0</v>
      </c>
      <c r="N395" s="137">
        <f t="shared" si="99"/>
        <v>0</v>
      </c>
      <c r="P395" s="135"/>
    </row>
    <row r="396" spans="1:16" ht="56.25" x14ac:dyDescent="0.25">
      <c r="A396" s="124">
        <v>373</v>
      </c>
      <c r="B396" s="40" t="s">
        <v>524</v>
      </c>
      <c r="C396" s="40" t="s">
        <v>525</v>
      </c>
      <c r="D396" s="29" t="s">
        <v>526</v>
      </c>
      <c r="E396" s="29" t="s">
        <v>6</v>
      </c>
      <c r="F396" s="48">
        <v>10</v>
      </c>
      <c r="H396" s="131"/>
      <c r="I396" s="132"/>
      <c r="J396" s="136">
        <f t="shared" si="95"/>
        <v>0</v>
      </c>
      <c r="K396" s="137">
        <f t="shared" si="96"/>
        <v>0</v>
      </c>
      <c r="L396" s="137">
        <f t="shared" si="97"/>
        <v>0</v>
      </c>
      <c r="M396" s="137">
        <f t="shared" si="98"/>
        <v>0</v>
      </c>
      <c r="N396" s="137">
        <f t="shared" si="99"/>
        <v>0</v>
      </c>
      <c r="P396" s="135"/>
    </row>
    <row r="397" spans="1:16" ht="33.75" x14ac:dyDescent="0.25">
      <c r="A397" s="124">
        <v>374</v>
      </c>
      <c r="B397" s="40" t="s">
        <v>524</v>
      </c>
      <c r="C397" s="40" t="s">
        <v>527</v>
      </c>
      <c r="D397" s="29" t="s">
        <v>526</v>
      </c>
      <c r="E397" s="29" t="s">
        <v>6</v>
      </c>
      <c r="F397" s="48">
        <v>10</v>
      </c>
      <c r="H397" s="131"/>
      <c r="I397" s="132"/>
      <c r="J397" s="136">
        <f t="shared" si="95"/>
        <v>0</v>
      </c>
      <c r="K397" s="137">
        <f t="shared" si="96"/>
        <v>0</v>
      </c>
      <c r="L397" s="137">
        <f t="shared" si="97"/>
        <v>0</v>
      </c>
      <c r="M397" s="137">
        <f t="shared" si="98"/>
        <v>0</v>
      </c>
      <c r="N397" s="137">
        <f t="shared" si="99"/>
        <v>0</v>
      </c>
      <c r="P397" s="135"/>
    </row>
    <row r="398" spans="1:16" ht="45" x14ac:dyDescent="0.25">
      <c r="A398" s="124">
        <v>375</v>
      </c>
      <c r="B398" s="40" t="s">
        <v>524</v>
      </c>
      <c r="C398" s="40" t="s">
        <v>528</v>
      </c>
      <c r="D398" s="29" t="s">
        <v>529</v>
      </c>
      <c r="E398" s="29" t="s">
        <v>6</v>
      </c>
      <c r="F398" s="48">
        <v>20</v>
      </c>
      <c r="H398" s="131"/>
      <c r="I398" s="132"/>
      <c r="J398" s="136">
        <f t="shared" si="95"/>
        <v>0</v>
      </c>
      <c r="K398" s="137">
        <f t="shared" si="96"/>
        <v>0</v>
      </c>
      <c r="L398" s="137">
        <f t="shared" si="97"/>
        <v>0</v>
      </c>
      <c r="M398" s="137">
        <f t="shared" si="98"/>
        <v>0</v>
      </c>
      <c r="N398" s="137">
        <f t="shared" si="99"/>
        <v>0</v>
      </c>
      <c r="P398" s="135"/>
    </row>
    <row r="399" spans="1:16" ht="33.75" x14ac:dyDescent="0.25">
      <c r="A399" s="124">
        <v>376</v>
      </c>
      <c r="B399" s="40" t="s">
        <v>524</v>
      </c>
      <c r="C399" s="40" t="s">
        <v>530</v>
      </c>
      <c r="D399" s="29" t="s">
        <v>531</v>
      </c>
      <c r="E399" s="29" t="s">
        <v>6</v>
      </c>
      <c r="F399" s="48">
        <v>20</v>
      </c>
      <c r="H399" s="131"/>
      <c r="I399" s="132"/>
      <c r="J399" s="136">
        <f t="shared" si="95"/>
        <v>0</v>
      </c>
      <c r="K399" s="137">
        <f t="shared" si="96"/>
        <v>0</v>
      </c>
      <c r="L399" s="137">
        <f t="shared" si="97"/>
        <v>0</v>
      </c>
      <c r="M399" s="137">
        <f t="shared" si="98"/>
        <v>0</v>
      </c>
      <c r="N399" s="137">
        <f t="shared" si="99"/>
        <v>0</v>
      </c>
      <c r="P399" s="135"/>
    </row>
    <row r="400" spans="1:16" ht="22.5" x14ac:dyDescent="0.25">
      <c r="A400" s="124">
        <v>377</v>
      </c>
      <c r="B400" s="40" t="s">
        <v>486</v>
      </c>
      <c r="C400" s="40" t="s">
        <v>532</v>
      </c>
      <c r="D400" s="29" t="s">
        <v>533</v>
      </c>
      <c r="E400" s="27" t="s">
        <v>6</v>
      </c>
      <c r="F400" s="48">
        <v>5</v>
      </c>
      <c r="H400" s="131"/>
      <c r="I400" s="132"/>
      <c r="J400" s="136">
        <f t="shared" si="95"/>
        <v>0</v>
      </c>
      <c r="K400" s="137">
        <f t="shared" si="96"/>
        <v>0</v>
      </c>
      <c r="L400" s="137">
        <f t="shared" si="97"/>
        <v>0</v>
      </c>
      <c r="M400" s="137">
        <f t="shared" si="98"/>
        <v>0</v>
      </c>
      <c r="N400" s="137">
        <f t="shared" si="99"/>
        <v>0</v>
      </c>
      <c r="P400" s="135"/>
    </row>
    <row r="401" spans="1:16" ht="56.25" x14ac:dyDescent="0.25">
      <c r="A401" s="124">
        <v>378</v>
      </c>
      <c r="B401" s="40" t="s">
        <v>486</v>
      </c>
      <c r="C401" s="40" t="s">
        <v>762</v>
      </c>
      <c r="D401" s="29" t="s">
        <v>152</v>
      </c>
      <c r="E401" s="27" t="s">
        <v>6</v>
      </c>
      <c r="F401" s="48">
        <v>5</v>
      </c>
      <c r="H401" s="131"/>
      <c r="I401" s="132"/>
      <c r="J401" s="136">
        <f t="shared" si="95"/>
        <v>0</v>
      </c>
      <c r="K401" s="137">
        <f t="shared" si="96"/>
        <v>0</v>
      </c>
      <c r="L401" s="137">
        <f t="shared" si="97"/>
        <v>0</v>
      </c>
      <c r="M401" s="137">
        <f t="shared" si="98"/>
        <v>0</v>
      </c>
      <c r="N401" s="137">
        <f t="shared" si="99"/>
        <v>0</v>
      </c>
      <c r="P401" s="135"/>
    </row>
    <row r="402" spans="1:16" ht="90" x14ac:dyDescent="0.25">
      <c r="A402" s="124">
        <v>379</v>
      </c>
      <c r="B402" s="58" t="s">
        <v>534</v>
      </c>
      <c r="C402" s="40" t="s">
        <v>763</v>
      </c>
      <c r="D402" s="27" t="s">
        <v>126</v>
      </c>
      <c r="E402" s="27" t="s">
        <v>6</v>
      </c>
      <c r="F402" s="48">
        <v>20</v>
      </c>
      <c r="H402" s="131"/>
      <c r="I402" s="132"/>
      <c r="J402" s="136">
        <f t="shared" si="95"/>
        <v>0</v>
      </c>
      <c r="K402" s="137">
        <f t="shared" si="96"/>
        <v>0</v>
      </c>
      <c r="L402" s="137">
        <f t="shared" si="97"/>
        <v>0</v>
      </c>
      <c r="M402" s="137">
        <f t="shared" si="98"/>
        <v>0</v>
      </c>
      <c r="N402" s="137">
        <f t="shared" si="99"/>
        <v>0</v>
      </c>
      <c r="P402" s="135"/>
    </row>
    <row r="403" spans="1:16" ht="101.25" x14ac:dyDescent="0.25">
      <c r="A403" s="124">
        <v>380</v>
      </c>
      <c r="B403" s="58" t="s">
        <v>535</v>
      </c>
      <c r="C403" s="40" t="s">
        <v>536</v>
      </c>
      <c r="D403" s="27" t="s">
        <v>126</v>
      </c>
      <c r="E403" s="27" t="s">
        <v>6</v>
      </c>
      <c r="F403" s="48">
        <v>40</v>
      </c>
      <c r="H403" s="131"/>
      <c r="I403" s="132"/>
      <c r="J403" s="136">
        <f t="shared" si="95"/>
        <v>0</v>
      </c>
      <c r="K403" s="137">
        <f t="shared" si="96"/>
        <v>0</v>
      </c>
      <c r="L403" s="137">
        <f t="shared" si="97"/>
        <v>0</v>
      </c>
      <c r="M403" s="137">
        <f t="shared" si="98"/>
        <v>0</v>
      </c>
      <c r="N403" s="137">
        <f t="shared" si="99"/>
        <v>0</v>
      </c>
      <c r="P403" s="135"/>
    </row>
    <row r="404" spans="1:16" ht="90" x14ac:dyDescent="0.25">
      <c r="A404" s="124">
        <v>381</v>
      </c>
      <c r="B404" s="58" t="s">
        <v>537</v>
      </c>
      <c r="C404" s="40" t="s">
        <v>766</v>
      </c>
      <c r="D404" s="27" t="s">
        <v>126</v>
      </c>
      <c r="E404" s="27" t="s">
        <v>6</v>
      </c>
      <c r="F404" s="48">
        <v>40</v>
      </c>
      <c r="H404" s="131"/>
      <c r="I404" s="132"/>
      <c r="J404" s="136">
        <f t="shared" si="95"/>
        <v>0</v>
      </c>
      <c r="K404" s="137">
        <f t="shared" si="96"/>
        <v>0</v>
      </c>
      <c r="L404" s="137">
        <f t="shared" si="97"/>
        <v>0</v>
      </c>
      <c r="M404" s="137">
        <f t="shared" si="98"/>
        <v>0</v>
      </c>
      <c r="N404" s="137">
        <f t="shared" si="99"/>
        <v>0</v>
      </c>
      <c r="P404" s="135"/>
    </row>
    <row r="405" spans="1:16" ht="90" x14ac:dyDescent="0.25">
      <c r="A405" s="124">
        <v>382</v>
      </c>
      <c r="B405" s="58" t="s">
        <v>538</v>
      </c>
      <c r="C405" s="40" t="s">
        <v>772</v>
      </c>
      <c r="D405" s="27" t="s">
        <v>126</v>
      </c>
      <c r="E405" s="27" t="s">
        <v>6</v>
      </c>
      <c r="F405" s="48">
        <v>40</v>
      </c>
      <c r="H405" s="131"/>
      <c r="I405" s="132"/>
      <c r="J405" s="136">
        <f t="shared" si="95"/>
        <v>0</v>
      </c>
      <c r="K405" s="137">
        <f t="shared" si="96"/>
        <v>0</v>
      </c>
      <c r="L405" s="137">
        <f t="shared" si="97"/>
        <v>0</v>
      </c>
      <c r="M405" s="137">
        <f t="shared" si="98"/>
        <v>0</v>
      </c>
      <c r="N405" s="137">
        <f t="shared" si="99"/>
        <v>0</v>
      </c>
      <c r="P405" s="135"/>
    </row>
    <row r="406" spans="1:16" ht="90" x14ac:dyDescent="0.25">
      <c r="A406" s="124">
        <v>383</v>
      </c>
      <c r="B406" s="58" t="s">
        <v>539</v>
      </c>
      <c r="C406" s="40" t="s">
        <v>764</v>
      </c>
      <c r="D406" s="27" t="s">
        <v>540</v>
      </c>
      <c r="E406" s="27" t="s">
        <v>541</v>
      </c>
      <c r="F406" s="48">
        <v>60</v>
      </c>
      <c r="H406" s="131"/>
      <c r="I406" s="132"/>
      <c r="J406" s="136">
        <f t="shared" si="95"/>
        <v>0</v>
      </c>
      <c r="K406" s="137">
        <f t="shared" si="96"/>
        <v>0</v>
      </c>
      <c r="L406" s="137">
        <f t="shared" si="97"/>
        <v>0</v>
      </c>
      <c r="M406" s="137">
        <f t="shared" si="98"/>
        <v>0</v>
      </c>
      <c r="N406" s="137">
        <f t="shared" si="99"/>
        <v>0</v>
      </c>
      <c r="P406" s="135"/>
    </row>
    <row r="407" spans="1:16" ht="90" x14ac:dyDescent="0.25">
      <c r="A407" s="124">
        <v>384</v>
      </c>
      <c r="B407" s="40" t="s">
        <v>542</v>
      </c>
      <c r="C407" s="40" t="s">
        <v>765</v>
      </c>
      <c r="D407" s="27" t="s">
        <v>543</v>
      </c>
      <c r="E407" s="27" t="s">
        <v>6</v>
      </c>
      <c r="F407" s="48">
        <v>10</v>
      </c>
      <c r="H407" s="131"/>
      <c r="I407" s="132"/>
      <c r="J407" s="136">
        <f t="shared" si="95"/>
        <v>0</v>
      </c>
      <c r="K407" s="137">
        <f t="shared" si="96"/>
        <v>0</v>
      </c>
      <c r="L407" s="137">
        <f t="shared" si="97"/>
        <v>0</v>
      </c>
      <c r="M407" s="137">
        <f t="shared" si="98"/>
        <v>0</v>
      </c>
      <c r="N407" s="137">
        <f t="shared" si="99"/>
        <v>0</v>
      </c>
      <c r="P407" s="135"/>
    </row>
    <row r="408" spans="1:16" ht="101.25" x14ac:dyDescent="0.25">
      <c r="A408" s="124">
        <v>385</v>
      </c>
      <c r="B408" s="40" t="s">
        <v>544</v>
      </c>
      <c r="C408" s="40" t="s">
        <v>545</v>
      </c>
      <c r="D408" s="27" t="s">
        <v>543</v>
      </c>
      <c r="E408" s="27" t="s">
        <v>6</v>
      </c>
      <c r="F408" s="48">
        <v>20</v>
      </c>
      <c r="H408" s="131"/>
      <c r="I408" s="132"/>
      <c r="J408" s="136">
        <f t="shared" si="95"/>
        <v>0</v>
      </c>
      <c r="K408" s="137">
        <f t="shared" si="96"/>
        <v>0</v>
      </c>
      <c r="L408" s="137">
        <f t="shared" si="97"/>
        <v>0</v>
      </c>
      <c r="M408" s="137">
        <f t="shared" si="98"/>
        <v>0</v>
      </c>
      <c r="N408" s="137">
        <f t="shared" si="99"/>
        <v>0</v>
      </c>
      <c r="P408" s="135"/>
    </row>
    <row r="409" spans="1:16" ht="90" x14ac:dyDescent="0.25">
      <c r="A409" s="124">
        <v>386</v>
      </c>
      <c r="B409" s="40" t="s">
        <v>546</v>
      </c>
      <c r="C409" s="40" t="s">
        <v>767</v>
      </c>
      <c r="D409" s="27" t="s">
        <v>547</v>
      </c>
      <c r="E409" s="27" t="s">
        <v>6</v>
      </c>
      <c r="F409" s="48">
        <v>20</v>
      </c>
      <c r="H409" s="131"/>
      <c r="I409" s="132"/>
      <c r="J409" s="136">
        <f t="shared" si="95"/>
        <v>0</v>
      </c>
      <c r="K409" s="137">
        <f t="shared" si="96"/>
        <v>0</v>
      </c>
      <c r="L409" s="137">
        <f t="shared" si="97"/>
        <v>0</v>
      </c>
      <c r="M409" s="137">
        <f t="shared" si="98"/>
        <v>0</v>
      </c>
      <c r="N409" s="137">
        <f t="shared" si="99"/>
        <v>0</v>
      </c>
      <c r="P409" s="135"/>
    </row>
    <row r="410" spans="1:16" ht="101.25" x14ac:dyDescent="0.25">
      <c r="A410" s="124">
        <v>387</v>
      </c>
      <c r="B410" s="40" t="s">
        <v>548</v>
      </c>
      <c r="C410" s="40" t="s">
        <v>768</v>
      </c>
      <c r="D410" s="27" t="s">
        <v>547</v>
      </c>
      <c r="E410" s="27" t="s">
        <v>6</v>
      </c>
      <c r="F410" s="48">
        <v>10</v>
      </c>
      <c r="H410" s="131"/>
      <c r="I410" s="132"/>
      <c r="J410" s="136">
        <f t="shared" si="95"/>
        <v>0</v>
      </c>
      <c r="K410" s="137">
        <f t="shared" si="96"/>
        <v>0</v>
      </c>
      <c r="L410" s="137">
        <f t="shared" si="97"/>
        <v>0</v>
      </c>
      <c r="M410" s="137">
        <f t="shared" si="98"/>
        <v>0</v>
      </c>
      <c r="N410" s="137">
        <f t="shared" si="99"/>
        <v>0</v>
      </c>
      <c r="P410" s="135"/>
    </row>
    <row r="411" spans="1:16" ht="78.75" x14ac:dyDescent="0.25">
      <c r="A411" s="124">
        <v>388</v>
      </c>
      <c r="B411" s="40" t="s">
        <v>549</v>
      </c>
      <c r="C411" s="40" t="s">
        <v>550</v>
      </c>
      <c r="D411" s="27" t="s">
        <v>551</v>
      </c>
      <c r="E411" s="27" t="s">
        <v>6</v>
      </c>
      <c r="F411" s="48">
        <v>8</v>
      </c>
      <c r="H411" s="131"/>
      <c r="I411" s="132"/>
      <c r="J411" s="136">
        <f t="shared" si="95"/>
        <v>0</v>
      </c>
      <c r="K411" s="137">
        <f t="shared" si="96"/>
        <v>0</v>
      </c>
      <c r="L411" s="137">
        <f t="shared" si="97"/>
        <v>0</v>
      </c>
      <c r="M411" s="137">
        <f t="shared" si="98"/>
        <v>0</v>
      </c>
      <c r="N411" s="137">
        <f t="shared" si="99"/>
        <v>0</v>
      </c>
      <c r="P411" s="135"/>
    </row>
    <row r="412" spans="1:16" ht="78.75" x14ac:dyDescent="0.25">
      <c r="A412" s="124">
        <v>389</v>
      </c>
      <c r="B412" s="40" t="s">
        <v>552</v>
      </c>
      <c r="C412" s="40" t="s">
        <v>553</v>
      </c>
      <c r="D412" s="27" t="s">
        <v>551</v>
      </c>
      <c r="E412" s="27" t="s">
        <v>6</v>
      </c>
      <c r="F412" s="48">
        <v>8</v>
      </c>
      <c r="H412" s="131"/>
      <c r="I412" s="132"/>
      <c r="J412" s="136">
        <f t="shared" si="95"/>
        <v>0</v>
      </c>
      <c r="K412" s="137">
        <f t="shared" si="96"/>
        <v>0</v>
      </c>
      <c r="L412" s="137">
        <f t="shared" si="97"/>
        <v>0</v>
      </c>
      <c r="M412" s="137">
        <f t="shared" si="98"/>
        <v>0</v>
      </c>
      <c r="N412" s="137">
        <f t="shared" si="99"/>
        <v>0</v>
      </c>
      <c r="P412" s="135"/>
    </row>
    <row r="413" spans="1:16" ht="78.75" x14ac:dyDescent="0.25">
      <c r="A413" s="124">
        <v>390</v>
      </c>
      <c r="B413" s="40" t="s">
        <v>554</v>
      </c>
      <c r="C413" s="40" t="s">
        <v>555</v>
      </c>
      <c r="D413" s="27" t="s">
        <v>551</v>
      </c>
      <c r="E413" s="27" t="s">
        <v>6</v>
      </c>
      <c r="F413" s="48">
        <v>8</v>
      </c>
      <c r="H413" s="131"/>
      <c r="I413" s="132"/>
      <c r="J413" s="136">
        <f t="shared" si="95"/>
        <v>0</v>
      </c>
      <c r="K413" s="137">
        <f t="shared" si="96"/>
        <v>0</v>
      </c>
      <c r="L413" s="137">
        <f t="shared" si="97"/>
        <v>0</v>
      </c>
      <c r="M413" s="137">
        <f t="shared" si="98"/>
        <v>0</v>
      </c>
      <c r="N413" s="137">
        <f t="shared" si="99"/>
        <v>0</v>
      </c>
      <c r="P413" s="135"/>
    </row>
    <row r="414" spans="1:16" ht="78.75" x14ac:dyDescent="0.25">
      <c r="A414" s="124">
        <v>391</v>
      </c>
      <c r="B414" s="40" t="s">
        <v>556</v>
      </c>
      <c r="C414" s="40" t="s">
        <v>557</v>
      </c>
      <c r="D414" s="27" t="s">
        <v>551</v>
      </c>
      <c r="E414" s="27" t="s">
        <v>6</v>
      </c>
      <c r="F414" s="48">
        <v>8</v>
      </c>
      <c r="H414" s="131"/>
      <c r="I414" s="132"/>
      <c r="J414" s="136">
        <f t="shared" si="95"/>
        <v>0</v>
      </c>
      <c r="K414" s="137">
        <f t="shared" si="96"/>
        <v>0</v>
      </c>
      <c r="L414" s="137">
        <f t="shared" si="97"/>
        <v>0</v>
      </c>
      <c r="M414" s="137">
        <f t="shared" si="98"/>
        <v>0</v>
      </c>
      <c r="N414" s="137">
        <f t="shared" si="99"/>
        <v>0</v>
      </c>
      <c r="P414" s="135"/>
    </row>
    <row r="415" spans="1:16" s="130" customFormat="1" x14ac:dyDescent="0.25">
      <c r="A415" s="182" t="s">
        <v>714</v>
      </c>
      <c r="B415" s="182"/>
      <c r="C415" s="182"/>
      <c r="D415" s="182"/>
      <c r="E415" s="129"/>
      <c r="F415" s="129"/>
      <c r="G415" s="129"/>
      <c r="H415" s="129"/>
      <c r="I415" s="129"/>
    </row>
    <row r="416" spans="1:16" ht="123.75" x14ac:dyDescent="0.25">
      <c r="A416" s="127">
        <v>392</v>
      </c>
      <c r="B416" s="10" t="s">
        <v>558</v>
      </c>
      <c r="C416" s="10" t="s">
        <v>559</v>
      </c>
      <c r="D416" s="8" t="s">
        <v>560</v>
      </c>
      <c r="E416" s="68" t="s">
        <v>560</v>
      </c>
      <c r="F416" s="156">
        <v>9</v>
      </c>
      <c r="H416" s="131"/>
      <c r="I416" s="132"/>
      <c r="J416" s="136">
        <f t="shared" si="95"/>
        <v>0</v>
      </c>
      <c r="K416" s="137">
        <f t="shared" si="96"/>
        <v>0</v>
      </c>
      <c r="L416" s="137">
        <f t="shared" si="97"/>
        <v>0</v>
      </c>
      <c r="M416" s="137">
        <f t="shared" si="98"/>
        <v>0</v>
      </c>
      <c r="N416" s="137">
        <f t="shared" si="99"/>
        <v>0</v>
      </c>
      <c r="P416" s="135"/>
    </row>
    <row r="417" spans="1:16" ht="247.5" x14ac:dyDescent="0.25">
      <c r="A417" s="127">
        <v>393</v>
      </c>
      <c r="B417" s="10" t="s">
        <v>561</v>
      </c>
      <c r="C417" s="10" t="s">
        <v>562</v>
      </c>
      <c r="D417" s="8" t="s">
        <v>6</v>
      </c>
      <c r="E417" s="68" t="s">
        <v>6</v>
      </c>
      <c r="F417" s="156">
        <v>11</v>
      </c>
      <c r="H417" s="131"/>
      <c r="I417" s="132"/>
      <c r="J417" s="136">
        <f t="shared" si="95"/>
        <v>0</v>
      </c>
      <c r="K417" s="137">
        <f t="shared" si="96"/>
        <v>0</v>
      </c>
      <c r="L417" s="137">
        <f t="shared" si="97"/>
        <v>0</v>
      </c>
      <c r="M417" s="137">
        <f t="shared" si="98"/>
        <v>0</v>
      </c>
      <c r="N417" s="137">
        <f t="shared" si="99"/>
        <v>0</v>
      </c>
      <c r="P417" s="135"/>
    </row>
    <row r="418" spans="1:16" ht="247.5" x14ac:dyDescent="0.25">
      <c r="A418" s="127">
        <v>394</v>
      </c>
      <c r="B418" s="40" t="s">
        <v>563</v>
      </c>
      <c r="C418" s="66" t="s">
        <v>564</v>
      </c>
      <c r="D418" s="29" t="s">
        <v>64</v>
      </c>
      <c r="E418" s="27" t="s">
        <v>64</v>
      </c>
      <c r="F418" s="48">
        <v>1</v>
      </c>
      <c r="H418" s="131"/>
      <c r="I418" s="132"/>
      <c r="J418" s="136">
        <f t="shared" si="95"/>
        <v>0</v>
      </c>
      <c r="K418" s="137">
        <f t="shared" si="96"/>
        <v>0</v>
      </c>
      <c r="L418" s="137">
        <f t="shared" si="97"/>
        <v>0</v>
      </c>
      <c r="M418" s="137">
        <f t="shared" si="98"/>
        <v>0</v>
      </c>
      <c r="N418" s="137">
        <f t="shared" si="99"/>
        <v>0</v>
      </c>
      <c r="P418" s="135"/>
    </row>
    <row r="419" spans="1:16" ht="90" x14ac:dyDescent="0.25">
      <c r="A419" s="127">
        <v>395</v>
      </c>
      <c r="B419" s="40" t="s">
        <v>565</v>
      </c>
      <c r="C419" s="66" t="s">
        <v>566</v>
      </c>
      <c r="D419" s="29" t="s">
        <v>64</v>
      </c>
      <c r="E419" s="27" t="s">
        <v>64</v>
      </c>
      <c r="F419" s="48">
        <v>4</v>
      </c>
      <c r="H419" s="131"/>
      <c r="I419" s="132"/>
      <c r="J419" s="136">
        <f t="shared" si="95"/>
        <v>0</v>
      </c>
      <c r="K419" s="137">
        <f t="shared" si="96"/>
        <v>0</v>
      </c>
      <c r="L419" s="137">
        <f t="shared" si="97"/>
        <v>0</v>
      </c>
      <c r="M419" s="137">
        <f t="shared" si="98"/>
        <v>0</v>
      </c>
      <c r="N419" s="137">
        <f t="shared" si="99"/>
        <v>0</v>
      </c>
      <c r="P419" s="135"/>
    </row>
    <row r="420" spans="1:16" ht="78.75" x14ac:dyDescent="0.25">
      <c r="A420" s="127">
        <v>396</v>
      </c>
      <c r="B420" s="40" t="s">
        <v>567</v>
      </c>
      <c r="C420" s="66" t="s">
        <v>568</v>
      </c>
      <c r="D420" s="29" t="s">
        <v>64</v>
      </c>
      <c r="E420" s="27" t="s">
        <v>64</v>
      </c>
      <c r="F420" s="48">
        <v>7</v>
      </c>
      <c r="H420" s="131"/>
      <c r="I420" s="132"/>
      <c r="J420" s="136">
        <f t="shared" si="95"/>
        <v>0</v>
      </c>
      <c r="K420" s="137">
        <f t="shared" si="96"/>
        <v>0</v>
      </c>
      <c r="L420" s="137">
        <f t="shared" si="97"/>
        <v>0</v>
      </c>
      <c r="M420" s="137">
        <f t="shared" si="98"/>
        <v>0</v>
      </c>
      <c r="N420" s="137">
        <f t="shared" si="99"/>
        <v>0</v>
      </c>
      <c r="P420" s="135"/>
    </row>
    <row r="421" spans="1:16" ht="78.75" x14ac:dyDescent="0.25">
      <c r="A421" s="127">
        <v>397</v>
      </c>
      <c r="B421" s="40" t="s">
        <v>569</v>
      </c>
      <c r="C421" s="66" t="s">
        <v>570</v>
      </c>
      <c r="D421" s="29" t="s">
        <v>64</v>
      </c>
      <c r="E421" s="27" t="s">
        <v>64</v>
      </c>
      <c r="F421" s="48">
        <v>6</v>
      </c>
      <c r="H421" s="131"/>
      <c r="I421" s="132"/>
      <c r="J421" s="136">
        <f t="shared" si="95"/>
        <v>0</v>
      </c>
      <c r="K421" s="137">
        <f t="shared" si="96"/>
        <v>0</v>
      </c>
      <c r="L421" s="137">
        <f t="shared" si="97"/>
        <v>0</v>
      </c>
      <c r="M421" s="137">
        <f t="shared" si="98"/>
        <v>0</v>
      </c>
      <c r="N421" s="137">
        <f t="shared" si="99"/>
        <v>0</v>
      </c>
      <c r="P421" s="135"/>
    </row>
    <row r="422" spans="1:16" ht="101.25" x14ac:dyDescent="0.25">
      <c r="A422" s="127">
        <v>398</v>
      </c>
      <c r="B422" s="40" t="s">
        <v>571</v>
      </c>
      <c r="C422" s="66" t="s">
        <v>572</v>
      </c>
      <c r="D422" s="29" t="s">
        <v>64</v>
      </c>
      <c r="E422" s="29" t="s">
        <v>64</v>
      </c>
      <c r="F422" s="48">
        <v>5</v>
      </c>
      <c r="H422" s="131"/>
      <c r="I422" s="132"/>
      <c r="J422" s="136">
        <f t="shared" si="95"/>
        <v>0</v>
      </c>
      <c r="K422" s="137">
        <f t="shared" si="96"/>
        <v>0</v>
      </c>
      <c r="L422" s="137">
        <f t="shared" si="97"/>
        <v>0</v>
      </c>
      <c r="M422" s="137">
        <f t="shared" si="98"/>
        <v>0</v>
      </c>
      <c r="N422" s="137">
        <f t="shared" si="99"/>
        <v>0</v>
      </c>
      <c r="P422" s="135"/>
    </row>
    <row r="423" spans="1:16" ht="101.25" x14ac:dyDescent="0.25">
      <c r="A423" s="127">
        <v>399</v>
      </c>
      <c r="B423" s="40" t="s">
        <v>573</v>
      </c>
      <c r="C423" s="66" t="s">
        <v>574</v>
      </c>
      <c r="D423" s="29" t="s">
        <v>64</v>
      </c>
      <c r="E423" s="29" t="s">
        <v>64</v>
      </c>
      <c r="F423" s="48">
        <v>5</v>
      </c>
      <c r="H423" s="131"/>
      <c r="I423" s="132"/>
      <c r="J423" s="136">
        <f t="shared" si="95"/>
        <v>0</v>
      </c>
      <c r="K423" s="137">
        <f t="shared" si="96"/>
        <v>0</v>
      </c>
      <c r="L423" s="137">
        <f t="shared" si="97"/>
        <v>0</v>
      </c>
      <c r="M423" s="137">
        <f t="shared" si="98"/>
        <v>0</v>
      </c>
      <c r="N423" s="137">
        <f t="shared" si="99"/>
        <v>0</v>
      </c>
      <c r="P423" s="135"/>
    </row>
    <row r="424" spans="1:16" ht="101.25" x14ac:dyDescent="0.25">
      <c r="A424" s="127">
        <v>400</v>
      </c>
      <c r="B424" s="40" t="s">
        <v>575</v>
      </c>
      <c r="C424" s="66" t="s">
        <v>576</v>
      </c>
      <c r="D424" s="29" t="s">
        <v>64</v>
      </c>
      <c r="E424" s="29" t="s">
        <v>64</v>
      </c>
      <c r="F424" s="48">
        <v>1</v>
      </c>
      <c r="H424" s="131"/>
      <c r="I424" s="132"/>
      <c r="J424" s="136">
        <f t="shared" si="95"/>
        <v>0</v>
      </c>
      <c r="K424" s="137">
        <f t="shared" si="96"/>
        <v>0</v>
      </c>
      <c r="L424" s="137">
        <f t="shared" si="97"/>
        <v>0</v>
      </c>
      <c r="M424" s="137">
        <f t="shared" si="98"/>
        <v>0</v>
      </c>
      <c r="N424" s="137">
        <f t="shared" si="99"/>
        <v>0</v>
      </c>
      <c r="P424" s="135"/>
    </row>
    <row r="425" spans="1:16" ht="33.75" x14ac:dyDescent="0.25">
      <c r="A425" s="127">
        <v>401</v>
      </c>
      <c r="B425" s="40" t="s">
        <v>577</v>
      </c>
      <c r="C425" s="66" t="s">
        <v>578</v>
      </c>
      <c r="D425" s="29" t="s">
        <v>64</v>
      </c>
      <c r="E425" s="29" t="s">
        <v>64</v>
      </c>
      <c r="F425" s="48">
        <v>2</v>
      </c>
      <c r="H425" s="131"/>
      <c r="I425" s="132"/>
      <c r="J425" s="136">
        <f t="shared" si="95"/>
        <v>0</v>
      </c>
      <c r="K425" s="137">
        <f t="shared" si="96"/>
        <v>0</v>
      </c>
      <c r="L425" s="137">
        <f t="shared" si="97"/>
        <v>0</v>
      </c>
      <c r="M425" s="137">
        <f t="shared" si="98"/>
        <v>0</v>
      </c>
      <c r="N425" s="137">
        <f t="shared" si="99"/>
        <v>0</v>
      </c>
      <c r="P425" s="135"/>
    </row>
    <row r="426" spans="1:16" ht="33.75" x14ac:dyDescent="0.25">
      <c r="A426" s="127">
        <v>402</v>
      </c>
      <c r="B426" s="40" t="s">
        <v>579</v>
      </c>
      <c r="C426" s="66" t="s">
        <v>580</v>
      </c>
      <c r="D426" s="29" t="s">
        <v>64</v>
      </c>
      <c r="E426" s="29" t="s">
        <v>64</v>
      </c>
      <c r="F426" s="48">
        <v>1</v>
      </c>
      <c r="H426" s="131"/>
      <c r="I426" s="132"/>
      <c r="J426" s="136">
        <f t="shared" si="95"/>
        <v>0</v>
      </c>
      <c r="K426" s="137">
        <f t="shared" si="96"/>
        <v>0</v>
      </c>
      <c r="L426" s="137">
        <f t="shared" si="97"/>
        <v>0</v>
      </c>
      <c r="M426" s="137">
        <f t="shared" si="98"/>
        <v>0</v>
      </c>
      <c r="N426" s="137">
        <f t="shared" si="99"/>
        <v>0</v>
      </c>
      <c r="P426" s="135"/>
    </row>
    <row r="427" spans="1:16" ht="101.25" x14ac:dyDescent="0.25">
      <c r="A427" s="127">
        <v>403</v>
      </c>
      <c r="B427" s="40" t="s">
        <v>581</v>
      </c>
      <c r="C427" s="66" t="s">
        <v>582</v>
      </c>
      <c r="D427" s="29" t="s">
        <v>64</v>
      </c>
      <c r="E427" s="29" t="s">
        <v>64</v>
      </c>
      <c r="F427" s="48">
        <v>4</v>
      </c>
      <c r="H427" s="131"/>
      <c r="I427" s="132"/>
      <c r="J427" s="136">
        <f t="shared" si="95"/>
        <v>0</v>
      </c>
      <c r="K427" s="137">
        <f t="shared" si="96"/>
        <v>0</v>
      </c>
      <c r="L427" s="137">
        <f t="shared" si="97"/>
        <v>0</v>
      </c>
      <c r="M427" s="137">
        <f t="shared" si="98"/>
        <v>0</v>
      </c>
      <c r="N427" s="137">
        <f t="shared" si="99"/>
        <v>0</v>
      </c>
      <c r="P427" s="135"/>
    </row>
    <row r="428" spans="1:16" ht="90" x14ac:dyDescent="0.25">
      <c r="A428" s="127">
        <v>404</v>
      </c>
      <c r="B428" s="40" t="s">
        <v>581</v>
      </c>
      <c r="C428" s="66" t="s">
        <v>583</v>
      </c>
      <c r="D428" s="29" t="s">
        <v>64</v>
      </c>
      <c r="E428" s="29" t="s">
        <v>64</v>
      </c>
      <c r="F428" s="48">
        <v>6</v>
      </c>
      <c r="H428" s="131"/>
      <c r="I428" s="132"/>
      <c r="J428" s="136">
        <f t="shared" si="95"/>
        <v>0</v>
      </c>
      <c r="K428" s="137">
        <f t="shared" si="96"/>
        <v>0</v>
      </c>
      <c r="L428" s="137">
        <f t="shared" si="97"/>
        <v>0</v>
      </c>
      <c r="M428" s="137">
        <f t="shared" si="98"/>
        <v>0</v>
      </c>
      <c r="N428" s="137">
        <f t="shared" si="99"/>
        <v>0</v>
      </c>
      <c r="P428" s="135"/>
    </row>
    <row r="429" spans="1:16" ht="90" x14ac:dyDescent="0.25">
      <c r="A429" s="127">
        <v>405</v>
      </c>
      <c r="B429" s="40" t="s">
        <v>581</v>
      </c>
      <c r="C429" s="66" t="s">
        <v>584</v>
      </c>
      <c r="D429" s="29" t="s">
        <v>64</v>
      </c>
      <c r="E429" s="29" t="s">
        <v>64</v>
      </c>
      <c r="F429" s="48">
        <v>8</v>
      </c>
      <c r="H429" s="131"/>
      <c r="I429" s="132"/>
      <c r="J429" s="136">
        <f t="shared" si="95"/>
        <v>0</v>
      </c>
      <c r="K429" s="137">
        <f t="shared" si="96"/>
        <v>0</v>
      </c>
      <c r="L429" s="137">
        <f t="shared" si="97"/>
        <v>0</v>
      </c>
      <c r="M429" s="137">
        <f t="shared" si="98"/>
        <v>0</v>
      </c>
      <c r="N429" s="137">
        <f t="shared" si="99"/>
        <v>0</v>
      </c>
      <c r="P429" s="135"/>
    </row>
    <row r="430" spans="1:16" ht="90" x14ac:dyDescent="0.25">
      <c r="A430" s="127">
        <v>406</v>
      </c>
      <c r="B430" s="40" t="s">
        <v>581</v>
      </c>
      <c r="C430" s="66" t="s">
        <v>585</v>
      </c>
      <c r="D430" s="29" t="s">
        <v>64</v>
      </c>
      <c r="E430" s="29" t="s">
        <v>64</v>
      </c>
      <c r="F430" s="48">
        <v>28</v>
      </c>
      <c r="H430" s="131"/>
      <c r="I430" s="132"/>
      <c r="J430" s="136">
        <f t="shared" si="95"/>
        <v>0</v>
      </c>
      <c r="K430" s="137">
        <f t="shared" si="96"/>
        <v>0</v>
      </c>
      <c r="L430" s="137">
        <f t="shared" si="97"/>
        <v>0</v>
      </c>
      <c r="M430" s="137">
        <f t="shared" si="98"/>
        <v>0</v>
      </c>
      <c r="N430" s="137">
        <f t="shared" si="99"/>
        <v>0</v>
      </c>
      <c r="P430" s="135"/>
    </row>
    <row r="431" spans="1:16" ht="90" x14ac:dyDescent="0.25">
      <c r="A431" s="127">
        <v>407</v>
      </c>
      <c r="B431" s="40" t="s">
        <v>581</v>
      </c>
      <c r="C431" s="66" t="s">
        <v>586</v>
      </c>
      <c r="D431" s="29" t="s">
        <v>64</v>
      </c>
      <c r="E431" s="29" t="s">
        <v>64</v>
      </c>
      <c r="F431" s="48">
        <v>8</v>
      </c>
      <c r="H431" s="131"/>
      <c r="I431" s="132"/>
      <c r="J431" s="136">
        <f t="shared" si="95"/>
        <v>0</v>
      </c>
      <c r="K431" s="137">
        <f t="shared" si="96"/>
        <v>0</v>
      </c>
      <c r="L431" s="137">
        <f t="shared" si="97"/>
        <v>0</v>
      </c>
      <c r="M431" s="137">
        <f t="shared" si="98"/>
        <v>0</v>
      </c>
      <c r="N431" s="137">
        <f t="shared" si="99"/>
        <v>0</v>
      </c>
      <c r="P431" s="135"/>
    </row>
    <row r="432" spans="1:16" ht="90" x14ac:dyDescent="0.25">
      <c r="A432" s="127">
        <v>408</v>
      </c>
      <c r="B432" s="40" t="s">
        <v>581</v>
      </c>
      <c r="C432" s="66" t="s">
        <v>587</v>
      </c>
      <c r="D432" s="29" t="s">
        <v>64</v>
      </c>
      <c r="E432" s="29" t="s">
        <v>64</v>
      </c>
      <c r="F432" s="48">
        <v>8</v>
      </c>
      <c r="H432" s="131"/>
      <c r="I432" s="132"/>
      <c r="J432" s="136">
        <f t="shared" si="95"/>
        <v>0</v>
      </c>
      <c r="K432" s="137">
        <f t="shared" si="96"/>
        <v>0</v>
      </c>
      <c r="L432" s="137">
        <f t="shared" si="97"/>
        <v>0</v>
      </c>
      <c r="M432" s="137">
        <f t="shared" si="98"/>
        <v>0</v>
      </c>
      <c r="N432" s="137">
        <f t="shared" si="99"/>
        <v>0</v>
      </c>
      <c r="P432" s="135"/>
    </row>
    <row r="433" spans="1:16" ht="22.5" x14ac:dyDescent="0.25">
      <c r="A433" s="127">
        <v>409</v>
      </c>
      <c r="B433" s="40" t="s">
        <v>588</v>
      </c>
      <c r="C433" s="66" t="s">
        <v>589</v>
      </c>
      <c r="D433" s="29" t="s">
        <v>64</v>
      </c>
      <c r="E433" s="29" t="s">
        <v>64</v>
      </c>
      <c r="F433" s="48">
        <v>14</v>
      </c>
      <c r="H433" s="131"/>
      <c r="I433" s="132"/>
      <c r="J433" s="136">
        <f t="shared" si="95"/>
        <v>0</v>
      </c>
      <c r="K433" s="137">
        <f t="shared" si="96"/>
        <v>0</v>
      </c>
      <c r="L433" s="137">
        <f t="shared" si="97"/>
        <v>0</v>
      </c>
      <c r="M433" s="137">
        <f t="shared" si="98"/>
        <v>0</v>
      </c>
      <c r="N433" s="137">
        <f t="shared" si="99"/>
        <v>0</v>
      </c>
      <c r="P433" s="135"/>
    </row>
    <row r="434" spans="1:16" ht="56.25" x14ac:dyDescent="0.25">
      <c r="A434" s="127">
        <v>410</v>
      </c>
      <c r="B434" s="35" t="s">
        <v>590</v>
      </c>
      <c r="C434" s="67" t="s">
        <v>591</v>
      </c>
      <c r="D434" s="21" t="s">
        <v>64</v>
      </c>
      <c r="E434" s="21" t="s">
        <v>64</v>
      </c>
      <c r="F434" s="48">
        <v>13</v>
      </c>
      <c r="H434" s="131"/>
      <c r="I434" s="132"/>
      <c r="J434" s="136">
        <f t="shared" si="95"/>
        <v>0</v>
      </c>
      <c r="K434" s="137">
        <f t="shared" si="96"/>
        <v>0</v>
      </c>
      <c r="L434" s="137">
        <f t="shared" si="97"/>
        <v>0</v>
      </c>
      <c r="M434" s="137">
        <f t="shared" si="98"/>
        <v>0</v>
      </c>
      <c r="N434" s="137">
        <f t="shared" si="99"/>
        <v>0</v>
      </c>
      <c r="P434" s="135"/>
    </row>
    <row r="435" spans="1:16" ht="45" x14ac:dyDescent="0.25">
      <c r="A435" s="127">
        <v>411</v>
      </c>
      <c r="B435" s="49" t="s">
        <v>592</v>
      </c>
      <c r="C435" s="49" t="s">
        <v>593</v>
      </c>
      <c r="D435" s="50" t="s">
        <v>64</v>
      </c>
      <c r="E435" s="21" t="s">
        <v>64</v>
      </c>
      <c r="F435" s="48">
        <v>1</v>
      </c>
      <c r="H435" s="131"/>
      <c r="I435" s="132"/>
      <c r="J435" s="136">
        <f t="shared" si="95"/>
        <v>0</v>
      </c>
      <c r="K435" s="137">
        <f t="shared" si="96"/>
        <v>0</v>
      </c>
      <c r="L435" s="137">
        <f t="shared" si="97"/>
        <v>0</v>
      </c>
      <c r="M435" s="137">
        <f t="shared" si="98"/>
        <v>0</v>
      </c>
      <c r="N435" s="137">
        <f t="shared" si="99"/>
        <v>0</v>
      </c>
      <c r="P435" s="135"/>
    </row>
    <row r="436" spans="1:16" ht="45" x14ac:dyDescent="0.25">
      <c r="A436" s="127">
        <v>412</v>
      </c>
      <c r="B436" s="49" t="s">
        <v>592</v>
      </c>
      <c r="C436" s="49" t="s">
        <v>594</v>
      </c>
      <c r="D436" s="50" t="s">
        <v>64</v>
      </c>
      <c r="E436" s="21" t="s">
        <v>64</v>
      </c>
      <c r="F436" s="48">
        <v>1</v>
      </c>
      <c r="H436" s="131"/>
      <c r="I436" s="132"/>
      <c r="J436" s="136">
        <f t="shared" si="95"/>
        <v>0</v>
      </c>
      <c r="K436" s="137">
        <f t="shared" si="96"/>
        <v>0</v>
      </c>
      <c r="L436" s="137">
        <f t="shared" si="97"/>
        <v>0</v>
      </c>
      <c r="M436" s="137">
        <f t="shared" si="98"/>
        <v>0</v>
      </c>
      <c r="N436" s="137">
        <f t="shared" si="99"/>
        <v>0</v>
      </c>
      <c r="P436" s="135"/>
    </row>
    <row r="437" spans="1:16" ht="45" x14ac:dyDescent="0.25">
      <c r="A437" s="127">
        <v>413</v>
      </c>
      <c r="B437" s="49" t="s">
        <v>592</v>
      </c>
      <c r="C437" s="49" t="s">
        <v>595</v>
      </c>
      <c r="D437" s="50" t="s">
        <v>64</v>
      </c>
      <c r="E437" s="21" t="s">
        <v>64</v>
      </c>
      <c r="F437" s="48">
        <v>1</v>
      </c>
      <c r="H437" s="131"/>
      <c r="I437" s="132"/>
      <c r="J437" s="136">
        <f t="shared" si="95"/>
        <v>0</v>
      </c>
      <c r="K437" s="137">
        <f t="shared" si="96"/>
        <v>0</v>
      </c>
      <c r="L437" s="137">
        <f t="shared" si="97"/>
        <v>0</v>
      </c>
      <c r="M437" s="137">
        <f t="shared" si="98"/>
        <v>0</v>
      </c>
      <c r="N437" s="137">
        <f t="shared" si="99"/>
        <v>0</v>
      </c>
      <c r="P437" s="135"/>
    </row>
    <row r="438" spans="1:16" ht="45" x14ac:dyDescent="0.25">
      <c r="A438" s="127">
        <v>414</v>
      </c>
      <c r="B438" s="49" t="s">
        <v>592</v>
      </c>
      <c r="C438" s="49" t="s">
        <v>596</v>
      </c>
      <c r="D438" s="50" t="s">
        <v>64</v>
      </c>
      <c r="E438" s="21" t="s">
        <v>64</v>
      </c>
      <c r="F438" s="48">
        <v>1</v>
      </c>
      <c r="H438" s="131"/>
      <c r="I438" s="132"/>
      <c r="J438" s="136">
        <f t="shared" si="95"/>
        <v>0</v>
      </c>
      <c r="K438" s="137">
        <f t="shared" si="96"/>
        <v>0</v>
      </c>
      <c r="L438" s="137">
        <f t="shared" si="97"/>
        <v>0</v>
      </c>
      <c r="M438" s="137">
        <f t="shared" si="98"/>
        <v>0</v>
      </c>
      <c r="N438" s="137">
        <f t="shared" si="99"/>
        <v>0</v>
      </c>
      <c r="P438" s="135"/>
    </row>
    <row r="439" spans="1:16" ht="45" x14ac:dyDescent="0.25">
      <c r="A439" s="127">
        <v>415</v>
      </c>
      <c r="B439" s="49" t="s">
        <v>592</v>
      </c>
      <c r="C439" s="49" t="s">
        <v>597</v>
      </c>
      <c r="D439" s="50" t="s">
        <v>64</v>
      </c>
      <c r="E439" s="21" t="s">
        <v>64</v>
      </c>
      <c r="F439" s="48">
        <v>1</v>
      </c>
      <c r="H439" s="131"/>
      <c r="I439" s="132"/>
      <c r="J439" s="136">
        <f t="shared" si="95"/>
        <v>0</v>
      </c>
      <c r="K439" s="137">
        <f t="shared" si="96"/>
        <v>0</v>
      </c>
      <c r="L439" s="137">
        <f t="shared" si="97"/>
        <v>0</v>
      </c>
      <c r="M439" s="137">
        <f t="shared" si="98"/>
        <v>0</v>
      </c>
      <c r="N439" s="137">
        <f t="shared" si="99"/>
        <v>0</v>
      </c>
      <c r="P439" s="135"/>
    </row>
    <row r="440" spans="1:16" ht="45" x14ac:dyDescent="0.25">
      <c r="A440" s="127">
        <v>416</v>
      </c>
      <c r="B440" s="49" t="s">
        <v>592</v>
      </c>
      <c r="C440" s="49" t="s">
        <v>598</v>
      </c>
      <c r="D440" s="50" t="s">
        <v>64</v>
      </c>
      <c r="E440" s="21" t="s">
        <v>64</v>
      </c>
      <c r="F440" s="48">
        <v>1</v>
      </c>
      <c r="H440" s="131"/>
      <c r="I440" s="132"/>
      <c r="J440" s="136">
        <f t="shared" si="95"/>
        <v>0</v>
      </c>
      <c r="K440" s="137">
        <f t="shared" si="96"/>
        <v>0</v>
      </c>
      <c r="L440" s="137">
        <f t="shared" si="97"/>
        <v>0</v>
      </c>
      <c r="M440" s="137">
        <f t="shared" si="98"/>
        <v>0</v>
      </c>
      <c r="N440" s="137">
        <f t="shared" si="99"/>
        <v>0</v>
      </c>
      <c r="P440" s="135"/>
    </row>
    <row r="441" spans="1:16" ht="45" x14ac:dyDescent="0.25">
      <c r="A441" s="127">
        <v>417</v>
      </c>
      <c r="B441" s="49" t="s">
        <v>592</v>
      </c>
      <c r="C441" s="49" t="s">
        <v>599</v>
      </c>
      <c r="D441" s="50" t="s">
        <v>64</v>
      </c>
      <c r="E441" s="21" t="s">
        <v>64</v>
      </c>
      <c r="F441" s="48">
        <v>1</v>
      </c>
      <c r="H441" s="131"/>
      <c r="I441" s="132"/>
      <c r="J441" s="136">
        <f t="shared" si="95"/>
        <v>0</v>
      </c>
      <c r="K441" s="137">
        <f t="shared" si="96"/>
        <v>0</v>
      </c>
      <c r="L441" s="137">
        <f t="shared" si="97"/>
        <v>0</v>
      </c>
      <c r="M441" s="137">
        <f t="shared" si="98"/>
        <v>0</v>
      </c>
      <c r="N441" s="137">
        <f t="shared" si="99"/>
        <v>0</v>
      </c>
      <c r="P441" s="135"/>
    </row>
    <row r="442" spans="1:16" ht="45" x14ac:dyDescent="0.25">
      <c r="A442" s="127">
        <v>418</v>
      </c>
      <c r="B442" s="49" t="s">
        <v>592</v>
      </c>
      <c r="C442" s="49" t="s">
        <v>600</v>
      </c>
      <c r="D442" s="50" t="s">
        <v>64</v>
      </c>
      <c r="E442" s="21" t="s">
        <v>64</v>
      </c>
      <c r="F442" s="48">
        <v>1</v>
      </c>
      <c r="H442" s="131"/>
      <c r="I442" s="132"/>
      <c r="J442" s="136">
        <f t="shared" si="95"/>
        <v>0</v>
      </c>
      <c r="K442" s="137">
        <f t="shared" si="96"/>
        <v>0</v>
      </c>
      <c r="L442" s="137">
        <f t="shared" si="97"/>
        <v>0</v>
      </c>
      <c r="M442" s="137">
        <f t="shared" si="98"/>
        <v>0</v>
      </c>
      <c r="N442" s="137">
        <f t="shared" si="99"/>
        <v>0</v>
      </c>
      <c r="P442" s="135"/>
    </row>
    <row r="443" spans="1:16" ht="45" x14ac:dyDescent="0.25">
      <c r="A443" s="127">
        <v>419</v>
      </c>
      <c r="B443" s="49" t="s">
        <v>592</v>
      </c>
      <c r="C443" s="49" t="s">
        <v>601</v>
      </c>
      <c r="D443" s="50" t="s">
        <v>64</v>
      </c>
      <c r="E443" s="21" t="s">
        <v>64</v>
      </c>
      <c r="F443" s="48">
        <v>1</v>
      </c>
      <c r="H443" s="131"/>
      <c r="I443" s="132"/>
      <c r="J443" s="136">
        <f t="shared" si="95"/>
        <v>0</v>
      </c>
      <c r="K443" s="137">
        <f t="shared" si="96"/>
        <v>0</v>
      </c>
      <c r="L443" s="137">
        <f t="shared" si="97"/>
        <v>0</v>
      </c>
      <c r="M443" s="137">
        <f t="shared" si="98"/>
        <v>0</v>
      </c>
      <c r="N443" s="137">
        <f t="shared" si="99"/>
        <v>0</v>
      </c>
      <c r="P443" s="135"/>
    </row>
    <row r="444" spans="1:16" ht="45" x14ac:dyDescent="0.25">
      <c r="A444" s="127">
        <v>420</v>
      </c>
      <c r="B444" s="49" t="s">
        <v>592</v>
      </c>
      <c r="C444" s="49" t="s">
        <v>602</v>
      </c>
      <c r="D444" s="50" t="s">
        <v>64</v>
      </c>
      <c r="E444" s="21" t="s">
        <v>64</v>
      </c>
      <c r="F444" s="48">
        <v>1</v>
      </c>
      <c r="H444" s="131"/>
      <c r="I444" s="132"/>
      <c r="J444" s="136">
        <f t="shared" si="95"/>
        <v>0</v>
      </c>
      <c r="K444" s="137">
        <f t="shared" si="96"/>
        <v>0</v>
      </c>
      <c r="L444" s="137">
        <f t="shared" si="97"/>
        <v>0</v>
      </c>
      <c r="M444" s="137">
        <f t="shared" si="98"/>
        <v>0</v>
      </c>
      <c r="N444" s="137">
        <f t="shared" si="99"/>
        <v>0</v>
      </c>
      <c r="P444" s="135"/>
    </row>
    <row r="445" spans="1:16" ht="45" x14ac:dyDescent="0.25">
      <c r="A445" s="127">
        <v>421</v>
      </c>
      <c r="B445" s="49" t="s">
        <v>592</v>
      </c>
      <c r="C445" s="49" t="s">
        <v>603</v>
      </c>
      <c r="D445" s="50" t="s">
        <v>64</v>
      </c>
      <c r="E445" s="21" t="s">
        <v>64</v>
      </c>
      <c r="F445" s="48">
        <v>1</v>
      </c>
      <c r="H445" s="131"/>
      <c r="I445" s="132"/>
      <c r="J445" s="136">
        <f t="shared" si="95"/>
        <v>0</v>
      </c>
      <c r="K445" s="137">
        <f t="shared" si="96"/>
        <v>0</v>
      </c>
      <c r="L445" s="137">
        <f t="shared" si="97"/>
        <v>0</v>
      </c>
      <c r="M445" s="137">
        <f t="shared" si="98"/>
        <v>0</v>
      </c>
      <c r="N445" s="137">
        <f t="shared" si="99"/>
        <v>0</v>
      </c>
      <c r="P445" s="135"/>
    </row>
    <row r="446" spans="1:16" ht="45" x14ac:dyDescent="0.25">
      <c r="A446" s="127">
        <v>422</v>
      </c>
      <c r="B446" s="49" t="s">
        <v>592</v>
      </c>
      <c r="C446" s="49" t="s">
        <v>604</v>
      </c>
      <c r="D446" s="50" t="s">
        <v>64</v>
      </c>
      <c r="E446" s="21" t="s">
        <v>64</v>
      </c>
      <c r="F446" s="48">
        <v>1</v>
      </c>
      <c r="H446" s="131"/>
      <c r="I446" s="132"/>
      <c r="J446" s="136">
        <f t="shared" si="95"/>
        <v>0</v>
      </c>
      <c r="K446" s="137">
        <f t="shared" si="96"/>
        <v>0</v>
      </c>
      <c r="L446" s="137">
        <f t="shared" si="97"/>
        <v>0</v>
      </c>
      <c r="M446" s="137">
        <f t="shared" si="98"/>
        <v>0</v>
      </c>
      <c r="N446" s="137">
        <f t="shared" si="99"/>
        <v>0</v>
      </c>
      <c r="P446" s="135"/>
    </row>
    <row r="447" spans="1:16" ht="45" x14ac:dyDescent="0.25">
      <c r="A447" s="127">
        <v>423</v>
      </c>
      <c r="B447" s="49" t="s">
        <v>592</v>
      </c>
      <c r="C447" s="49" t="s">
        <v>605</v>
      </c>
      <c r="D447" s="50" t="s">
        <v>64</v>
      </c>
      <c r="E447" s="21" t="s">
        <v>64</v>
      </c>
      <c r="F447" s="48">
        <v>1</v>
      </c>
      <c r="H447" s="131"/>
      <c r="I447" s="132"/>
      <c r="J447" s="136">
        <f t="shared" ref="J447:J513" si="100">H447/100*I447</f>
        <v>0</v>
      </c>
      <c r="K447" s="137">
        <f t="shared" ref="K447:K513" si="101">H447+J447</f>
        <v>0</v>
      </c>
      <c r="L447" s="137">
        <f t="shared" ref="L447:L513" si="102">F447*H447</f>
        <v>0</v>
      </c>
      <c r="M447" s="137">
        <f t="shared" ref="M447:M513" si="103">L447/100*I447</f>
        <v>0</v>
      </c>
      <c r="N447" s="137">
        <f t="shared" ref="N447:N513" si="104">L447+M447</f>
        <v>0</v>
      </c>
      <c r="P447" s="135"/>
    </row>
    <row r="448" spans="1:16" ht="45" x14ac:dyDescent="0.25">
      <c r="A448" s="127">
        <v>424</v>
      </c>
      <c r="B448" s="49" t="s">
        <v>592</v>
      </c>
      <c r="C448" s="49" t="s">
        <v>606</v>
      </c>
      <c r="D448" s="50" t="s">
        <v>64</v>
      </c>
      <c r="E448" s="21" t="s">
        <v>64</v>
      </c>
      <c r="F448" s="48">
        <v>1</v>
      </c>
      <c r="H448" s="131"/>
      <c r="I448" s="132"/>
      <c r="J448" s="136">
        <f t="shared" si="100"/>
        <v>0</v>
      </c>
      <c r="K448" s="137">
        <f t="shared" si="101"/>
        <v>0</v>
      </c>
      <c r="L448" s="137">
        <f t="shared" si="102"/>
        <v>0</v>
      </c>
      <c r="M448" s="137">
        <f t="shared" si="103"/>
        <v>0</v>
      </c>
      <c r="N448" s="137">
        <f t="shared" si="104"/>
        <v>0</v>
      </c>
      <c r="P448" s="135"/>
    </row>
    <row r="449" spans="1:16" ht="45" x14ac:dyDescent="0.25">
      <c r="A449" s="127">
        <v>425</v>
      </c>
      <c r="B449" s="49" t="s">
        <v>592</v>
      </c>
      <c r="C449" s="49" t="s">
        <v>607</v>
      </c>
      <c r="D449" s="50" t="s">
        <v>64</v>
      </c>
      <c r="E449" s="21" t="s">
        <v>64</v>
      </c>
      <c r="F449" s="48">
        <v>1</v>
      </c>
      <c r="H449" s="131"/>
      <c r="I449" s="132"/>
      <c r="J449" s="136">
        <f t="shared" si="100"/>
        <v>0</v>
      </c>
      <c r="K449" s="137">
        <f t="shared" si="101"/>
        <v>0</v>
      </c>
      <c r="L449" s="137">
        <f t="shared" si="102"/>
        <v>0</v>
      </c>
      <c r="M449" s="137">
        <f t="shared" si="103"/>
        <v>0</v>
      </c>
      <c r="N449" s="137">
        <f t="shared" si="104"/>
        <v>0</v>
      </c>
      <c r="P449" s="135"/>
    </row>
    <row r="450" spans="1:16" ht="45" x14ac:dyDescent="0.25">
      <c r="A450" s="127">
        <v>426</v>
      </c>
      <c r="B450" s="49" t="s">
        <v>592</v>
      </c>
      <c r="C450" s="49" t="s">
        <v>608</v>
      </c>
      <c r="D450" s="50" t="s">
        <v>64</v>
      </c>
      <c r="E450" s="21" t="s">
        <v>64</v>
      </c>
      <c r="F450" s="48">
        <v>1</v>
      </c>
      <c r="H450" s="131"/>
      <c r="I450" s="132"/>
      <c r="J450" s="136">
        <f t="shared" si="100"/>
        <v>0</v>
      </c>
      <c r="K450" s="137">
        <f t="shared" si="101"/>
        <v>0</v>
      </c>
      <c r="L450" s="137">
        <f t="shared" si="102"/>
        <v>0</v>
      </c>
      <c r="M450" s="137">
        <f t="shared" si="103"/>
        <v>0</v>
      </c>
      <c r="N450" s="137">
        <f t="shared" si="104"/>
        <v>0</v>
      </c>
      <c r="P450" s="135"/>
    </row>
    <row r="451" spans="1:16" x14ac:dyDescent="0.25">
      <c r="A451" s="127">
        <v>427</v>
      </c>
      <c r="B451" s="49" t="s">
        <v>609</v>
      </c>
      <c r="C451" s="49" t="s">
        <v>610</v>
      </c>
      <c r="D451" s="50" t="s">
        <v>64</v>
      </c>
      <c r="E451" s="21" t="s">
        <v>64</v>
      </c>
      <c r="F451" s="48">
        <v>2</v>
      </c>
      <c r="H451" s="131"/>
      <c r="I451" s="132"/>
      <c r="J451" s="136">
        <f t="shared" si="100"/>
        <v>0</v>
      </c>
      <c r="K451" s="137">
        <f t="shared" si="101"/>
        <v>0</v>
      </c>
      <c r="L451" s="137">
        <f t="shared" si="102"/>
        <v>0</v>
      </c>
      <c r="M451" s="137">
        <f t="shared" si="103"/>
        <v>0</v>
      </c>
      <c r="N451" s="137">
        <f t="shared" si="104"/>
        <v>0</v>
      </c>
      <c r="P451" s="135"/>
    </row>
    <row r="452" spans="1:16" ht="33.75" x14ac:dyDescent="0.25">
      <c r="A452" s="127">
        <v>428</v>
      </c>
      <c r="B452" s="49" t="s">
        <v>611</v>
      </c>
      <c r="C452" s="49" t="s">
        <v>612</v>
      </c>
      <c r="D452" s="50" t="s">
        <v>64</v>
      </c>
      <c r="E452" s="160" t="s">
        <v>64</v>
      </c>
      <c r="F452" s="48">
        <v>1</v>
      </c>
      <c r="H452" s="131"/>
      <c r="I452" s="132"/>
      <c r="J452" s="136">
        <f t="shared" si="100"/>
        <v>0</v>
      </c>
      <c r="K452" s="137">
        <f t="shared" si="101"/>
        <v>0</v>
      </c>
      <c r="L452" s="137">
        <f t="shared" si="102"/>
        <v>0</v>
      </c>
      <c r="M452" s="137">
        <f t="shared" si="103"/>
        <v>0</v>
      </c>
      <c r="N452" s="137">
        <f t="shared" si="104"/>
        <v>0</v>
      </c>
      <c r="P452" s="135"/>
    </row>
    <row r="453" spans="1:16" s="130" customFormat="1" x14ac:dyDescent="0.25">
      <c r="A453" s="182" t="s">
        <v>715</v>
      </c>
      <c r="B453" s="182"/>
      <c r="C453" s="182"/>
      <c r="D453" s="182"/>
      <c r="E453" s="129"/>
      <c r="F453" s="129"/>
      <c r="G453" s="129"/>
      <c r="H453" s="129"/>
      <c r="I453" s="129"/>
    </row>
    <row r="454" spans="1:16" ht="45" x14ac:dyDescent="0.25">
      <c r="A454" s="128">
        <v>429</v>
      </c>
      <c r="B454" s="40" t="s">
        <v>613</v>
      </c>
      <c r="C454" s="40" t="s">
        <v>614</v>
      </c>
      <c r="D454" s="29" t="s">
        <v>64</v>
      </c>
      <c r="E454" s="29" t="s">
        <v>64</v>
      </c>
      <c r="F454" s="48">
        <v>1</v>
      </c>
      <c r="H454" s="131"/>
      <c r="I454" s="132"/>
      <c r="J454" s="136">
        <f t="shared" si="100"/>
        <v>0</v>
      </c>
      <c r="K454" s="137">
        <f t="shared" si="101"/>
        <v>0</v>
      </c>
      <c r="L454" s="137">
        <f t="shared" si="102"/>
        <v>0</v>
      </c>
      <c r="M454" s="137">
        <f t="shared" si="103"/>
        <v>0</v>
      </c>
      <c r="N454" s="137">
        <f t="shared" si="104"/>
        <v>0</v>
      </c>
      <c r="P454" s="135"/>
    </row>
    <row r="455" spans="1:16" ht="33.75" x14ac:dyDescent="0.25">
      <c r="A455" s="121">
        <v>430</v>
      </c>
      <c r="B455" s="40" t="s">
        <v>618</v>
      </c>
      <c r="C455" s="40" t="s">
        <v>619</v>
      </c>
      <c r="D455" s="29" t="s">
        <v>620</v>
      </c>
      <c r="E455" s="51" t="s">
        <v>6</v>
      </c>
      <c r="F455" s="48">
        <v>2</v>
      </c>
      <c r="H455" s="131"/>
      <c r="I455" s="132"/>
      <c r="J455" s="136">
        <f t="shared" si="100"/>
        <v>0</v>
      </c>
      <c r="K455" s="137">
        <f t="shared" si="101"/>
        <v>0</v>
      </c>
      <c r="L455" s="137">
        <f t="shared" si="102"/>
        <v>0</v>
      </c>
      <c r="M455" s="137">
        <f t="shared" si="103"/>
        <v>0</v>
      </c>
      <c r="N455" s="137">
        <f t="shared" si="104"/>
        <v>0</v>
      </c>
      <c r="P455" s="135"/>
    </row>
    <row r="456" spans="1:16" ht="33.75" x14ac:dyDescent="0.25">
      <c r="A456" s="121">
        <v>431</v>
      </c>
      <c r="B456" s="40" t="s">
        <v>621</v>
      </c>
      <c r="C456" s="40" t="s">
        <v>622</v>
      </c>
      <c r="D456" s="29" t="s">
        <v>623</v>
      </c>
      <c r="E456" s="51" t="s">
        <v>6</v>
      </c>
      <c r="F456" s="48">
        <v>4</v>
      </c>
      <c r="H456" s="131"/>
      <c r="I456" s="132"/>
      <c r="J456" s="136">
        <f t="shared" si="100"/>
        <v>0</v>
      </c>
      <c r="K456" s="137">
        <f t="shared" si="101"/>
        <v>0</v>
      </c>
      <c r="L456" s="137">
        <f t="shared" si="102"/>
        <v>0</v>
      </c>
      <c r="M456" s="137">
        <f t="shared" si="103"/>
        <v>0</v>
      </c>
      <c r="N456" s="137">
        <f t="shared" si="104"/>
        <v>0</v>
      </c>
      <c r="P456" s="135"/>
    </row>
    <row r="457" spans="1:16" ht="45" x14ac:dyDescent="0.25">
      <c r="A457" s="121">
        <v>432</v>
      </c>
      <c r="B457" s="40" t="s">
        <v>624</v>
      </c>
      <c r="C457" s="40" t="s">
        <v>625</v>
      </c>
      <c r="D457" s="29" t="s">
        <v>195</v>
      </c>
      <c r="E457" s="27" t="s">
        <v>6</v>
      </c>
      <c r="F457" s="48">
        <v>4</v>
      </c>
      <c r="H457" s="131"/>
      <c r="I457" s="132"/>
      <c r="J457" s="136">
        <f t="shared" si="100"/>
        <v>0</v>
      </c>
      <c r="K457" s="137">
        <f t="shared" si="101"/>
        <v>0</v>
      </c>
      <c r="L457" s="137">
        <f t="shared" si="102"/>
        <v>0</v>
      </c>
      <c r="M457" s="137">
        <f t="shared" si="103"/>
        <v>0</v>
      </c>
      <c r="N457" s="137">
        <f t="shared" si="104"/>
        <v>0</v>
      </c>
      <c r="P457" s="135"/>
    </row>
    <row r="458" spans="1:16" ht="67.5" x14ac:dyDescent="0.25">
      <c r="A458" s="121">
        <v>433</v>
      </c>
      <c r="B458" s="166" t="s">
        <v>862</v>
      </c>
      <c r="C458" s="166" t="s">
        <v>886</v>
      </c>
      <c r="D458" s="167" t="s">
        <v>224</v>
      </c>
      <c r="E458" s="168" t="s">
        <v>6</v>
      </c>
      <c r="F458" s="167">
        <v>20</v>
      </c>
      <c r="H458" s="131"/>
      <c r="I458" s="132"/>
      <c r="J458" s="136">
        <f t="shared" si="100"/>
        <v>0</v>
      </c>
      <c r="K458" s="137">
        <f t="shared" si="101"/>
        <v>0</v>
      </c>
      <c r="L458" s="137">
        <f t="shared" si="102"/>
        <v>0</v>
      </c>
      <c r="M458" s="137">
        <f t="shared" si="103"/>
        <v>0</v>
      </c>
      <c r="N458" s="137">
        <f t="shared" si="104"/>
        <v>0</v>
      </c>
      <c r="P458" s="158"/>
    </row>
    <row r="459" spans="1:16" ht="33.75" x14ac:dyDescent="0.25">
      <c r="A459" s="121">
        <v>434</v>
      </c>
      <c r="B459" s="169" t="s">
        <v>856</v>
      </c>
      <c r="C459" s="169" t="s">
        <v>857</v>
      </c>
      <c r="D459" s="170" t="s">
        <v>64</v>
      </c>
      <c r="E459" s="171" t="s">
        <v>64</v>
      </c>
      <c r="F459" s="164">
        <v>30</v>
      </c>
      <c r="H459" s="131"/>
      <c r="I459" s="132"/>
      <c r="J459" s="136">
        <f t="shared" si="100"/>
        <v>0</v>
      </c>
      <c r="K459" s="137">
        <f t="shared" si="101"/>
        <v>0</v>
      </c>
      <c r="L459" s="137">
        <f t="shared" si="102"/>
        <v>0</v>
      </c>
      <c r="M459" s="137">
        <f t="shared" si="103"/>
        <v>0</v>
      </c>
      <c r="N459" s="137">
        <f t="shared" si="104"/>
        <v>0</v>
      </c>
      <c r="P459" s="158"/>
    </row>
    <row r="460" spans="1:16" s="130" customFormat="1" x14ac:dyDescent="0.25">
      <c r="A460" s="182" t="s">
        <v>716</v>
      </c>
      <c r="B460" s="182"/>
      <c r="C460" s="182"/>
      <c r="D460" s="182"/>
      <c r="E460" s="129"/>
      <c r="F460" s="129"/>
      <c r="G460" s="129"/>
      <c r="H460" s="129"/>
      <c r="I460" s="129"/>
    </row>
    <row r="461" spans="1:16" ht="33.75" x14ac:dyDescent="0.25">
      <c r="A461" s="121">
        <v>435</v>
      </c>
      <c r="B461" s="58" t="s">
        <v>626</v>
      </c>
      <c r="C461" s="40" t="s">
        <v>729</v>
      </c>
      <c r="D461" s="27" t="s">
        <v>106</v>
      </c>
      <c r="E461" s="27" t="s">
        <v>6</v>
      </c>
      <c r="F461" s="30">
        <v>3</v>
      </c>
      <c r="H461" s="131"/>
      <c r="I461" s="132"/>
      <c r="J461" s="136">
        <f t="shared" si="100"/>
        <v>0</v>
      </c>
      <c r="K461" s="137">
        <f t="shared" si="101"/>
        <v>0</v>
      </c>
      <c r="L461" s="137">
        <f t="shared" si="102"/>
        <v>0</v>
      </c>
      <c r="M461" s="137">
        <f t="shared" si="103"/>
        <v>0</v>
      </c>
      <c r="N461" s="137">
        <f t="shared" si="104"/>
        <v>0</v>
      </c>
      <c r="P461" s="135"/>
    </row>
    <row r="462" spans="1:16" ht="22.5" x14ac:dyDescent="0.25">
      <c r="A462" s="121">
        <v>436</v>
      </c>
      <c r="B462" s="172" t="s">
        <v>858</v>
      </c>
      <c r="C462" s="173" t="s">
        <v>859</v>
      </c>
      <c r="D462" s="174" t="s">
        <v>64</v>
      </c>
      <c r="E462" s="174" t="s">
        <v>64</v>
      </c>
      <c r="F462" s="164">
        <v>700</v>
      </c>
      <c r="H462" s="131"/>
      <c r="I462" s="132"/>
      <c r="J462" s="136">
        <f t="shared" si="100"/>
        <v>0</v>
      </c>
      <c r="K462" s="137">
        <f t="shared" si="101"/>
        <v>0</v>
      </c>
      <c r="L462" s="137">
        <f t="shared" si="102"/>
        <v>0</v>
      </c>
      <c r="M462" s="137">
        <f t="shared" si="103"/>
        <v>0</v>
      </c>
      <c r="N462" s="137">
        <f t="shared" si="104"/>
        <v>0</v>
      </c>
      <c r="P462" s="135"/>
    </row>
    <row r="463" spans="1:16" ht="67.5" x14ac:dyDescent="0.25">
      <c r="A463" s="121">
        <v>437</v>
      </c>
      <c r="B463" s="40" t="s">
        <v>785</v>
      </c>
      <c r="C463" s="40" t="s">
        <v>786</v>
      </c>
      <c r="D463" s="27" t="s">
        <v>83</v>
      </c>
      <c r="E463" s="27" t="s">
        <v>6</v>
      </c>
      <c r="F463" s="30">
        <v>14</v>
      </c>
      <c r="H463" s="131"/>
      <c r="I463" s="132"/>
      <c r="J463" s="136">
        <f t="shared" si="100"/>
        <v>0</v>
      </c>
      <c r="K463" s="137">
        <f t="shared" si="101"/>
        <v>0</v>
      </c>
      <c r="L463" s="137">
        <f t="shared" si="102"/>
        <v>0</v>
      </c>
      <c r="M463" s="137">
        <f t="shared" si="103"/>
        <v>0</v>
      </c>
      <c r="N463" s="137">
        <f t="shared" si="104"/>
        <v>0</v>
      </c>
      <c r="P463" s="135"/>
    </row>
    <row r="464" spans="1:16" ht="45" x14ac:dyDescent="0.25">
      <c r="A464" s="121">
        <v>438</v>
      </c>
      <c r="B464" s="58" t="s">
        <v>787</v>
      </c>
      <c r="C464" s="40" t="s">
        <v>788</v>
      </c>
      <c r="D464" s="27" t="s">
        <v>83</v>
      </c>
      <c r="E464" s="27" t="s">
        <v>6</v>
      </c>
      <c r="F464" s="30">
        <v>6</v>
      </c>
      <c r="H464" s="131"/>
      <c r="I464" s="132"/>
      <c r="J464" s="136">
        <f t="shared" si="100"/>
        <v>0</v>
      </c>
      <c r="K464" s="137">
        <f t="shared" si="101"/>
        <v>0</v>
      </c>
      <c r="L464" s="137">
        <f t="shared" si="102"/>
        <v>0</v>
      </c>
      <c r="M464" s="137">
        <f t="shared" si="103"/>
        <v>0</v>
      </c>
      <c r="N464" s="137">
        <f t="shared" si="104"/>
        <v>0</v>
      </c>
      <c r="P464" s="135"/>
    </row>
    <row r="465" spans="1:16" ht="33.75" x14ac:dyDescent="0.25">
      <c r="A465" s="121">
        <v>439</v>
      </c>
      <c r="B465" s="58" t="s">
        <v>787</v>
      </c>
      <c r="C465" s="40" t="s">
        <v>789</v>
      </c>
      <c r="D465" s="27" t="s">
        <v>83</v>
      </c>
      <c r="E465" s="27" t="s">
        <v>6</v>
      </c>
      <c r="F465" s="30">
        <v>1</v>
      </c>
      <c r="H465" s="131"/>
      <c r="I465" s="132"/>
      <c r="J465" s="136">
        <f t="shared" si="100"/>
        <v>0</v>
      </c>
      <c r="K465" s="137">
        <f t="shared" si="101"/>
        <v>0</v>
      </c>
      <c r="L465" s="137">
        <f t="shared" si="102"/>
        <v>0</v>
      </c>
      <c r="M465" s="137">
        <f t="shared" si="103"/>
        <v>0</v>
      </c>
      <c r="N465" s="137">
        <f t="shared" si="104"/>
        <v>0</v>
      </c>
      <c r="P465" s="135"/>
    </row>
    <row r="466" spans="1:16" x14ac:dyDescent="0.25">
      <c r="A466" s="121">
        <v>440</v>
      </c>
      <c r="B466" s="58" t="s">
        <v>790</v>
      </c>
      <c r="C466" s="40" t="s">
        <v>791</v>
      </c>
      <c r="D466" s="27" t="s">
        <v>83</v>
      </c>
      <c r="E466" s="27" t="s">
        <v>6</v>
      </c>
      <c r="F466" s="30">
        <v>4</v>
      </c>
      <c r="H466" s="131"/>
      <c r="I466" s="132"/>
      <c r="J466" s="136">
        <f t="shared" si="100"/>
        <v>0</v>
      </c>
      <c r="K466" s="137">
        <f t="shared" si="101"/>
        <v>0</v>
      </c>
      <c r="L466" s="137">
        <f t="shared" si="102"/>
        <v>0</v>
      </c>
      <c r="M466" s="137">
        <f t="shared" si="103"/>
        <v>0</v>
      </c>
      <c r="N466" s="137">
        <f t="shared" si="104"/>
        <v>0</v>
      </c>
      <c r="P466" s="135"/>
    </row>
    <row r="467" spans="1:16" ht="45" x14ac:dyDescent="0.25">
      <c r="A467" s="121">
        <v>441</v>
      </c>
      <c r="B467" s="40" t="s">
        <v>627</v>
      </c>
      <c r="C467" s="40" t="s">
        <v>628</v>
      </c>
      <c r="D467" s="27" t="s">
        <v>77</v>
      </c>
      <c r="E467" s="29" t="s">
        <v>6</v>
      </c>
      <c r="F467" s="30">
        <v>3</v>
      </c>
      <c r="H467" s="131"/>
      <c r="I467" s="132"/>
      <c r="J467" s="136">
        <f t="shared" si="100"/>
        <v>0</v>
      </c>
      <c r="K467" s="137">
        <f t="shared" si="101"/>
        <v>0</v>
      </c>
      <c r="L467" s="137">
        <f t="shared" si="102"/>
        <v>0</v>
      </c>
      <c r="M467" s="137">
        <f t="shared" si="103"/>
        <v>0</v>
      </c>
      <c r="N467" s="137">
        <f t="shared" si="104"/>
        <v>0</v>
      </c>
      <c r="P467" s="135"/>
    </row>
    <row r="468" spans="1:16" ht="33.75" x14ac:dyDescent="0.25">
      <c r="A468" s="121">
        <v>442</v>
      </c>
      <c r="B468" s="35" t="s">
        <v>629</v>
      </c>
      <c r="C468" s="35" t="s">
        <v>630</v>
      </c>
      <c r="D468" s="36" t="s">
        <v>77</v>
      </c>
      <c r="E468" s="21" t="s">
        <v>6</v>
      </c>
      <c r="F468" s="30">
        <v>3</v>
      </c>
      <c r="H468" s="131"/>
      <c r="I468" s="132"/>
      <c r="J468" s="136">
        <f t="shared" si="100"/>
        <v>0</v>
      </c>
      <c r="K468" s="137">
        <f t="shared" si="101"/>
        <v>0</v>
      </c>
      <c r="L468" s="137">
        <f t="shared" si="102"/>
        <v>0</v>
      </c>
      <c r="M468" s="137">
        <f t="shared" si="103"/>
        <v>0</v>
      </c>
      <c r="N468" s="137">
        <f t="shared" si="104"/>
        <v>0</v>
      </c>
      <c r="P468" s="135"/>
    </row>
    <row r="469" spans="1:16" ht="67.5" x14ac:dyDescent="0.25">
      <c r="A469" s="121">
        <v>443</v>
      </c>
      <c r="B469" s="35" t="s">
        <v>631</v>
      </c>
      <c r="C469" s="35" t="s">
        <v>769</v>
      </c>
      <c r="D469" s="20" t="s">
        <v>224</v>
      </c>
      <c r="E469" s="21" t="s">
        <v>6</v>
      </c>
      <c r="F469" s="30">
        <v>5</v>
      </c>
      <c r="H469" s="131"/>
      <c r="I469" s="132"/>
      <c r="J469" s="136">
        <f t="shared" si="100"/>
        <v>0</v>
      </c>
      <c r="K469" s="137">
        <f t="shared" si="101"/>
        <v>0</v>
      </c>
      <c r="L469" s="137">
        <f t="shared" si="102"/>
        <v>0</v>
      </c>
      <c r="M469" s="137">
        <f t="shared" si="103"/>
        <v>0</v>
      </c>
      <c r="N469" s="137">
        <f t="shared" si="104"/>
        <v>0</v>
      </c>
      <c r="P469" s="135"/>
    </row>
    <row r="470" spans="1:16" ht="45" x14ac:dyDescent="0.25">
      <c r="A470" s="121">
        <v>444</v>
      </c>
      <c r="B470" s="40" t="s">
        <v>632</v>
      </c>
      <c r="C470" s="40" t="s">
        <v>770</v>
      </c>
      <c r="D470" s="50" t="s">
        <v>224</v>
      </c>
      <c r="E470" s="29" t="s">
        <v>6</v>
      </c>
      <c r="F470" s="30">
        <v>5</v>
      </c>
      <c r="H470" s="131"/>
      <c r="I470" s="132"/>
      <c r="J470" s="136">
        <f t="shared" si="100"/>
        <v>0</v>
      </c>
      <c r="K470" s="137">
        <f t="shared" si="101"/>
        <v>0</v>
      </c>
      <c r="L470" s="137">
        <f t="shared" si="102"/>
        <v>0</v>
      </c>
      <c r="M470" s="137">
        <f t="shared" si="103"/>
        <v>0</v>
      </c>
      <c r="N470" s="137">
        <f t="shared" si="104"/>
        <v>0</v>
      </c>
      <c r="P470" s="135"/>
    </row>
    <row r="471" spans="1:16" ht="67.5" x14ac:dyDescent="0.25">
      <c r="A471" s="121">
        <v>445</v>
      </c>
      <c r="B471" s="35" t="s">
        <v>633</v>
      </c>
      <c r="C471" s="35" t="s">
        <v>634</v>
      </c>
      <c r="D471" s="20" t="s">
        <v>202</v>
      </c>
      <c r="E471" s="21" t="s">
        <v>6</v>
      </c>
      <c r="F471" s="30">
        <v>2</v>
      </c>
      <c r="H471" s="131"/>
      <c r="I471" s="132"/>
      <c r="J471" s="136">
        <f t="shared" si="100"/>
        <v>0</v>
      </c>
      <c r="K471" s="137">
        <f t="shared" si="101"/>
        <v>0</v>
      </c>
      <c r="L471" s="137">
        <f t="shared" si="102"/>
        <v>0</v>
      </c>
      <c r="M471" s="137">
        <f t="shared" si="103"/>
        <v>0</v>
      </c>
      <c r="N471" s="137">
        <f t="shared" si="104"/>
        <v>0</v>
      </c>
      <c r="P471" s="135"/>
    </row>
    <row r="472" spans="1:16" ht="101.25" x14ac:dyDescent="0.25">
      <c r="A472" s="121">
        <v>446</v>
      </c>
      <c r="B472" s="40" t="s">
        <v>635</v>
      </c>
      <c r="C472" s="40" t="s">
        <v>636</v>
      </c>
      <c r="D472" s="50" t="s">
        <v>224</v>
      </c>
      <c r="E472" s="29" t="s">
        <v>6</v>
      </c>
      <c r="F472" s="30">
        <v>10</v>
      </c>
      <c r="H472" s="131"/>
      <c r="I472" s="132"/>
      <c r="J472" s="136">
        <f t="shared" si="100"/>
        <v>0</v>
      </c>
      <c r="K472" s="137">
        <f t="shared" si="101"/>
        <v>0</v>
      </c>
      <c r="L472" s="137">
        <f t="shared" si="102"/>
        <v>0</v>
      </c>
      <c r="M472" s="137">
        <f t="shared" si="103"/>
        <v>0</v>
      </c>
      <c r="N472" s="137">
        <f t="shared" si="104"/>
        <v>0</v>
      </c>
      <c r="P472" s="135"/>
    </row>
    <row r="473" spans="1:16" ht="90" x14ac:dyDescent="0.25">
      <c r="A473" s="121">
        <v>447</v>
      </c>
      <c r="B473" s="40" t="s">
        <v>637</v>
      </c>
      <c r="C473" s="40" t="s">
        <v>638</v>
      </c>
      <c r="D473" s="50" t="s">
        <v>224</v>
      </c>
      <c r="E473" s="29" t="s">
        <v>6</v>
      </c>
      <c r="F473" s="30">
        <v>12</v>
      </c>
      <c r="H473" s="131"/>
      <c r="I473" s="132"/>
      <c r="J473" s="136">
        <f t="shared" si="100"/>
        <v>0</v>
      </c>
      <c r="K473" s="137">
        <f t="shared" si="101"/>
        <v>0</v>
      </c>
      <c r="L473" s="137">
        <f t="shared" si="102"/>
        <v>0</v>
      </c>
      <c r="M473" s="137">
        <f t="shared" si="103"/>
        <v>0</v>
      </c>
      <c r="N473" s="137">
        <f t="shared" si="104"/>
        <v>0</v>
      </c>
      <c r="P473" s="135"/>
    </row>
    <row r="474" spans="1:16" ht="45" x14ac:dyDescent="0.25">
      <c r="A474" s="121">
        <v>448</v>
      </c>
      <c r="B474" s="40" t="s">
        <v>639</v>
      </c>
      <c r="C474" s="40" t="s">
        <v>730</v>
      </c>
      <c r="D474" s="29" t="s">
        <v>35</v>
      </c>
      <c r="E474" s="29" t="s">
        <v>6</v>
      </c>
      <c r="F474" s="30">
        <v>2</v>
      </c>
      <c r="H474" s="131"/>
      <c r="I474" s="132"/>
      <c r="J474" s="136">
        <f t="shared" si="100"/>
        <v>0</v>
      </c>
      <c r="K474" s="137">
        <f t="shared" si="101"/>
        <v>0</v>
      </c>
      <c r="L474" s="137">
        <f t="shared" si="102"/>
        <v>0</v>
      </c>
      <c r="M474" s="137">
        <f t="shared" si="103"/>
        <v>0</v>
      </c>
      <c r="N474" s="137">
        <f t="shared" si="104"/>
        <v>0</v>
      </c>
      <c r="P474" s="135"/>
    </row>
    <row r="475" spans="1:16" ht="45" x14ac:dyDescent="0.25">
      <c r="A475" s="121">
        <v>449</v>
      </c>
      <c r="B475" s="40" t="s">
        <v>640</v>
      </c>
      <c r="C475" s="40" t="s">
        <v>731</v>
      </c>
      <c r="D475" s="29" t="s">
        <v>35</v>
      </c>
      <c r="E475" s="29" t="s">
        <v>6</v>
      </c>
      <c r="F475" s="30">
        <v>2</v>
      </c>
      <c r="H475" s="131"/>
      <c r="I475" s="132"/>
      <c r="J475" s="136">
        <f t="shared" si="100"/>
        <v>0</v>
      </c>
      <c r="K475" s="137">
        <f t="shared" si="101"/>
        <v>0</v>
      </c>
      <c r="L475" s="137">
        <f t="shared" si="102"/>
        <v>0</v>
      </c>
      <c r="M475" s="137">
        <f t="shared" si="103"/>
        <v>0</v>
      </c>
      <c r="N475" s="137">
        <f t="shared" si="104"/>
        <v>0</v>
      </c>
      <c r="P475" s="135"/>
    </row>
    <row r="476" spans="1:16" ht="35.25" x14ac:dyDescent="0.25">
      <c r="A476" s="121">
        <v>450</v>
      </c>
      <c r="B476" s="40" t="s">
        <v>641</v>
      </c>
      <c r="C476" s="40" t="s">
        <v>732</v>
      </c>
      <c r="D476" s="29" t="s">
        <v>35</v>
      </c>
      <c r="E476" s="29" t="s">
        <v>6</v>
      </c>
      <c r="F476" s="30">
        <v>2</v>
      </c>
      <c r="H476" s="131"/>
      <c r="I476" s="132"/>
      <c r="J476" s="136">
        <f t="shared" si="100"/>
        <v>0</v>
      </c>
      <c r="K476" s="137">
        <f t="shared" si="101"/>
        <v>0</v>
      </c>
      <c r="L476" s="137">
        <f t="shared" si="102"/>
        <v>0</v>
      </c>
      <c r="M476" s="137">
        <f t="shared" si="103"/>
        <v>0</v>
      </c>
      <c r="N476" s="137">
        <f t="shared" si="104"/>
        <v>0</v>
      </c>
      <c r="P476" s="135"/>
    </row>
    <row r="477" spans="1:16" ht="35.25" x14ac:dyDescent="0.25">
      <c r="A477" s="121">
        <v>451</v>
      </c>
      <c r="B477" s="40" t="s">
        <v>642</v>
      </c>
      <c r="C477" s="40" t="s">
        <v>733</v>
      </c>
      <c r="D477" s="29" t="s">
        <v>35</v>
      </c>
      <c r="E477" s="29" t="s">
        <v>6</v>
      </c>
      <c r="F477" s="30">
        <v>2</v>
      </c>
      <c r="H477" s="131"/>
      <c r="I477" s="132"/>
      <c r="J477" s="136">
        <f t="shared" si="100"/>
        <v>0</v>
      </c>
      <c r="K477" s="137">
        <f t="shared" si="101"/>
        <v>0</v>
      </c>
      <c r="L477" s="137">
        <f t="shared" si="102"/>
        <v>0</v>
      </c>
      <c r="M477" s="137">
        <f t="shared" si="103"/>
        <v>0</v>
      </c>
      <c r="N477" s="137">
        <f t="shared" si="104"/>
        <v>0</v>
      </c>
      <c r="P477" s="135"/>
    </row>
    <row r="478" spans="1:16" ht="22.5" x14ac:dyDescent="0.25">
      <c r="A478" s="121">
        <v>452</v>
      </c>
      <c r="B478" s="40" t="s">
        <v>643</v>
      </c>
      <c r="C478" s="40" t="s">
        <v>644</v>
      </c>
      <c r="D478" s="29" t="s">
        <v>282</v>
      </c>
      <c r="E478" s="29" t="s">
        <v>6</v>
      </c>
      <c r="F478" s="30">
        <v>4</v>
      </c>
      <c r="H478" s="131"/>
      <c r="I478" s="132"/>
      <c r="J478" s="136">
        <f t="shared" si="100"/>
        <v>0</v>
      </c>
      <c r="K478" s="137">
        <f t="shared" si="101"/>
        <v>0</v>
      </c>
      <c r="L478" s="137">
        <f t="shared" si="102"/>
        <v>0</v>
      </c>
      <c r="M478" s="137">
        <f t="shared" si="103"/>
        <v>0</v>
      </c>
      <c r="N478" s="137">
        <f t="shared" si="104"/>
        <v>0</v>
      </c>
      <c r="P478" s="135"/>
    </row>
    <row r="479" spans="1:16" ht="67.5" x14ac:dyDescent="0.25">
      <c r="A479" s="121">
        <v>453</v>
      </c>
      <c r="B479" s="40" t="s">
        <v>645</v>
      </c>
      <c r="C479" s="40" t="s">
        <v>646</v>
      </c>
      <c r="D479" s="27" t="s">
        <v>106</v>
      </c>
      <c r="E479" s="27" t="s">
        <v>6</v>
      </c>
      <c r="F479" s="30">
        <v>10</v>
      </c>
      <c r="H479" s="131"/>
      <c r="I479" s="132"/>
      <c r="J479" s="136">
        <f t="shared" si="100"/>
        <v>0</v>
      </c>
      <c r="K479" s="137">
        <f t="shared" si="101"/>
        <v>0</v>
      </c>
      <c r="L479" s="137">
        <f t="shared" si="102"/>
        <v>0</v>
      </c>
      <c r="M479" s="137">
        <f t="shared" si="103"/>
        <v>0</v>
      </c>
      <c r="N479" s="137">
        <f t="shared" si="104"/>
        <v>0</v>
      </c>
      <c r="P479" s="135"/>
    </row>
    <row r="480" spans="1:16" ht="36.75" x14ac:dyDescent="0.25">
      <c r="A480" s="121">
        <v>454</v>
      </c>
      <c r="B480" s="40" t="s">
        <v>647</v>
      </c>
      <c r="C480" s="40" t="s">
        <v>811</v>
      </c>
      <c r="D480" s="27" t="s">
        <v>648</v>
      </c>
      <c r="E480" s="27" t="s">
        <v>6</v>
      </c>
      <c r="F480" s="30">
        <v>5</v>
      </c>
      <c r="H480" s="131"/>
      <c r="I480" s="132"/>
      <c r="J480" s="136">
        <f t="shared" si="100"/>
        <v>0</v>
      </c>
      <c r="K480" s="137">
        <f t="shared" si="101"/>
        <v>0</v>
      </c>
      <c r="L480" s="137">
        <f t="shared" si="102"/>
        <v>0</v>
      </c>
      <c r="M480" s="137">
        <f t="shared" si="103"/>
        <v>0</v>
      </c>
      <c r="N480" s="137">
        <f t="shared" si="104"/>
        <v>0</v>
      </c>
      <c r="P480" s="135"/>
    </row>
    <row r="481" spans="1:16" ht="22.5" x14ac:dyDescent="0.25">
      <c r="A481" s="121">
        <v>455</v>
      </c>
      <c r="B481" s="40" t="s">
        <v>649</v>
      </c>
      <c r="C481" s="40" t="s">
        <v>650</v>
      </c>
      <c r="D481" s="29" t="s">
        <v>64</v>
      </c>
      <c r="E481" s="29" t="s">
        <v>64</v>
      </c>
      <c r="F481" s="30">
        <v>10</v>
      </c>
      <c r="H481" s="131"/>
      <c r="I481" s="132"/>
      <c r="J481" s="136">
        <f t="shared" si="100"/>
        <v>0</v>
      </c>
      <c r="K481" s="137">
        <f t="shared" si="101"/>
        <v>0</v>
      </c>
      <c r="L481" s="137">
        <f t="shared" si="102"/>
        <v>0</v>
      </c>
      <c r="M481" s="137">
        <f t="shared" si="103"/>
        <v>0</v>
      </c>
      <c r="N481" s="137">
        <f t="shared" si="104"/>
        <v>0</v>
      </c>
      <c r="P481" s="135"/>
    </row>
    <row r="482" spans="1:16" ht="22.5" x14ac:dyDescent="0.25">
      <c r="A482" s="121">
        <v>456</v>
      </c>
      <c r="B482" s="40" t="s">
        <v>649</v>
      </c>
      <c r="C482" s="40" t="s">
        <v>651</v>
      </c>
      <c r="D482" s="29" t="s">
        <v>64</v>
      </c>
      <c r="E482" s="29" t="s">
        <v>64</v>
      </c>
      <c r="F482" s="30">
        <v>10</v>
      </c>
      <c r="H482" s="131"/>
      <c r="I482" s="132"/>
      <c r="J482" s="136">
        <f t="shared" si="100"/>
        <v>0</v>
      </c>
      <c r="K482" s="137">
        <f t="shared" si="101"/>
        <v>0</v>
      </c>
      <c r="L482" s="137">
        <f t="shared" si="102"/>
        <v>0</v>
      </c>
      <c r="M482" s="137">
        <f t="shared" si="103"/>
        <v>0</v>
      </c>
      <c r="N482" s="137">
        <f t="shared" si="104"/>
        <v>0</v>
      </c>
      <c r="P482" s="135"/>
    </row>
    <row r="483" spans="1:16" ht="33.75" x14ac:dyDescent="0.25">
      <c r="A483" s="121">
        <v>457</v>
      </c>
      <c r="B483" s="40" t="s">
        <v>652</v>
      </c>
      <c r="C483" s="40" t="s">
        <v>653</v>
      </c>
      <c r="D483" s="29" t="s">
        <v>654</v>
      </c>
      <c r="E483" s="27" t="s">
        <v>6</v>
      </c>
      <c r="F483" s="30">
        <v>10</v>
      </c>
      <c r="H483" s="131"/>
      <c r="I483" s="132"/>
      <c r="J483" s="136">
        <f t="shared" si="100"/>
        <v>0</v>
      </c>
      <c r="K483" s="137">
        <f t="shared" si="101"/>
        <v>0</v>
      </c>
      <c r="L483" s="137">
        <f t="shared" si="102"/>
        <v>0</v>
      </c>
      <c r="M483" s="137">
        <f t="shared" si="103"/>
        <v>0</v>
      </c>
      <c r="N483" s="137">
        <f t="shared" si="104"/>
        <v>0</v>
      </c>
      <c r="P483" s="135"/>
    </row>
    <row r="484" spans="1:16" ht="33.75" x14ac:dyDescent="0.25">
      <c r="A484" s="121">
        <v>458</v>
      </c>
      <c r="B484" s="40" t="s">
        <v>655</v>
      </c>
      <c r="C484" s="40" t="s">
        <v>656</v>
      </c>
      <c r="D484" s="29" t="s">
        <v>654</v>
      </c>
      <c r="E484" s="27" t="s">
        <v>6</v>
      </c>
      <c r="F484" s="30">
        <v>15</v>
      </c>
      <c r="H484" s="131"/>
      <c r="I484" s="132"/>
      <c r="J484" s="136">
        <f t="shared" si="100"/>
        <v>0</v>
      </c>
      <c r="K484" s="137">
        <f t="shared" si="101"/>
        <v>0</v>
      </c>
      <c r="L484" s="137">
        <f t="shared" si="102"/>
        <v>0</v>
      </c>
      <c r="M484" s="137">
        <f t="shared" si="103"/>
        <v>0</v>
      </c>
      <c r="N484" s="137">
        <f t="shared" si="104"/>
        <v>0</v>
      </c>
      <c r="P484" s="135"/>
    </row>
    <row r="485" spans="1:16" ht="22.5" x14ac:dyDescent="0.25">
      <c r="A485" s="121">
        <v>459</v>
      </c>
      <c r="B485" s="40" t="s">
        <v>657</v>
      </c>
      <c r="C485" s="40" t="s">
        <v>658</v>
      </c>
      <c r="D485" s="29" t="s">
        <v>659</v>
      </c>
      <c r="E485" s="27" t="s">
        <v>6</v>
      </c>
      <c r="F485" s="30">
        <v>10</v>
      </c>
      <c r="H485" s="131"/>
      <c r="I485" s="132"/>
      <c r="J485" s="136">
        <f t="shared" si="100"/>
        <v>0</v>
      </c>
      <c r="K485" s="137">
        <f t="shared" si="101"/>
        <v>0</v>
      </c>
      <c r="L485" s="137">
        <f t="shared" si="102"/>
        <v>0</v>
      </c>
      <c r="M485" s="137">
        <f t="shared" si="103"/>
        <v>0</v>
      </c>
      <c r="N485" s="137">
        <f t="shared" si="104"/>
        <v>0</v>
      </c>
      <c r="P485" s="135"/>
    </row>
    <row r="486" spans="1:16" ht="45" x14ac:dyDescent="0.25">
      <c r="A486" s="121">
        <v>460</v>
      </c>
      <c r="B486" s="69" t="s">
        <v>660</v>
      </c>
      <c r="C486" s="69" t="s">
        <v>661</v>
      </c>
      <c r="D486" s="70" t="s">
        <v>64</v>
      </c>
      <c r="E486" s="70" t="s">
        <v>662</v>
      </c>
      <c r="F486" s="30">
        <v>6</v>
      </c>
      <c r="H486" s="131"/>
      <c r="I486" s="132"/>
      <c r="J486" s="136">
        <f t="shared" si="100"/>
        <v>0</v>
      </c>
      <c r="K486" s="137">
        <f t="shared" si="101"/>
        <v>0</v>
      </c>
      <c r="L486" s="137">
        <f t="shared" si="102"/>
        <v>0</v>
      </c>
      <c r="M486" s="137">
        <f t="shared" si="103"/>
        <v>0</v>
      </c>
      <c r="N486" s="137">
        <f t="shared" si="104"/>
        <v>0</v>
      </c>
      <c r="P486" s="135"/>
    </row>
    <row r="487" spans="1:16" ht="45" x14ac:dyDescent="0.25">
      <c r="A487" s="121">
        <v>461</v>
      </c>
      <c r="B487" s="69" t="s">
        <v>660</v>
      </c>
      <c r="C487" s="69" t="s">
        <v>663</v>
      </c>
      <c r="D487" s="70" t="s">
        <v>64</v>
      </c>
      <c r="E487" s="70" t="s">
        <v>662</v>
      </c>
      <c r="F487" s="30">
        <v>2</v>
      </c>
      <c r="H487" s="131"/>
      <c r="I487" s="132"/>
      <c r="J487" s="136">
        <f t="shared" si="100"/>
        <v>0</v>
      </c>
      <c r="K487" s="137">
        <f t="shared" si="101"/>
        <v>0</v>
      </c>
      <c r="L487" s="137">
        <f t="shared" si="102"/>
        <v>0</v>
      </c>
      <c r="M487" s="137">
        <f t="shared" si="103"/>
        <v>0</v>
      </c>
      <c r="N487" s="137">
        <f t="shared" si="104"/>
        <v>0</v>
      </c>
      <c r="P487" s="135"/>
    </row>
    <row r="488" spans="1:16" ht="45" x14ac:dyDescent="0.25">
      <c r="A488" s="121">
        <v>462</v>
      </c>
      <c r="B488" s="69" t="s">
        <v>664</v>
      </c>
      <c r="C488" s="69" t="s">
        <v>771</v>
      </c>
      <c r="D488" s="70" t="s">
        <v>64</v>
      </c>
      <c r="E488" s="70" t="s">
        <v>662</v>
      </c>
      <c r="F488" s="30">
        <v>6</v>
      </c>
      <c r="H488" s="131"/>
      <c r="I488" s="132"/>
      <c r="J488" s="136">
        <f t="shared" si="100"/>
        <v>0</v>
      </c>
      <c r="K488" s="137">
        <f t="shared" si="101"/>
        <v>0</v>
      </c>
      <c r="L488" s="137">
        <f t="shared" si="102"/>
        <v>0</v>
      </c>
      <c r="M488" s="137">
        <f t="shared" si="103"/>
        <v>0</v>
      </c>
      <c r="N488" s="137">
        <f t="shared" si="104"/>
        <v>0</v>
      </c>
      <c r="P488" s="135"/>
    </row>
    <row r="489" spans="1:16" ht="45" x14ac:dyDescent="0.25">
      <c r="A489" s="121">
        <v>463</v>
      </c>
      <c r="B489" s="69" t="s">
        <v>665</v>
      </c>
      <c r="C489" s="69" t="s">
        <v>666</v>
      </c>
      <c r="D489" s="71" t="s">
        <v>662</v>
      </c>
      <c r="E489" s="71" t="s">
        <v>662</v>
      </c>
      <c r="F489" s="30">
        <v>2</v>
      </c>
      <c r="H489" s="131"/>
      <c r="I489" s="132"/>
      <c r="J489" s="136">
        <f t="shared" si="100"/>
        <v>0</v>
      </c>
      <c r="K489" s="137">
        <f t="shared" si="101"/>
        <v>0</v>
      </c>
      <c r="L489" s="137">
        <f t="shared" si="102"/>
        <v>0</v>
      </c>
      <c r="M489" s="137">
        <f t="shared" si="103"/>
        <v>0</v>
      </c>
      <c r="N489" s="137">
        <f t="shared" si="104"/>
        <v>0</v>
      </c>
      <c r="P489" s="135"/>
    </row>
    <row r="490" spans="1:16" x14ac:dyDescent="0.25">
      <c r="A490" s="121">
        <v>464</v>
      </c>
      <c r="B490" s="73" t="s">
        <v>667</v>
      </c>
      <c r="C490" s="69" t="s">
        <v>668</v>
      </c>
      <c r="D490" s="71" t="s">
        <v>662</v>
      </c>
      <c r="E490" s="71" t="s">
        <v>662</v>
      </c>
      <c r="F490" s="30">
        <v>2</v>
      </c>
      <c r="H490" s="131"/>
      <c r="I490" s="132"/>
      <c r="J490" s="136">
        <f t="shared" si="100"/>
        <v>0</v>
      </c>
      <c r="K490" s="137">
        <f t="shared" si="101"/>
        <v>0</v>
      </c>
      <c r="L490" s="137">
        <f t="shared" si="102"/>
        <v>0</v>
      </c>
      <c r="M490" s="137">
        <f t="shared" si="103"/>
        <v>0</v>
      </c>
      <c r="N490" s="137">
        <f t="shared" si="104"/>
        <v>0</v>
      </c>
      <c r="P490" s="135"/>
    </row>
    <row r="491" spans="1:16" x14ac:dyDescent="0.25">
      <c r="A491" s="121">
        <v>465</v>
      </c>
      <c r="B491" s="73" t="s">
        <v>669</v>
      </c>
      <c r="C491" s="69" t="s">
        <v>668</v>
      </c>
      <c r="D491" s="71" t="s">
        <v>662</v>
      </c>
      <c r="E491" s="71" t="s">
        <v>662</v>
      </c>
      <c r="F491" s="30">
        <v>2</v>
      </c>
      <c r="H491" s="131"/>
      <c r="I491" s="132"/>
      <c r="J491" s="136">
        <f t="shared" si="100"/>
        <v>0</v>
      </c>
      <c r="K491" s="137">
        <f t="shared" si="101"/>
        <v>0</v>
      </c>
      <c r="L491" s="137">
        <f t="shared" si="102"/>
        <v>0</v>
      </c>
      <c r="M491" s="137">
        <f t="shared" si="103"/>
        <v>0</v>
      </c>
      <c r="N491" s="137">
        <f t="shared" si="104"/>
        <v>0</v>
      </c>
      <c r="P491" s="135"/>
    </row>
    <row r="492" spans="1:16" ht="22.5" x14ac:dyDescent="0.25">
      <c r="A492" s="121">
        <v>466</v>
      </c>
      <c r="B492" s="40" t="s">
        <v>670</v>
      </c>
      <c r="C492" s="40" t="s">
        <v>670</v>
      </c>
      <c r="D492" s="29" t="s">
        <v>64</v>
      </c>
      <c r="E492" s="29" t="s">
        <v>64</v>
      </c>
      <c r="F492" s="30">
        <v>8</v>
      </c>
      <c r="H492" s="131"/>
      <c r="I492" s="132"/>
      <c r="J492" s="136">
        <f t="shared" si="100"/>
        <v>0</v>
      </c>
      <c r="K492" s="137">
        <f t="shared" si="101"/>
        <v>0</v>
      </c>
      <c r="L492" s="137">
        <f t="shared" si="102"/>
        <v>0</v>
      </c>
      <c r="M492" s="137">
        <f t="shared" si="103"/>
        <v>0</v>
      </c>
      <c r="N492" s="137">
        <f t="shared" si="104"/>
        <v>0</v>
      </c>
      <c r="P492" s="135"/>
    </row>
    <row r="493" spans="1:16" ht="56.25" x14ac:dyDescent="0.25">
      <c r="A493" s="121">
        <v>467</v>
      </c>
      <c r="B493" s="40" t="s">
        <v>671</v>
      </c>
      <c r="C493" s="40" t="s">
        <v>671</v>
      </c>
      <c r="D493" s="29" t="s">
        <v>64</v>
      </c>
      <c r="E493" s="29" t="s">
        <v>64</v>
      </c>
      <c r="F493" s="30">
        <v>4</v>
      </c>
      <c r="H493" s="131"/>
      <c r="I493" s="132"/>
      <c r="J493" s="136">
        <f t="shared" si="100"/>
        <v>0</v>
      </c>
      <c r="K493" s="137">
        <f t="shared" si="101"/>
        <v>0</v>
      </c>
      <c r="L493" s="137">
        <f t="shared" si="102"/>
        <v>0</v>
      </c>
      <c r="M493" s="137">
        <f t="shared" si="103"/>
        <v>0</v>
      </c>
      <c r="N493" s="137">
        <f t="shared" si="104"/>
        <v>0</v>
      </c>
      <c r="P493" s="135"/>
    </row>
    <row r="494" spans="1:16" ht="45" x14ac:dyDescent="0.25">
      <c r="A494" s="121">
        <v>468</v>
      </c>
      <c r="B494" s="40" t="s">
        <v>672</v>
      </c>
      <c r="C494" s="40" t="s">
        <v>672</v>
      </c>
      <c r="D494" s="29" t="s">
        <v>64</v>
      </c>
      <c r="E494" s="29" t="s">
        <v>64</v>
      </c>
      <c r="F494" s="30">
        <v>18</v>
      </c>
      <c r="H494" s="131"/>
      <c r="I494" s="132"/>
      <c r="J494" s="136">
        <f t="shared" si="100"/>
        <v>0</v>
      </c>
      <c r="K494" s="137">
        <f t="shared" si="101"/>
        <v>0</v>
      </c>
      <c r="L494" s="137">
        <f t="shared" si="102"/>
        <v>0</v>
      </c>
      <c r="M494" s="137">
        <f t="shared" si="103"/>
        <v>0</v>
      </c>
      <c r="N494" s="137">
        <f t="shared" si="104"/>
        <v>0</v>
      </c>
      <c r="P494" s="135"/>
    </row>
    <row r="495" spans="1:16" ht="56.25" x14ac:dyDescent="0.25">
      <c r="A495" s="121">
        <v>469</v>
      </c>
      <c r="B495" s="40" t="s">
        <v>673</v>
      </c>
      <c r="C495" s="40" t="s">
        <v>673</v>
      </c>
      <c r="D495" s="29" t="s">
        <v>64</v>
      </c>
      <c r="E495" s="29" t="s">
        <v>64</v>
      </c>
      <c r="F495" s="30">
        <v>4</v>
      </c>
      <c r="H495" s="131"/>
      <c r="I495" s="132"/>
      <c r="J495" s="136">
        <f t="shared" si="100"/>
        <v>0</v>
      </c>
      <c r="K495" s="137">
        <f t="shared" si="101"/>
        <v>0</v>
      </c>
      <c r="L495" s="137">
        <f t="shared" si="102"/>
        <v>0</v>
      </c>
      <c r="M495" s="137">
        <f t="shared" si="103"/>
        <v>0</v>
      </c>
      <c r="N495" s="137">
        <f t="shared" si="104"/>
        <v>0</v>
      </c>
      <c r="P495" s="135"/>
    </row>
    <row r="496" spans="1:16" ht="45" x14ac:dyDescent="0.25">
      <c r="A496" s="121">
        <v>470</v>
      </c>
      <c r="B496" s="49" t="s">
        <v>674</v>
      </c>
      <c r="C496" s="49" t="s">
        <v>674</v>
      </c>
      <c r="D496" s="47" t="s">
        <v>77</v>
      </c>
      <c r="E496" s="72" t="s">
        <v>6</v>
      </c>
      <c r="F496" s="30">
        <v>20</v>
      </c>
      <c r="H496" s="131"/>
      <c r="I496" s="132"/>
      <c r="J496" s="136">
        <f t="shared" si="100"/>
        <v>0</v>
      </c>
      <c r="K496" s="137">
        <f t="shared" si="101"/>
        <v>0</v>
      </c>
      <c r="L496" s="137">
        <f t="shared" si="102"/>
        <v>0</v>
      </c>
      <c r="M496" s="137">
        <f t="shared" si="103"/>
        <v>0</v>
      </c>
      <c r="N496" s="137">
        <f t="shared" si="104"/>
        <v>0</v>
      </c>
      <c r="P496" s="135"/>
    </row>
    <row r="497" spans="1:16" ht="45" x14ac:dyDescent="0.25">
      <c r="A497" s="121">
        <v>471</v>
      </c>
      <c r="B497" s="49" t="s">
        <v>675</v>
      </c>
      <c r="C497" s="49" t="s">
        <v>675</v>
      </c>
      <c r="D497" s="47" t="s">
        <v>77</v>
      </c>
      <c r="E497" s="72" t="s">
        <v>6</v>
      </c>
      <c r="F497" s="30">
        <v>15</v>
      </c>
      <c r="H497" s="131"/>
      <c r="I497" s="132"/>
      <c r="J497" s="136">
        <f t="shared" si="100"/>
        <v>0</v>
      </c>
      <c r="K497" s="137">
        <f t="shared" si="101"/>
        <v>0</v>
      </c>
      <c r="L497" s="137">
        <f t="shared" si="102"/>
        <v>0</v>
      </c>
      <c r="M497" s="137">
        <f t="shared" si="103"/>
        <v>0</v>
      </c>
      <c r="N497" s="137">
        <f t="shared" si="104"/>
        <v>0</v>
      </c>
      <c r="P497" s="135"/>
    </row>
    <row r="498" spans="1:16" ht="45" x14ac:dyDescent="0.25">
      <c r="A498" s="121">
        <v>472</v>
      </c>
      <c r="B498" s="49" t="s">
        <v>676</v>
      </c>
      <c r="C498" s="49" t="s">
        <v>676</v>
      </c>
      <c r="D498" s="47" t="s">
        <v>77</v>
      </c>
      <c r="E498" s="72" t="s">
        <v>6</v>
      </c>
      <c r="F498" s="30">
        <v>5</v>
      </c>
      <c r="H498" s="131"/>
      <c r="I498" s="132"/>
      <c r="J498" s="136">
        <f t="shared" si="100"/>
        <v>0</v>
      </c>
      <c r="K498" s="137">
        <f t="shared" si="101"/>
        <v>0</v>
      </c>
      <c r="L498" s="137">
        <f t="shared" si="102"/>
        <v>0</v>
      </c>
      <c r="M498" s="137">
        <f t="shared" si="103"/>
        <v>0</v>
      </c>
      <c r="N498" s="137">
        <f t="shared" si="104"/>
        <v>0</v>
      </c>
      <c r="P498" s="135"/>
    </row>
    <row r="499" spans="1:16" ht="45" x14ac:dyDescent="0.25">
      <c r="A499" s="121">
        <v>473</v>
      </c>
      <c r="B499" s="49" t="s">
        <v>677</v>
      </c>
      <c r="C499" s="49" t="s">
        <v>677</v>
      </c>
      <c r="D499" s="47" t="s">
        <v>77</v>
      </c>
      <c r="E499" s="72" t="s">
        <v>6</v>
      </c>
      <c r="F499" s="30">
        <v>2</v>
      </c>
      <c r="H499" s="131"/>
      <c r="I499" s="132"/>
      <c r="J499" s="136">
        <f t="shared" si="100"/>
        <v>0</v>
      </c>
      <c r="K499" s="137">
        <f t="shared" si="101"/>
        <v>0</v>
      </c>
      <c r="L499" s="137">
        <f t="shared" si="102"/>
        <v>0</v>
      </c>
      <c r="M499" s="137">
        <f t="shared" si="103"/>
        <v>0</v>
      </c>
      <c r="N499" s="137">
        <f t="shared" si="104"/>
        <v>0</v>
      </c>
      <c r="P499" s="135"/>
    </row>
    <row r="500" spans="1:16" ht="45" x14ac:dyDescent="0.25">
      <c r="A500" s="121">
        <v>474</v>
      </c>
      <c r="B500" s="49" t="s">
        <v>678</v>
      </c>
      <c r="C500" s="49" t="s">
        <v>678</v>
      </c>
      <c r="D500" s="47" t="s">
        <v>77</v>
      </c>
      <c r="E500" s="72" t="s">
        <v>6</v>
      </c>
      <c r="F500" s="30">
        <v>20</v>
      </c>
      <c r="H500" s="131"/>
      <c r="I500" s="132"/>
      <c r="J500" s="136">
        <f t="shared" si="100"/>
        <v>0</v>
      </c>
      <c r="K500" s="137">
        <f t="shared" si="101"/>
        <v>0</v>
      </c>
      <c r="L500" s="137">
        <f t="shared" si="102"/>
        <v>0</v>
      </c>
      <c r="M500" s="137">
        <f t="shared" si="103"/>
        <v>0</v>
      </c>
      <c r="N500" s="137">
        <f t="shared" si="104"/>
        <v>0</v>
      </c>
      <c r="P500" s="135"/>
    </row>
    <row r="501" spans="1:16" ht="45" x14ac:dyDescent="0.25">
      <c r="A501" s="121">
        <v>475</v>
      </c>
      <c r="B501" s="49" t="s">
        <v>679</v>
      </c>
      <c r="C501" s="49" t="s">
        <v>679</v>
      </c>
      <c r="D501" s="47" t="s">
        <v>77</v>
      </c>
      <c r="E501" s="72" t="s">
        <v>6</v>
      </c>
      <c r="F501" s="30">
        <v>15</v>
      </c>
      <c r="H501" s="131"/>
      <c r="I501" s="132"/>
      <c r="J501" s="136">
        <f t="shared" si="100"/>
        <v>0</v>
      </c>
      <c r="K501" s="137">
        <f t="shared" si="101"/>
        <v>0</v>
      </c>
      <c r="L501" s="137">
        <f t="shared" si="102"/>
        <v>0</v>
      </c>
      <c r="M501" s="137">
        <f t="shared" si="103"/>
        <v>0</v>
      </c>
      <c r="N501" s="137">
        <f t="shared" si="104"/>
        <v>0</v>
      </c>
      <c r="P501" s="135"/>
    </row>
    <row r="502" spans="1:16" ht="45" x14ac:dyDescent="0.25">
      <c r="A502" s="121">
        <v>476</v>
      </c>
      <c r="B502" s="49" t="s">
        <v>680</v>
      </c>
      <c r="C502" s="49" t="s">
        <v>680</v>
      </c>
      <c r="D502" s="47" t="s">
        <v>77</v>
      </c>
      <c r="E502" s="72" t="s">
        <v>6</v>
      </c>
      <c r="F502" s="30">
        <v>5</v>
      </c>
      <c r="H502" s="131"/>
      <c r="I502" s="132"/>
      <c r="J502" s="136">
        <f t="shared" si="100"/>
        <v>0</v>
      </c>
      <c r="K502" s="137">
        <f t="shared" si="101"/>
        <v>0</v>
      </c>
      <c r="L502" s="137">
        <f t="shared" si="102"/>
        <v>0</v>
      </c>
      <c r="M502" s="137">
        <f t="shared" si="103"/>
        <v>0</v>
      </c>
      <c r="N502" s="137">
        <f t="shared" si="104"/>
        <v>0</v>
      </c>
      <c r="P502" s="135"/>
    </row>
    <row r="503" spans="1:16" ht="45" x14ac:dyDescent="0.25">
      <c r="A503" s="121">
        <v>477</v>
      </c>
      <c r="B503" s="49" t="s">
        <v>681</v>
      </c>
      <c r="C503" s="49" t="s">
        <v>681</v>
      </c>
      <c r="D503" s="47" t="s">
        <v>77</v>
      </c>
      <c r="E503" s="72" t="s">
        <v>6</v>
      </c>
      <c r="F503" s="30">
        <v>2</v>
      </c>
      <c r="H503" s="131"/>
      <c r="I503" s="132"/>
      <c r="J503" s="136">
        <f t="shared" si="100"/>
        <v>0</v>
      </c>
      <c r="K503" s="137">
        <f t="shared" si="101"/>
        <v>0</v>
      </c>
      <c r="L503" s="137">
        <f t="shared" si="102"/>
        <v>0</v>
      </c>
      <c r="M503" s="137">
        <f t="shared" si="103"/>
        <v>0</v>
      </c>
      <c r="N503" s="137">
        <f t="shared" si="104"/>
        <v>0</v>
      </c>
      <c r="P503" s="135"/>
    </row>
    <row r="504" spans="1:16" ht="22.5" x14ac:dyDescent="0.25">
      <c r="A504" s="121">
        <v>478</v>
      </c>
      <c r="B504" s="40" t="s">
        <v>682</v>
      </c>
      <c r="C504" s="40" t="s">
        <v>683</v>
      </c>
      <c r="D504" s="27" t="s">
        <v>64</v>
      </c>
      <c r="E504" s="27" t="s">
        <v>64</v>
      </c>
      <c r="F504" s="30">
        <v>2</v>
      </c>
      <c r="H504" s="131"/>
      <c r="I504" s="132"/>
      <c r="J504" s="136">
        <f t="shared" si="100"/>
        <v>0</v>
      </c>
      <c r="K504" s="137">
        <f t="shared" si="101"/>
        <v>0</v>
      </c>
      <c r="L504" s="137">
        <f t="shared" si="102"/>
        <v>0</v>
      </c>
      <c r="M504" s="137">
        <f t="shared" si="103"/>
        <v>0</v>
      </c>
      <c r="N504" s="137">
        <f t="shared" si="104"/>
        <v>0</v>
      </c>
      <c r="P504" s="135"/>
    </row>
    <row r="505" spans="1:16" ht="33.75" x14ac:dyDescent="0.25">
      <c r="A505" s="121">
        <v>479</v>
      </c>
      <c r="B505" s="40" t="s">
        <v>684</v>
      </c>
      <c r="C505" s="40" t="s">
        <v>684</v>
      </c>
      <c r="D505" s="29" t="s">
        <v>64</v>
      </c>
      <c r="E505" s="29" t="s">
        <v>64</v>
      </c>
      <c r="F505" s="30">
        <v>2</v>
      </c>
      <c r="H505" s="131"/>
      <c r="I505" s="132"/>
      <c r="J505" s="136">
        <f t="shared" si="100"/>
        <v>0</v>
      </c>
      <c r="K505" s="137">
        <f t="shared" si="101"/>
        <v>0</v>
      </c>
      <c r="L505" s="137">
        <f t="shared" si="102"/>
        <v>0</v>
      </c>
      <c r="M505" s="137">
        <f t="shared" si="103"/>
        <v>0</v>
      </c>
      <c r="N505" s="137">
        <f t="shared" si="104"/>
        <v>0</v>
      </c>
      <c r="P505" s="135"/>
    </row>
    <row r="506" spans="1:16" ht="33.75" x14ac:dyDescent="0.25">
      <c r="A506" s="121">
        <v>480</v>
      </c>
      <c r="B506" s="69" t="s">
        <v>685</v>
      </c>
      <c r="C506" s="69" t="s">
        <v>668</v>
      </c>
      <c r="D506" s="71" t="s">
        <v>686</v>
      </c>
      <c r="E506" s="71" t="s">
        <v>6</v>
      </c>
      <c r="F506" s="30">
        <v>2</v>
      </c>
      <c r="H506" s="131"/>
      <c r="I506" s="132"/>
      <c r="J506" s="136">
        <f t="shared" si="100"/>
        <v>0</v>
      </c>
      <c r="K506" s="137">
        <f t="shared" si="101"/>
        <v>0</v>
      </c>
      <c r="L506" s="137">
        <f t="shared" si="102"/>
        <v>0</v>
      </c>
      <c r="M506" s="137">
        <f t="shared" si="103"/>
        <v>0</v>
      </c>
      <c r="N506" s="137">
        <f t="shared" si="104"/>
        <v>0</v>
      </c>
      <c r="P506" s="135"/>
    </row>
    <row r="507" spans="1:16" ht="45" x14ac:dyDescent="0.25">
      <c r="A507" s="121">
        <v>481</v>
      </c>
      <c r="B507" s="40" t="s">
        <v>687</v>
      </c>
      <c r="C507" s="40" t="s">
        <v>688</v>
      </c>
      <c r="D507" s="29" t="s">
        <v>866</v>
      </c>
      <c r="E507" s="51" t="s">
        <v>6</v>
      </c>
      <c r="F507" s="30">
        <v>10</v>
      </c>
      <c r="H507" s="131"/>
      <c r="I507" s="132"/>
      <c r="J507" s="136">
        <f t="shared" si="100"/>
        <v>0</v>
      </c>
      <c r="K507" s="137">
        <f t="shared" si="101"/>
        <v>0</v>
      </c>
      <c r="L507" s="137">
        <f t="shared" si="102"/>
        <v>0</v>
      </c>
      <c r="M507" s="137">
        <f t="shared" si="103"/>
        <v>0</v>
      </c>
      <c r="N507" s="137">
        <f t="shared" si="104"/>
        <v>0</v>
      </c>
      <c r="P507" s="135"/>
    </row>
    <row r="508" spans="1:16" ht="33.75" x14ac:dyDescent="0.25">
      <c r="A508" s="121">
        <v>482</v>
      </c>
      <c r="B508" s="40" t="s">
        <v>689</v>
      </c>
      <c r="C508" s="40" t="s">
        <v>690</v>
      </c>
      <c r="D508" s="29" t="s">
        <v>35</v>
      </c>
      <c r="E508" s="29" t="s">
        <v>6</v>
      </c>
      <c r="F508" s="30">
        <v>4</v>
      </c>
      <c r="H508" s="131"/>
      <c r="I508" s="132"/>
      <c r="J508" s="136">
        <f t="shared" si="100"/>
        <v>0</v>
      </c>
      <c r="K508" s="137">
        <f t="shared" si="101"/>
        <v>0</v>
      </c>
      <c r="L508" s="137">
        <f t="shared" si="102"/>
        <v>0</v>
      </c>
      <c r="M508" s="137">
        <f t="shared" si="103"/>
        <v>0</v>
      </c>
      <c r="N508" s="137">
        <f t="shared" si="104"/>
        <v>0</v>
      </c>
      <c r="P508" s="135"/>
    </row>
    <row r="509" spans="1:16" ht="33.75" x14ac:dyDescent="0.25">
      <c r="A509" s="121">
        <v>483</v>
      </c>
      <c r="B509" s="40" t="s">
        <v>689</v>
      </c>
      <c r="C509" s="40" t="s">
        <v>691</v>
      </c>
      <c r="D509" s="29" t="s">
        <v>64</v>
      </c>
      <c r="E509" s="29" t="s">
        <v>64</v>
      </c>
      <c r="F509" s="30">
        <v>4</v>
      </c>
      <c r="H509" s="131"/>
      <c r="I509" s="132"/>
      <c r="J509" s="136">
        <f t="shared" si="100"/>
        <v>0</v>
      </c>
      <c r="K509" s="137">
        <f t="shared" si="101"/>
        <v>0</v>
      </c>
      <c r="L509" s="137">
        <f t="shared" si="102"/>
        <v>0</v>
      </c>
      <c r="M509" s="137">
        <f t="shared" si="103"/>
        <v>0</v>
      </c>
      <c r="N509" s="137">
        <f t="shared" si="104"/>
        <v>0</v>
      </c>
      <c r="P509" s="135"/>
    </row>
    <row r="510" spans="1:16" ht="45" x14ac:dyDescent="0.25">
      <c r="A510" s="121">
        <v>484</v>
      </c>
      <c r="B510" s="40" t="s">
        <v>693</v>
      </c>
      <c r="C510" s="40" t="s">
        <v>694</v>
      </c>
      <c r="D510" s="29" t="s">
        <v>106</v>
      </c>
      <c r="E510" s="29" t="s">
        <v>6</v>
      </c>
      <c r="F510" s="30">
        <v>4</v>
      </c>
      <c r="H510" s="131"/>
      <c r="I510" s="132"/>
      <c r="J510" s="136">
        <f t="shared" si="100"/>
        <v>0</v>
      </c>
      <c r="K510" s="137">
        <f t="shared" si="101"/>
        <v>0</v>
      </c>
      <c r="L510" s="137">
        <f t="shared" si="102"/>
        <v>0</v>
      </c>
      <c r="M510" s="137">
        <f t="shared" si="103"/>
        <v>0</v>
      </c>
      <c r="N510" s="137">
        <f t="shared" si="104"/>
        <v>0</v>
      </c>
      <c r="P510" s="135"/>
    </row>
    <row r="511" spans="1:16" ht="45" x14ac:dyDescent="0.25">
      <c r="A511" s="121">
        <v>485</v>
      </c>
      <c r="B511" s="40" t="s">
        <v>695</v>
      </c>
      <c r="C511" s="40" t="s">
        <v>696</v>
      </c>
      <c r="D511" s="29" t="s">
        <v>692</v>
      </c>
      <c r="E511" s="29" t="s">
        <v>692</v>
      </c>
      <c r="F511" s="30">
        <v>4</v>
      </c>
      <c r="H511" s="131"/>
      <c r="I511" s="132"/>
      <c r="J511" s="136">
        <f t="shared" si="100"/>
        <v>0</v>
      </c>
      <c r="K511" s="137">
        <f t="shared" si="101"/>
        <v>0</v>
      </c>
      <c r="L511" s="137">
        <f t="shared" si="102"/>
        <v>0</v>
      </c>
      <c r="M511" s="137">
        <f t="shared" si="103"/>
        <v>0</v>
      </c>
      <c r="N511" s="137">
        <f t="shared" si="104"/>
        <v>0</v>
      </c>
      <c r="P511" s="135"/>
    </row>
    <row r="512" spans="1:16" ht="56.25" x14ac:dyDescent="0.25">
      <c r="A512" s="121">
        <v>486</v>
      </c>
      <c r="B512" s="40" t="s">
        <v>697</v>
      </c>
      <c r="C512" s="40" t="s">
        <v>698</v>
      </c>
      <c r="D512" s="29" t="s">
        <v>24</v>
      </c>
      <c r="E512" s="29" t="s">
        <v>6</v>
      </c>
      <c r="F512" s="30">
        <v>10</v>
      </c>
      <c r="H512" s="131"/>
      <c r="I512" s="132"/>
      <c r="J512" s="136">
        <f t="shared" si="100"/>
        <v>0</v>
      </c>
      <c r="K512" s="137">
        <f t="shared" si="101"/>
        <v>0</v>
      </c>
      <c r="L512" s="137">
        <f t="shared" si="102"/>
        <v>0</v>
      </c>
      <c r="M512" s="137">
        <f t="shared" si="103"/>
        <v>0</v>
      </c>
      <c r="N512" s="137">
        <f t="shared" si="104"/>
        <v>0</v>
      </c>
      <c r="P512" s="135"/>
    </row>
    <row r="513" spans="1:16" ht="33.75" x14ac:dyDescent="0.25">
      <c r="A513" s="121">
        <v>487</v>
      </c>
      <c r="B513" s="40" t="s">
        <v>699</v>
      </c>
      <c r="C513" s="40" t="s">
        <v>700</v>
      </c>
      <c r="D513" s="29" t="s">
        <v>224</v>
      </c>
      <c r="E513" s="29" t="s">
        <v>6</v>
      </c>
      <c r="F513" s="30">
        <v>1</v>
      </c>
      <c r="H513" s="131"/>
      <c r="I513" s="132"/>
      <c r="J513" s="136">
        <f t="shared" si="100"/>
        <v>0</v>
      </c>
      <c r="K513" s="137">
        <f t="shared" si="101"/>
        <v>0</v>
      </c>
      <c r="L513" s="137">
        <f t="shared" si="102"/>
        <v>0</v>
      </c>
      <c r="M513" s="137">
        <f t="shared" si="103"/>
        <v>0</v>
      </c>
      <c r="N513" s="137">
        <f t="shared" si="104"/>
        <v>0</v>
      </c>
      <c r="P513" s="135"/>
    </row>
    <row r="514" spans="1:16" ht="33.75" x14ac:dyDescent="0.25">
      <c r="A514" s="121">
        <v>488</v>
      </c>
      <c r="B514" s="40" t="s">
        <v>701</v>
      </c>
      <c r="C514" s="40" t="s">
        <v>702</v>
      </c>
      <c r="D514" s="29" t="s">
        <v>692</v>
      </c>
      <c r="E514" s="29" t="s">
        <v>692</v>
      </c>
      <c r="F514" s="30">
        <v>1</v>
      </c>
      <c r="H514" s="131"/>
      <c r="I514" s="132"/>
      <c r="J514" s="136">
        <f t="shared" ref="J514:J521" si="105">H514/100*I514</f>
        <v>0</v>
      </c>
      <c r="K514" s="137">
        <f t="shared" ref="K514:K521" si="106">H514+J514</f>
        <v>0</v>
      </c>
      <c r="L514" s="137">
        <f t="shared" ref="L514:L521" si="107">F514*H514</f>
        <v>0</v>
      </c>
      <c r="M514" s="137">
        <f t="shared" ref="M514:M521" si="108">L514/100*I514</f>
        <v>0</v>
      </c>
      <c r="N514" s="137">
        <f t="shared" ref="N514:N521" si="109">L514+M514</f>
        <v>0</v>
      </c>
      <c r="P514" s="135"/>
    </row>
    <row r="515" spans="1:16" ht="33.75" x14ac:dyDescent="0.25">
      <c r="A515" s="121">
        <v>489</v>
      </c>
      <c r="B515" s="40" t="s">
        <v>703</v>
      </c>
      <c r="C515" s="40" t="s">
        <v>704</v>
      </c>
      <c r="D515" s="29" t="s">
        <v>867</v>
      </c>
      <c r="E515" s="29" t="s">
        <v>6</v>
      </c>
      <c r="F515" s="30">
        <v>1</v>
      </c>
      <c r="H515" s="131"/>
      <c r="I515" s="132"/>
      <c r="J515" s="136">
        <f t="shared" si="105"/>
        <v>0</v>
      </c>
      <c r="K515" s="137">
        <f t="shared" si="106"/>
        <v>0</v>
      </c>
      <c r="L515" s="137">
        <f t="shared" si="107"/>
        <v>0</v>
      </c>
      <c r="M515" s="137">
        <f t="shared" si="108"/>
        <v>0</v>
      </c>
      <c r="N515" s="137">
        <f t="shared" si="109"/>
        <v>0</v>
      </c>
      <c r="P515" s="135"/>
    </row>
    <row r="516" spans="1:16" ht="45" x14ac:dyDescent="0.25">
      <c r="A516" s="121">
        <v>490</v>
      </c>
      <c r="B516" s="40" t="s">
        <v>705</v>
      </c>
      <c r="C516" s="40" t="s">
        <v>706</v>
      </c>
      <c r="D516" s="29" t="s">
        <v>692</v>
      </c>
      <c r="E516" s="29" t="s">
        <v>692</v>
      </c>
      <c r="F516" s="30">
        <v>1</v>
      </c>
      <c r="H516" s="131"/>
      <c r="I516" s="132"/>
      <c r="J516" s="136">
        <f t="shared" si="105"/>
        <v>0</v>
      </c>
      <c r="K516" s="137">
        <f t="shared" si="106"/>
        <v>0</v>
      </c>
      <c r="L516" s="137">
        <f t="shared" si="107"/>
        <v>0</v>
      </c>
      <c r="M516" s="137">
        <f t="shared" si="108"/>
        <v>0</v>
      </c>
      <c r="N516" s="137">
        <f t="shared" si="109"/>
        <v>0</v>
      </c>
      <c r="P516" s="135"/>
    </row>
    <row r="517" spans="1:16" ht="22.5" x14ac:dyDescent="0.25">
      <c r="A517" s="121">
        <v>491</v>
      </c>
      <c r="B517" s="40" t="s">
        <v>707</v>
      </c>
      <c r="C517" s="40" t="s">
        <v>783</v>
      </c>
      <c r="D517" s="29" t="s">
        <v>24</v>
      </c>
      <c r="E517" s="29" t="s">
        <v>6</v>
      </c>
      <c r="F517" s="30">
        <v>5</v>
      </c>
      <c r="H517" s="131"/>
      <c r="I517" s="132"/>
      <c r="J517" s="136">
        <f t="shared" si="105"/>
        <v>0</v>
      </c>
      <c r="K517" s="137">
        <f t="shared" si="106"/>
        <v>0</v>
      </c>
      <c r="L517" s="137">
        <f t="shared" si="107"/>
        <v>0</v>
      </c>
      <c r="M517" s="137">
        <f t="shared" si="108"/>
        <v>0</v>
      </c>
      <c r="N517" s="137">
        <f t="shared" si="109"/>
        <v>0</v>
      </c>
      <c r="P517" s="135"/>
    </row>
    <row r="518" spans="1:16" ht="45" x14ac:dyDescent="0.25">
      <c r="A518" s="121">
        <v>492</v>
      </c>
      <c r="B518" s="49" t="s">
        <v>687</v>
      </c>
      <c r="C518" s="49" t="s">
        <v>688</v>
      </c>
      <c r="D518" s="29" t="s">
        <v>866</v>
      </c>
      <c r="E518" s="72" t="s">
        <v>6</v>
      </c>
      <c r="F518" s="30">
        <v>15</v>
      </c>
      <c r="H518" s="131"/>
      <c r="I518" s="132"/>
      <c r="J518" s="136">
        <f t="shared" si="105"/>
        <v>0</v>
      </c>
      <c r="K518" s="137">
        <f t="shared" si="106"/>
        <v>0</v>
      </c>
      <c r="L518" s="137">
        <f t="shared" si="107"/>
        <v>0</v>
      </c>
      <c r="M518" s="137">
        <f t="shared" si="108"/>
        <v>0</v>
      </c>
      <c r="N518" s="137">
        <f t="shared" si="109"/>
        <v>0</v>
      </c>
      <c r="P518" s="135"/>
    </row>
    <row r="519" spans="1:16" ht="22.5" x14ac:dyDescent="0.25">
      <c r="A519" s="121">
        <v>493</v>
      </c>
      <c r="B519" s="40" t="s">
        <v>707</v>
      </c>
      <c r="C519" s="49" t="s">
        <v>784</v>
      </c>
      <c r="D519" s="47" t="s">
        <v>64</v>
      </c>
      <c r="E519" s="72" t="s">
        <v>64</v>
      </c>
      <c r="F519" s="30">
        <v>5</v>
      </c>
      <c r="H519" s="131"/>
      <c r="I519" s="132"/>
      <c r="J519" s="136">
        <f t="shared" si="105"/>
        <v>0</v>
      </c>
      <c r="K519" s="137">
        <f t="shared" si="106"/>
        <v>0</v>
      </c>
      <c r="L519" s="137">
        <f t="shared" si="107"/>
        <v>0</v>
      </c>
      <c r="M519" s="137">
        <f t="shared" si="108"/>
        <v>0</v>
      </c>
      <c r="N519" s="137">
        <f t="shared" si="109"/>
        <v>0</v>
      </c>
      <c r="P519" s="135"/>
    </row>
    <row r="520" spans="1:16" ht="22.5" x14ac:dyDescent="0.25">
      <c r="A520" s="121">
        <v>494</v>
      </c>
      <c r="B520" s="166" t="s">
        <v>860</v>
      </c>
      <c r="C520" s="166" t="s">
        <v>861</v>
      </c>
      <c r="D520" s="168" t="s">
        <v>64</v>
      </c>
      <c r="E520" s="168" t="s">
        <v>64</v>
      </c>
      <c r="F520" s="168">
        <v>4</v>
      </c>
      <c r="H520" s="131"/>
      <c r="I520" s="132"/>
      <c r="J520" s="136">
        <f t="shared" si="105"/>
        <v>0</v>
      </c>
      <c r="K520" s="137">
        <f t="shared" si="106"/>
        <v>0</v>
      </c>
      <c r="L520" s="137">
        <f t="shared" si="107"/>
        <v>0</v>
      </c>
      <c r="M520" s="137">
        <f t="shared" si="108"/>
        <v>0</v>
      </c>
      <c r="N520" s="137">
        <f t="shared" si="109"/>
        <v>0</v>
      </c>
      <c r="P520" s="158"/>
    </row>
    <row r="521" spans="1:16" ht="34.5" x14ac:dyDescent="0.25">
      <c r="A521" s="121">
        <v>495</v>
      </c>
      <c r="B521" s="175" t="s">
        <v>864</v>
      </c>
      <c r="C521" s="176" t="s">
        <v>865</v>
      </c>
      <c r="D521" s="27" t="s">
        <v>35</v>
      </c>
      <c r="E521" s="27" t="s">
        <v>6</v>
      </c>
      <c r="F521" s="168">
        <v>20</v>
      </c>
      <c r="H521" s="131"/>
      <c r="I521" s="132"/>
      <c r="J521" s="136">
        <f t="shared" si="105"/>
        <v>0</v>
      </c>
      <c r="K521" s="137">
        <f t="shared" si="106"/>
        <v>0</v>
      </c>
      <c r="L521" s="157">
        <f t="shared" si="107"/>
        <v>0</v>
      </c>
      <c r="M521" s="157">
        <f t="shared" si="108"/>
        <v>0</v>
      </c>
      <c r="N521" s="157">
        <f t="shared" si="109"/>
        <v>0</v>
      </c>
      <c r="P521" s="158"/>
    </row>
    <row r="522" spans="1:16" ht="15.75" thickBot="1" x14ac:dyDescent="0.3">
      <c r="F522" s="23"/>
    </row>
    <row r="523" spans="1:16" ht="45.75" customHeight="1" thickBot="1" x14ac:dyDescent="0.3">
      <c r="G523"/>
      <c r="H523" s="197" t="s">
        <v>851</v>
      </c>
      <c r="I523" s="198"/>
      <c r="J523" s="198"/>
      <c r="K523" s="195">
        <f>SUM(L14:L521)</f>
        <v>0</v>
      </c>
      <c r="L523" s="196"/>
      <c r="N523" s="141">
        <f>SUM(N14:N521)</f>
        <v>0</v>
      </c>
      <c r="O523" s="142"/>
      <c r="P523" s="143" t="s">
        <v>852</v>
      </c>
    </row>
    <row r="524" spans="1:16" x14ac:dyDescent="0.25">
      <c r="A524" s="24"/>
      <c r="B524" s="42"/>
      <c r="C524" s="42"/>
      <c r="D524" s="24"/>
      <c r="E524" s="24"/>
    </row>
    <row r="525" spans="1:16" customFormat="1" ht="47.25" customHeight="1" x14ac:dyDescent="0.25">
      <c r="B525" s="140"/>
      <c r="C525" s="140"/>
      <c r="D525" s="139"/>
      <c r="E525" s="139"/>
      <c r="F525" s="139"/>
      <c r="H525" s="177" t="s">
        <v>887</v>
      </c>
      <c r="I525" s="178"/>
      <c r="J525" s="178"/>
      <c r="K525" s="178"/>
      <c r="L525" s="178"/>
      <c r="M525" s="179" t="s">
        <v>888</v>
      </c>
      <c r="N525" s="179"/>
      <c r="O525" s="179"/>
      <c r="P525" s="180"/>
    </row>
  </sheetData>
  <mergeCells count="26">
    <mergeCell ref="A415:D415"/>
    <mergeCell ref="A453:D453"/>
    <mergeCell ref="A460:D460"/>
    <mergeCell ref="A2:J2"/>
    <mergeCell ref="C3:K3"/>
    <mergeCell ref="A7:E7"/>
    <mergeCell ref="H7:M7"/>
    <mergeCell ref="A9:F9"/>
    <mergeCell ref="H9:K9"/>
    <mergeCell ref="L9:N9"/>
    <mergeCell ref="H525:L525"/>
    <mergeCell ref="M525:P525"/>
    <mergeCell ref="K5:N6"/>
    <mergeCell ref="A102:D102"/>
    <mergeCell ref="A18:D18"/>
    <mergeCell ref="A13:D13"/>
    <mergeCell ref="A59:D59"/>
    <mergeCell ref="A62:D62"/>
    <mergeCell ref="A81:D81"/>
    <mergeCell ref="K523:L523"/>
    <mergeCell ref="H523:J523"/>
    <mergeCell ref="A165:D165"/>
    <mergeCell ref="A188:D188"/>
    <mergeCell ref="A215:D215"/>
    <mergeCell ref="A291:D291"/>
    <mergeCell ref="A331:D331"/>
  </mergeCells>
  <pageMargins left="0.70866141732283472" right="0.70866141732283472" top="0.74803149606299213" bottom="0.74803149606299213" header="0.31496062992125984" footer="0.31496062992125984"/>
  <pageSetup paperSize="8" scale="76" orientation="landscape"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Hárok1</vt:lpstr>
      <vt:lpstr>Hárok1!Názvy_tlače</vt:lpstr>
      <vt:lpstr>Hárok1!Oblasť_tlače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2020-01-30T08:23:33Z</cp:lastPrinted>
  <dcterms:created xsi:type="dcterms:W3CDTF">2019-11-21T13:43:06Z</dcterms:created>
  <dcterms:modified xsi:type="dcterms:W3CDTF">2020-01-30T08:35:54Z</dcterms:modified>
</cp:coreProperties>
</file>