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arcela.kajnakova\_0 ZAKAZKY\1 laboratSpotrebak\2_SP-pril-B.1_opisy\"/>
    </mc:Choice>
  </mc:AlternateContent>
  <bookViews>
    <workbookView xWindow="-105" yWindow="-105" windowWidth="23250" windowHeight="12570"/>
  </bookViews>
  <sheets>
    <sheet name="jednorazovy zdrav." sheetId="1" r:id="rId1"/>
  </sheets>
  <definedNames>
    <definedName name="_xlnm.Print_Titles" localSheetId="0">'jednorazovy zdrav.'!$8:$12</definedName>
    <definedName name="_xlnm.Print_Area" localSheetId="0">'jednorazovy zdrav.'!$A$1:$P$195</definedName>
  </definedNames>
  <calcPr calcId="18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91" i="1" l="1"/>
  <c r="K191" i="1"/>
  <c r="N61" i="1"/>
  <c r="M61" i="1"/>
  <c r="L61" i="1"/>
  <c r="K61" i="1"/>
  <c r="J61" i="1"/>
  <c r="L175" i="1" l="1"/>
  <c r="J175" i="1"/>
  <c r="K175" i="1" s="1"/>
  <c r="L171" i="1"/>
  <c r="J171" i="1"/>
  <c r="K171" i="1" s="1"/>
  <c r="L147" i="1"/>
  <c r="J147" i="1"/>
  <c r="K147" i="1" s="1"/>
  <c r="L144" i="1"/>
  <c r="M144" i="1" s="1"/>
  <c r="N144" i="1" s="1"/>
  <c r="J144" i="1"/>
  <c r="K144" i="1" s="1"/>
  <c r="L131" i="1"/>
  <c r="J131" i="1"/>
  <c r="K131" i="1" s="1"/>
  <c r="L105" i="1"/>
  <c r="J105" i="1"/>
  <c r="K105" i="1" s="1"/>
  <c r="L84" i="1"/>
  <c r="J84" i="1"/>
  <c r="K84" i="1" s="1"/>
  <c r="L72" i="1"/>
  <c r="J72" i="1"/>
  <c r="K72" i="1" s="1"/>
  <c r="L63" i="1"/>
  <c r="M63" i="1" s="1"/>
  <c r="N63" i="1" s="1"/>
  <c r="J63" i="1"/>
  <c r="K63" i="1" s="1"/>
  <c r="L53" i="1"/>
  <c r="J53" i="1"/>
  <c r="K53" i="1" s="1"/>
  <c r="M175" i="1" l="1"/>
  <c r="N175" i="1" s="1"/>
  <c r="M171" i="1"/>
  <c r="N171" i="1" s="1"/>
  <c r="M147" i="1"/>
  <c r="N147" i="1" s="1"/>
  <c r="M131" i="1"/>
  <c r="N131" i="1" s="1"/>
  <c r="M105" i="1"/>
  <c r="N105" i="1" s="1"/>
  <c r="M84" i="1"/>
  <c r="N84" i="1" s="1"/>
  <c r="M72" i="1"/>
  <c r="N72" i="1" s="1"/>
  <c r="M53" i="1"/>
  <c r="N53" i="1" s="1"/>
  <c r="J187" i="1" l="1"/>
  <c r="K187" i="1" s="1"/>
  <c r="L187" i="1"/>
  <c r="M187" i="1" s="1"/>
  <c r="J188" i="1"/>
  <c r="K188" i="1" s="1"/>
  <c r="L188" i="1"/>
  <c r="M188" i="1" s="1"/>
  <c r="J189" i="1"/>
  <c r="K189" i="1" s="1"/>
  <c r="L189" i="1"/>
  <c r="M189" i="1" s="1"/>
  <c r="N189" i="1" s="1"/>
  <c r="N187" i="1" l="1"/>
  <c r="N188" i="1"/>
  <c r="L29" i="1"/>
  <c r="M29" i="1" s="1"/>
  <c r="L27" i="1"/>
  <c r="M27" i="1" s="1"/>
  <c r="N27" i="1" s="1"/>
  <c r="L28" i="1"/>
  <c r="M28" i="1" s="1"/>
  <c r="L30" i="1"/>
  <c r="M30" i="1" s="1"/>
  <c r="N30" i="1" s="1"/>
  <c r="L31" i="1"/>
  <c r="M31" i="1" s="1"/>
  <c r="N31" i="1" s="1"/>
  <c r="J27" i="1"/>
  <c r="K27" i="1" s="1"/>
  <c r="J28" i="1"/>
  <c r="K28" i="1" s="1"/>
  <c r="J29" i="1"/>
  <c r="K29" i="1" s="1"/>
  <c r="J30" i="1"/>
  <c r="K30" i="1" s="1"/>
  <c r="J31" i="1"/>
  <c r="K31" i="1" s="1"/>
  <c r="J21" i="1"/>
  <c r="K21" i="1" s="1"/>
  <c r="L21" i="1"/>
  <c r="M21" i="1" s="1"/>
  <c r="N21" i="1" s="1"/>
  <c r="J22" i="1"/>
  <c r="K22" i="1" s="1"/>
  <c r="L22" i="1"/>
  <c r="M22" i="1" s="1"/>
  <c r="J23" i="1"/>
  <c r="K23" i="1" s="1"/>
  <c r="L23" i="1"/>
  <c r="M23" i="1" s="1"/>
  <c r="N23" i="1" s="1"/>
  <c r="J24" i="1"/>
  <c r="K24" i="1" s="1"/>
  <c r="L24" i="1"/>
  <c r="M24" i="1" s="1"/>
  <c r="J25" i="1"/>
  <c r="K25" i="1" s="1"/>
  <c r="L25" i="1"/>
  <c r="M25" i="1" s="1"/>
  <c r="J26" i="1"/>
  <c r="K26" i="1" s="1"/>
  <c r="L26" i="1"/>
  <c r="M26" i="1" s="1"/>
  <c r="J14" i="1"/>
  <c r="K14" i="1" s="1"/>
  <c r="L14" i="1"/>
  <c r="L186" i="1"/>
  <c r="M186" i="1" s="1"/>
  <c r="N186" i="1" s="1"/>
  <c r="J186" i="1"/>
  <c r="K186" i="1" s="1"/>
  <c r="L184" i="1"/>
  <c r="J184" i="1"/>
  <c r="K184" i="1" s="1"/>
  <c r="L182" i="1"/>
  <c r="J182" i="1"/>
  <c r="K182" i="1" s="1"/>
  <c r="L181" i="1"/>
  <c r="M181" i="1" s="1"/>
  <c r="N181" i="1" s="1"/>
  <c r="J181" i="1"/>
  <c r="K181" i="1" s="1"/>
  <c r="L180" i="1"/>
  <c r="M180" i="1" s="1"/>
  <c r="J180" i="1"/>
  <c r="K180" i="1" s="1"/>
  <c r="L178" i="1"/>
  <c r="M178" i="1" s="1"/>
  <c r="N178" i="1" s="1"/>
  <c r="J178" i="1"/>
  <c r="K178" i="1" s="1"/>
  <c r="L177" i="1"/>
  <c r="M177" i="1" s="1"/>
  <c r="J177" i="1"/>
  <c r="K177" i="1" s="1"/>
  <c r="L176" i="1"/>
  <c r="J176" i="1"/>
  <c r="K176" i="1" s="1"/>
  <c r="L174" i="1"/>
  <c r="J174" i="1"/>
  <c r="K174" i="1" s="1"/>
  <c r="L172" i="1"/>
  <c r="J172" i="1"/>
  <c r="K172" i="1" s="1"/>
  <c r="L170" i="1"/>
  <c r="J170" i="1"/>
  <c r="K170" i="1" s="1"/>
  <c r="L169" i="1"/>
  <c r="M169" i="1" s="1"/>
  <c r="N169" i="1" s="1"/>
  <c r="J169" i="1"/>
  <c r="K169" i="1" s="1"/>
  <c r="L167" i="1"/>
  <c r="M167" i="1" s="1"/>
  <c r="J167" i="1"/>
  <c r="K167" i="1" s="1"/>
  <c r="L166" i="1"/>
  <c r="M166" i="1" s="1"/>
  <c r="J166" i="1"/>
  <c r="K166" i="1" s="1"/>
  <c r="L165" i="1"/>
  <c r="M165" i="1" s="1"/>
  <c r="J165" i="1"/>
  <c r="K165" i="1" s="1"/>
  <c r="L164" i="1"/>
  <c r="J164" i="1"/>
  <c r="K164" i="1" s="1"/>
  <c r="L163" i="1"/>
  <c r="M163" i="1" s="1"/>
  <c r="N163" i="1" s="1"/>
  <c r="J163" i="1"/>
  <c r="K163" i="1" s="1"/>
  <c r="L162" i="1"/>
  <c r="J162" i="1"/>
  <c r="K162" i="1" s="1"/>
  <c r="L161" i="1"/>
  <c r="J161" i="1"/>
  <c r="K161" i="1" s="1"/>
  <c r="L160" i="1"/>
  <c r="M160" i="1" s="1"/>
  <c r="N160" i="1" s="1"/>
  <c r="J160" i="1"/>
  <c r="K160" i="1" s="1"/>
  <c r="L159" i="1"/>
  <c r="M159" i="1" s="1"/>
  <c r="J159" i="1"/>
  <c r="K159" i="1" s="1"/>
  <c r="L158" i="1"/>
  <c r="M158" i="1" s="1"/>
  <c r="J158" i="1"/>
  <c r="K158" i="1" s="1"/>
  <c r="L157" i="1"/>
  <c r="J157" i="1"/>
  <c r="K157" i="1" s="1"/>
  <c r="L156" i="1"/>
  <c r="M156" i="1" s="1"/>
  <c r="N156" i="1" s="1"/>
  <c r="J156" i="1"/>
  <c r="K156" i="1" s="1"/>
  <c r="L155" i="1"/>
  <c r="J155" i="1"/>
  <c r="K155" i="1" s="1"/>
  <c r="L154" i="1"/>
  <c r="J154" i="1"/>
  <c r="K154" i="1" s="1"/>
  <c r="L153" i="1"/>
  <c r="M153" i="1" s="1"/>
  <c r="N153" i="1" s="1"/>
  <c r="J153" i="1"/>
  <c r="K153" i="1" s="1"/>
  <c r="L152" i="1"/>
  <c r="M152" i="1" s="1"/>
  <c r="N152" i="1" s="1"/>
  <c r="J152" i="1"/>
  <c r="K152" i="1" s="1"/>
  <c r="L150" i="1"/>
  <c r="M150" i="1" s="1"/>
  <c r="J150" i="1"/>
  <c r="K150" i="1" s="1"/>
  <c r="L149" i="1"/>
  <c r="M149" i="1" s="1"/>
  <c r="N149" i="1" s="1"/>
  <c r="J149" i="1"/>
  <c r="K149" i="1" s="1"/>
  <c r="L148" i="1"/>
  <c r="M148" i="1" s="1"/>
  <c r="J148" i="1"/>
  <c r="K148" i="1" s="1"/>
  <c r="L146" i="1"/>
  <c r="M146" i="1" s="1"/>
  <c r="J146" i="1"/>
  <c r="K146" i="1" s="1"/>
  <c r="L145" i="1"/>
  <c r="J145" i="1"/>
  <c r="K145" i="1" s="1"/>
  <c r="L143" i="1"/>
  <c r="J143" i="1"/>
  <c r="K143" i="1" s="1"/>
  <c r="L142" i="1"/>
  <c r="M142" i="1" s="1"/>
  <c r="N142" i="1" s="1"/>
  <c r="J142" i="1"/>
  <c r="K142" i="1" s="1"/>
  <c r="L141" i="1"/>
  <c r="M141" i="1" s="1"/>
  <c r="J141" i="1"/>
  <c r="K141" i="1" s="1"/>
  <c r="L140" i="1"/>
  <c r="J140" i="1"/>
  <c r="K140" i="1" s="1"/>
  <c r="L139" i="1"/>
  <c r="J139" i="1"/>
  <c r="K139" i="1" s="1"/>
  <c r="L138" i="1"/>
  <c r="M138" i="1" s="1"/>
  <c r="N138" i="1" s="1"/>
  <c r="J138" i="1"/>
  <c r="K138" i="1" s="1"/>
  <c r="L137" i="1"/>
  <c r="J137" i="1"/>
  <c r="K137" i="1" s="1"/>
  <c r="L136" i="1"/>
  <c r="J136" i="1"/>
  <c r="K136" i="1" s="1"/>
  <c r="L135" i="1"/>
  <c r="M135" i="1" s="1"/>
  <c r="N135" i="1" s="1"/>
  <c r="J135" i="1"/>
  <c r="K135" i="1" s="1"/>
  <c r="L134" i="1"/>
  <c r="M134" i="1" s="1"/>
  <c r="N134" i="1" s="1"/>
  <c r="J134" i="1"/>
  <c r="K134" i="1" s="1"/>
  <c r="L133" i="1"/>
  <c r="M133" i="1" s="1"/>
  <c r="J133" i="1"/>
  <c r="K133" i="1" s="1"/>
  <c r="L132" i="1"/>
  <c r="M132" i="1" s="1"/>
  <c r="J132" i="1"/>
  <c r="K132" i="1" s="1"/>
  <c r="L130" i="1"/>
  <c r="M130" i="1" s="1"/>
  <c r="J130" i="1"/>
  <c r="K130" i="1" s="1"/>
  <c r="L129" i="1"/>
  <c r="J129" i="1"/>
  <c r="K129" i="1" s="1"/>
  <c r="L128" i="1"/>
  <c r="M128" i="1" s="1"/>
  <c r="J128" i="1"/>
  <c r="K128" i="1" s="1"/>
  <c r="L127" i="1"/>
  <c r="J127" i="1"/>
  <c r="K127" i="1" s="1"/>
  <c r="L126" i="1"/>
  <c r="J126" i="1"/>
  <c r="K126" i="1" s="1"/>
  <c r="L124" i="1"/>
  <c r="M124" i="1" s="1"/>
  <c r="J124" i="1"/>
  <c r="K124" i="1" s="1"/>
  <c r="L123" i="1"/>
  <c r="M123" i="1" s="1"/>
  <c r="J123" i="1"/>
  <c r="K123" i="1" s="1"/>
  <c r="L121" i="1"/>
  <c r="M121" i="1" s="1"/>
  <c r="N121" i="1" s="1"/>
  <c r="J121" i="1"/>
  <c r="K121" i="1" s="1"/>
  <c r="L120" i="1"/>
  <c r="J120" i="1"/>
  <c r="K120" i="1" s="1"/>
  <c r="L118" i="1"/>
  <c r="M118" i="1" s="1"/>
  <c r="N118" i="1" s="1"/>
  <c r="J118" i="1"/>
  <c r="K118" i="1" s="1"/>
  <c r="L117" i="1"/>
  <c r="M117" i="1" s="1"/>
  <c r="N117" i="1" s="1"/>
  <c r="J117" i="1"/>
  <c r="K117" i="1" s="1"/>
  <c r="L116" i="1"/>
  <c r="M116" i="1" s="1"/>
  <c r="J116" i="1"/>
  <c r="K116" i="1" s="1"/>
  <c r="L115" i="1"/>
  <c r="M115" i="1" s="1"/>
  <c r="J115" i="1"/>
  <c r="K115" i="1" s="1"/>
  <c r="L114" i="1"/>
  <c r="M114" i="1" s="1"/>
  <c r="N114" i="1" s="1"/>
  <c r="J114" i="1"/>
  <c r="K114" i="1" s="1"/>
  <c r="L113" i="1"/>
  <c r="M113" i="1" s="1"/>
  <c r="N113" i="1" s="1"/>
  <c r="J113" i="1"/>
  <c r="K113" i="1" s="1"/>
  <c r="L112" i="1"/>
  <c r="M112" i="1" s="1"/>
  <c r="J112" i="1"/>
  <c r="K112" i="1" s="1"/>
  <c r="L111" i="1"/>
  <c r="J111" i="1"/>
  <c r="K111" i="1" s="1"/>
  <c r="L110" i="1"/>
  <c r="J110" i="1"/>
  <c r="K110" i="1" s="1"/>
  <c r="L109" i="1"/>
  <c r="M109" i="1" s="1"/>
  <c r="N109" i="1" s="1"/>
  <c r="J109" i="1"/>
  <c r="K109" i="1" s="1"/>
  <c r="L108" i="1"/>
  <c r="M108" i="1" s="1"/>
  <c r="J108" i="1"/>
  <c r="K108" i="1" s="1"/>
  <c r="L107" i="1"/>
  <c r="M107" i="1" s="1"/>
  <c r="J107" i="1"/>
  <c r="K107" i="1" s="1"/>
  <c r="L106" i="1"/>
  <c r="J106" i="1"/>
  <c r="K106" i="1" s="1"/>
  <c r="L104" i="1"/>
  <c r="M104" i="1" s="1"/>
  <c r="N104" i="1" s="1"/>
  <c r="J104" i="1"/>
  <c r="K104" i="1" s="1"/>
  <c r="L103" i="1"/>
  <c r="J103" i="1"/>
  <c r="K103" i="1" s="1"/>
  <c r="L102" i="1"/>
  <c r="J102" i="1"/>
  <c r="K102" i="1" s="1"/>
  <c r="L100" i="1"/>
  <c r="M100" i="1" s="1"/>
  <c r="N100" i="1" s="1"/>
  <c r="J100" i="1"/>
  <c r="K100" i="1" s="1"/>
  <c r="L99" i="1"/>
  <c r="M99" i="1" s="1"/>
  <c r="J99" i="1"/>
  <c r="K99" i="1" s="1"/>
  <c r="L98" i="1"/>
  <c r="M98" i="1" s="1"/>
  <c r="J98" i="1"/>
  <c r="K98" i="1" s="1"/>
  <c r="L97" i="1"/>
  <c r="M97" i="1" s="1"/>
  <c r="J97" i="1"/>
  <c r="K97" i="1" s="1"/>
  <c r="L96" i="1"/>
  <c r="M96" i="1" s="1"/>
  <c r="J96" i="1"/>
  <c r="K96" i="1" s="1"/>
  <c r="L94" i="1"/>
  <c r="M94" i="1" s="1"/>
  <c r="J94" i="1"/>
  <c r="K94" i="1" s="1"/>
  <c r="L93" i="1"/>
  <c r="J93" i="1"/>
  <c r="K93" i="1" s="1"/>
  <c r="L92" i="1"/>
  <c r="J92" i="1"/>
  <c r="K92" i="1" s="1"/>
  <c r="L91" i="1"/>
  <c r="M91" i="1" s="1"/>
  <c r="N91" i="1" s="1"/>
  <c r="J91" i="1"/>
  <c r="K91" i="1" s="1"/>
  <c r="L90" i="1"/>
  <c r="M90" i="1" s="1"/>
  <c r="J90" i="1"/>
  <c r="K90" i="1" s="1"/>
  <c r="L89" i="1"/>
  <c r="J89" i="1"/>
  <c r="K89" i="1" s="1"/>
  <c r="L88" i="1"/>
  <c r="J88" i="1"/>
  <c r="K88" i="1" s="1"/>
  <c r="L87" i="1"/>
  <c r="M87" i="1" s="1"/>
  <c r="N87" i="1" s="1"/>
  <c r="J87" i="1"/>
  <c r="K87" i="1" s="1"/>
  <c r="L86" i="1"/>
  <c r="J86" i="1"/>
  <c r="K86" i="1" s="1"/>
  <c r="L85" i="1"/>
  <c r="J85" i="1"/>
  <c r="K85" i="1" s="1"/>
  <c r="L83" i="1"/>
  <c r="M83" i="1" s="1"/>
  <c r="N83" i="1" s="1"/>
  <c r="J83" i="1"/>
  <c r="K83" i="1" s="1"/>
  <c r="L82" i="1"/>
  <c r="M82" i="1" s="1"/>
  <c r="N82" i="1" s="1"/>
  <c r="J82" i="1"/>
  <c r="K82" i="1" s="1"/>
  <c r="L81" i="1"/>
  <c r="M81" i="1" s="1"/>
  <c r="J81" i="1"/>
  <c r="K81" i="1" s="1"/>
  <c r="L80" i="1"/>
  <c r="M80" i="1" s="1"/>
  <c r="J80" i="1"/>
  <c r="K80" i="1" s="1"/>
  <c r="L79" i="1"/>
  <c r="M79" i="1" s="1"/>
  <c r="N79" i="1" s="1"/>
  <c r="J79" i="1"/>
  <c r="K79" i="1" s="1"/>
  <c r="L78" i="1"/>
  <c r="J78" i="1"/>
  <c r="K78" i="1" s="1"/>
  <c r="L77" i="1"/>
  <c r="M77" i="1" s="1"/>
  <c r="J77" i="1"/>
  <c r="K77" i="1" s="1"/>
  <c r="L76" i="1"/>
  <c r="J76" i="1"/>
  <c r="K76" i="1" s="1"/>
  <c r="L74" i="1"/>
  <c r="J74" i="1"/>
  <c r="K74" i="1" s="1"/>
  <c r="L73" i="1"/>
  <c r="M73" i="1" s="1"/>
  <c r="N73" i="1" s="1"/>
  <c r="J73" i="1"/>
  <c r="K73" i="1" s="1"/>
  <c r="L70" i="1"/>
  <c r="J70" i="1"/>
  <c r="K70" i="1" s="1"/>
  <c r="L69" i="1"/>
  <c r="J69" i="1"/>
  <c r="K69" i="1" s="1"/>
  <c r="L68" i="1"/>
  <c r="J68" i="1"/>
  <c r="K68" i="1" s="1"/>
  <c r="L67" i="1"/>
  <c r="M67" i="1" s="1"/>
  <c r="N67" i="1" s="1"/>
  <c r="J67" i="1"/>
  <c r="K67" i="1" s="1"/>
  <c r="L66" i="1"/>
  <c r="M66" i="1" s="1"/>
  <c r="N66" i="1" s="1"/>
  <c r="J66" i="1"/>
  <c r="K66" i="1" s="1"/>
  <c r="L65" i="1"/>
  <c r="J65" i="1"/>
  <c r="K65" i="1" s="1"/>
  <c r="L64" i="1"/>
  <c r="J64" i="1"/>
  <c r="K64" i="1" s="1"/>
  <c r="L60" i="1"/>
  <c r="M60" i="1" s="1"/>
  <c r="N60" i="1" s="1"/>
  <c r="J60" i="1"/>
  <c r="K60" i="1" s="1"/>
  <c r="L59" i="1"/>
  <c r="J59" i="1"/>
  <c r="K59" i="1" s="1"/>
  <c r="L58" i="1"/>
  <c r="J58" i="1"/>
  <c r="K58" i="1" s="1"/>
  <c r="L57" i="1"/>
  <c r="M57" i="1" s="1"/>
  <c r="N57" i="1" s="1"/>
  <c r="J57" i="1"/>
  <c r="K57" i="1" s="1"/>
  <c r="L56" i="1"/>
  <c r="M56" i="1" s="1"/>
  <c r="J56" i="1"/>
  <c r="K56" i="1" s="1"/>
  <c r="L55" i="1"/>
  <c r="J55" i="1"/>
  <c r="K55" i="1" s="1"/>
  <c r="L54" i="1"/>
  <c r="M54" i="1" s="1"/>
  <c r="J54" i="1"/>
  <c r="K54" i="1" s="1"/>
  <c r="L52" i="1"/>
  <c r="M52" i="1" s="1"/>
  <c r="N52" i="1" s="1"/>
  <c r="J52" i="1"/>
  <c r="K52" i="1" s="1"/>
  <c r="L51" i="1"/>
  <c r="M51" i="1" s="1"/>
  <c r="N51" i="1" s="1"/>
  <c r="J51" i="1"/>
  <c r="K51" i="1" s="1"/>
  <c r="L50" i="1"/>
  <c r="J50" i="1"/>
  <c r="K50" i="1" s="1"/>
  <c r="L49" i="1"/>
  <c r="M49" i="1" s="1"/>
  <c r="J49" i="1"/>
  <c r="K49" i="1" s="1"/>
  <c r="L48" i="1"/>
  <c r="M48" i="1" s="1"/>
  <c r="N48" i="1" s="1"/>
  <c r="J48" i="1"/>
  <c r="K48" i="1" s="1"/>
  <c r="L47" i="1"/>
  <c r="M47" i="1" s="1"/>
  <c r="N47" i="1" s="1"/>
  <c r="J47" i="1"/>
  <c r="K47" i="1" s="1"/>
  <c r="L45" i="1"/>
  <c r="M45" i="1" s="1"/>
  <c r="J45" i="1"/>
  <c r="K45" i="1" s="1"/>
  <c r="L44" i="1"/>
  <c r="M44" i="1" s="1"/>
  <c r="N44" i="1" s="1"/>
  <c r="J44" i="1"/>
  <c r="K44" i="1" s="1"/>
  <c r="L43" i="1"/>
  <c r="M43" i="1" s="1"/>
  <c r="N43" i="1" s="1"/>
  <c r="J43" i="1"/>
  <c r="K43" i="1" s="1"/>
  <c r="L42" i="1"/>
  <c r="J42" i="1"/>
  <c r="K42" i="1" s="1"/>
  <c r="L41" i="1"/>
  <c r="M41" i="1" s="1"/>
  <c r="J41" i="1"/>
  <c r="K41" i="1" s="1"/>
  <c r="L40" i="1"/>
  <c r="M40" i="1" s="1"/>
  <c r="N40" i="1" s="1"/>
  <c r="J40" i="1"/>
  <c r="K40" i="1" s="1"/>
  <c r="L39" i="1"/>
  <c r="M39" i="1" s="1"/>
  <c r="N39" i="1" s="1"/>
  <c r="J39" i="1"/>
  <c r="K39" i="1" s="1"/>
  <c r="L37" i="1"/>
  <c r="M37" i="1" s="1"/>
  <c r="J37" i="1"/>
  <c r="K37" i="1" s="1"/>
  <c r="L36" i="1"/>
  <c r="M36" i="1" s="1"/>
  <c r="N36" i="1" s="1"/>
  <c r="J36" i="1"/>
  <c r="K36" i="1" s="1"/>
  <c r="L35" i="1"/>
  <c r="M35" i="1" s="1"/>
  <c r="N35" i="1" s="1"/>
  <c r="J35" i="1"/>
  <c r="K35" i="1" s="1"/>
  <c r="L34" i="1"/>
  <c r="J34" i="1"/>
  <c r="K34" i="1" s="1"/>
  <c r="L33" i="1"/>
  <c r="M33" i="1" s="1"/>
  <c r="J33" i="1"/>
  <c r="K33" i="1" s="1"/>
  <c r="L20" i="1"/>
  <c r="M20" i="1" s="1"/>
  <c r="J20" i="1"/>
  <c r="K20" i="1" s="1"/>
  <c r="L19" i="1"/>
  <c r="M19" i="1" s="1"/>
  <c r="N19" i="1" s="1"/>
  <c r="J19" i="1"/>
  <c r="K19" i="1" s="1"/>
  <c r="L18" i="1"/>
  <c r="M18" i="1" s="1"/>
  <c r="N18" i="1" s="1"/>
  <c r="J18" i="1"/>
  <c r="K18" i="1" s="1"/>
  <c r="L17" i="1"/>
  <c r="J17" i="1"/>
  <c r="K17" i="1" s="1"/>
  <c r="L16" i="1"/>
  <c r="M16" i="1" s="1"/>
  <c r="J16" i="1"/>
  <c r="K16" i="1" s="1"/>
  <c r="L15" i="1"/>
  <c r="M15" i="1" s="1"/>
  <c r="J15" i="1"/>
  <c r="K15" i="1" s="1"/>
  <c r="M14" i="1" l="1"/>
  <c r="N14" i="1" s="1"/>
  <c r="N133" i="1"/>
  <c r="N81" i="1"/>
  <c r="N148" i="1"/>
  <c r="N165" i="1"/>
  <c r="N15" i="1"/>
  <c r="M78" i="1"/>
  <c r="N78" i="1" s="1"/>
  <c r="N96" i="1"/>
  <c r="N97" i="1"/>
  <c r="M164" i="1"/>
  <c r="N164" i="1" s="1"/>
  <c r="N167" i="1"/>
  <c r="N116" i="1"/>
  <c r="M129" i="1"/>
  <c r="N129" i="1" s="1"/>
  <c r="N130" i="1"/>
  <c r="M182" i="1"/>
  <c r="N182" i="1" s="1"/>
  <c r="N56" i="1"/>
  <c r="N99" i="1"/>
  <c r="N25" i="1"/>
  <c r="N24" i="1"/>
  <c r="N29" i="1"/>
  <c r="N28" i="1"/>
  <c r="N26" i="1"/>
  <c r="N22" i="1"/>
  <c r="M103" i="1"/>
  <c r="N103" i="1" s="1"/>
  <c r="M136" i="1"/>
  <c r="N136" i="1" s="1"/>
  <c r="M174" i="1"/>
  <c r="N174" i="1" s="1"/>
  <c r="N16" i="1"/>
  <c r="M17" i="1"/>
  <c r="N17" i="1" s="1"/>
  <c r="N33" i="1"/>
  <c r="M34" i="1"/>
  <c r="N34" i="1" s="1"/>
  <c r="N41" i="1"/>
  <c r="M42" i="1"/>
  <c r="N42" i="1" s="1"/>
  <c r="N49" i="1"/>
  <c r="M50" i="1"/>
  <c r="N50" i="1" s="1"/>
  <c r="M68" i="1"/>
  <c r="N68" i="1" s="1"/>
  <c r="M86" i="1"/>
  <c r="N86" i="1" s="1"/>
  <c r="M106" i="1"/>
  <c r="N106" i="1" s="1"/>
  <c r="M155" i="1"/>
  <c r="N155" i="1" s="1"/>
  <c r="M64" i="1"/>
  <c r="N64" i="1" s="1"/>
  <c r="M88" i="1"/>
  <c r="N88" i="1" s="1"/>
  <c r="M102" i="1"/>
  <c r="N102" i="1" s="1"/>
  <c r="M137" i="1"/>
  <c r="N137" i="1" s="1"/>
  <c r="M157" i="1"/>
  <c r="N157" i="1" s="1"/>
  <c r="M172" i="1"/>
  <c r="N172" i="1" s="1"/>
  <c r="M184" i="1"/>
  <c r="N184" i="1" s="1"/>
  <c r="N20" i="1"/>
  <c r="N37" i="1"/>
  <c r="N45" i="1"/>
  <c r="N54" i="1"/>
  <c r="M58" i="1"/>
  <c r="N58" i="1" s="1"/>
  <c r="M69" i="1"/>
  <c r="N69" i="1" s="1"/>
  <c r="M85" i="1"/>
  <c r="N85" i="1" s="1"/>
  <c r="M120" i="1"/>
  <c r="N120" i="1" s="1"/>
  <c r="M139" i="1"/>
  <c r="N139" i="1" s="1"/>
  <c r="M154" i="1"/>
  <c r="N154" i="1" s="1"/>
  <c r="M170" i="1"/>
  <c r="N170" i="1" s="1"/>
  <c r="M59" i="1"/>
  <c r="N59" i="1" s="1"/>
  <c r="M65" i="1"/>
  <c r="N65" i="1" s="1"/>
  <c r="M89" i="1"/>
  <c r="N89" i="1" s="1"/>
  <c r="N90" i="1"/>
  <c r="M92" i="1"/>
  <c r="N92" i="1" s="1"/>
  <c r="N108" i="1"/>
  <c r="M110" i="1"/>
  <c r="N110" i="1" s="1"/>
  <c r="N124" i="1"/>
  <c r="M126" i="1"/>
  <c r="N126" i="1" s="1"/>
  <c r="M140" i="1"/>
  <c r="N140" i="1" s="1"/>
  <c r="N141" i="1"/>
  <c r="M143" i="1"/>
  <c r="N143" i="1" s="1"/>
  <c r="N159" i="1"/>
  <c r="M161" i="1"/>
  <c r="N161" i="1" s="1"/>
  <c r="M176" i="1"/>
  <c r="N176" i="1" s="1"/>
  <c r="N177" i="1"/>
  <c r="N180" i="1"/>
  <c r="N107" i="1"/>
  <c r="N123" i="1"/>
  <c r="N158" i="1"/>
  <c r="M55" i="1"/>
  <c r="N55" i="1" s="1"/>
  <c r="M70" i="1"/>
  <c r="N70" i="1" s="1"/>
  <c r="M74" i="1"/>
  <c r="N74" i="1" s="1"/>
  <c r="M76" i="1"/>
  <c r="N76" i="1" s="1"/>
  <c r="N77" i="1"/>
  <c r="N80" i="1"/>
  <c r="M93" i="1"/>
  <c r="N93" i="1" s="1"/>
  <c r="N94" i="1"/>
  <c r="N98" i="1"/>
  <c r="M111" i="1"/>
  <c r="N111" i="1" s="1"/>
  <c r="N112" i="1"/>
  <c r="N115" i="1"/>
  <c r="M127" i="1"/>
  <c r="N127" i="1" s="1"/>
  <c r="N128" i="1"/>
  <c r="N132" i="1"/>
  <c r="M145" i="1"/>
  <c r="N145" i="1" s="1"/>
  <c r="N146" i="1"/>
  <c r="N150" i="1"/>
  <c r="M162" i="1"/>
  <c r="N162" i="1" s="1"/>
  <c r="N166" i="1"/>
  <c r="A171" i="1" l="1"/>
  <c r="A172" i="1" s="1"/>
</calcChain>
</file>

<file path=xl/sharedStrings.xml><?xml version="1.0" encoding="utf-8"?>
<sst xmlns="http://schemas.openxmlformats.org/spreadsheetml/2006/main" count="712" uniqueCount="319">
  <si>
    <t xml:space="preserve">p. č. </t>
  </si>
  <si>
    <t>Požadované balenie</t>
  </si>
  <si>
    <t xml:space="preserve">Merná 
jednotka (MJ) </t>
  </si>
  <si>
    <t>gáza</t>
  </si>
  <si>
    <t>rolka, 90 cm x 10 m</t>
  </si>
  <si>
    <t>ks</t>
  </si>
  <si>
    <t>skladaná 10 x 10 cm</t>
  </si>
  <si>
    <t>100 ks/bal</t>
  </si>
  <si>
    <t>bal</t>
  </si>
  <si>
    <t>hydrofilná, kompres nesterilný 5x5 cm</t>
  </si>
  <si>
    <t>Fólia a krabice</t>
  </si>
  <si>
    <t xml:space="preserve">fólia hliníková </t>
  </si>
  <si>
    <t>alobal rolka š. 500 mm, hrúbka 0.099 mm</t>
  </si>
  <si>
    <t>kg</t>
  </si>
  <si>
    <t xml:space="preserve"> kg</t>
  </si>
  <si>
    <t>krabica na trvalé preparáty</t>
  </si>
  <si>
    <t>papierová, plastové rebrovanie, na 50 skiel</t>
  </si>
  <si>
    <t>plastová, plastové rebrovanie, na 100 skiel</t>
  </si>
  <si>
    <t>Kartáče a kefy</t>
  </si>
  <si>
    <t>kartáč</t>
  </si>
  <si>
    <t>na kadičky malý s držadlom</t>
  </si>
  <si>
    <t xml:space="preserve"> ks</t>
  </si>
  <si>
    <t>na skúmavky s držadlom, silónový, 16 mm</t>
  </si>
  <si>
    <t>na skúmavky s držadlom, silónový, 25 mm</t>
  </si>
  <si>
    <t>na skúmavky s očkom, silónový, 8 mm</t>
  </si>
  <si>
    <t xml:space="preserve">na skúmavky s vejárikom, 30 mm </t>
  </si>
  <si>
    <t>na banky malý s držadlom, silónový, 70 mm</t>
  </si>
  <si>
    <t>na fľaše s vejárikom, 40 mm</t>
  </si>
  <si>
    <t>na fľaše, 50 mm</t>
  </si>
  <si>
    <t>na demižóny, 80 mm</t>
  </si>
  <si>
    <t>kefa</t>
  </si>
  <si>
    <t>na kadičky, veľká</t>
  </si>
  <si>
    <t>na banky, malá, 70 mm</t>
  </si>
  <si>
    <t>na banky, veľká, 110 mm</t>
  </si>
  <si>
    <t>na skúmavky, priemer 8 mm, s vej., silon</t>
  </si>
  <si>
    <t>na skúmavky, priemer 10 mm, s vej., silon</t>
  </si>
  <si>
    <t>na skúmavky, priemer 12 mm, s vej., silon</t>
  </si>
  <si>
    <t>na pipety, priemer 15 mm, dĺžka 400 mm</t>
  </si>
  <si>
    <t>na byrety, 22 mm</t>
  </si>
  <si>
    <t>obväz</t>
  </si>
  <si>
    <t>nesterilný, 10 cm x 5 m</t>
  </si>
  <si>
    <t>indikátorové, univerzálne pH 0-12</t>
  </si>
  <si>
    <t>indikátorové, univerzálny pH 0 – 14</t>
  </si>
  <si>
    <t>Filtračný papier</t>
  </si>
  <si>
    <t>papier filtračný</t>
  </si>
  <si>
    <t>pre kvantitatívnu analýzu No.388, priemer 90 mm</t>
  </si>
  <si>
    <t>skladaný, kruhový výsek, 150 mm</t>
  </si>
  <si>
    <t>500 ks/bal</t>
  </si>
  <si>
    <t xml:space="preserve">pre kvalitatívnu analýzu KA 3, 55 mm </t>
  </si>
  <si>
    <t xml:space="preserve">pre kvalitatívnu analýzu KA 3, 150 mm </t>
  </si>
  <si>
    <t xml:space="preserve">pre kvalitatívnu analýzu hárky 600 x 600 mm Pl. hmotnosť 56 g/m2 </t>
  </si>
  <si>
    <t>10 kg/bal</t>
  </si>
  <si>
    <t xml:space="preserve">pre kvalitatívnu analýzu hárky 600 x 600 mm Pl. hmotnosť 100 g/m2 </t>
  </si>
  <si>
    <t xml:space="preserve">pre kvalitatívnu analýzu hárky 600 x 600 mm Pl. hmotnosť 110 g/m2 </t>
  </si>
  <si>
    <t>50 x 50 cm</t>
  </si>
  <si>
    <t>700 ks/bal</t>
  </si>
  <si>
    <t xml:space="preserve">pre kvalitatívnu analýzu KA 3, 125 mm </t>
  </si>
  <si>
    <t xml:space="preserve">pre kvantitatívnu analýzu KA 3, 240 mm </t>
  </si>
  <si>
    <t xml:space="preserve">pre kvantitatívnu analýzu KA 3, 90 mm </t>
  </si>
  <si>
    <t>pre kvalitatívnu analýzu - hárky 500x500 mm</t>
  </si>
  <si>
    <t>12,5kg/bal</t>
  </si>
  <si>
    <t>Parafilm M</t>
  </si>
  <si>
    <t>parafilm M</t>
  </si>
  <si>
    <t>podstavec korkový</t>
  </si>
  <si>
    <t>pre banky s guľatým dnom, 80 mm</t>
  </si>
  <si>
    <t>pre banky s guľatým dnom, 110 mm</t>
  </si>
  <si>
    <t>Pasta, tuk a vrece</t>
  </si>
  <si>
    <t>pasta silikónová</t>
  </si>
  <si>
    <t>na mazanie zábrusov, stykových plôch exsikátorov a pod, bez zápachu, zdravotne nezávadná, 
s teplotnou odolnosťou -70 ... +150°C</t>
  </si>
  <si>
    <t>tuk</t>
  </si>
  <si>
    <t>na sklenené zábrusy a kohút, 80g</t>
  </si>
  <si>
    <t>na biologický odpad, PE, 280 x 220 mm, PE, Biohazard symbol</t>
  </si>
  <si>
    <t>100ks/bal</t>
  </si>
  <si>
    <t>na biologický odpad, PE, 610 x 300 mm, PE, Biohazard symbol</t>
  </si>
  <si>
    <t>na biologický odpad, PE, 760 x 610 mm, PE, Biohazard symbol</t>
  </si>
  <si>
    <t>na biologický odpad, PE, 910 x 610 mm, PE, Biohazard symbol</t>
  </si>
  <si>
    <t>odpadové, PP, autoklávovateľné, 300 x 500 mm</t>
  </si>
  <si>
    <t>500ks/bal</t>
  </si>
  <si>
    <t>odpadové PP, autoklávovateľné, 600 x 800 mm</t>
  </si>
  <si>
    <t>odpadové PP, autoklávovateľné, 700 x 1100 mm</t>
  </si>
  <si>
    <t>350ks/bal</t>
  </si>
  <si>
    <t>Rukavice</t>
  </si>
  <si>
    <t xml:space="preserve">rukavice </t>
  </si>
  <si>
    <t xml:space="preserve">nitrilové rukavice jednorázové, nepudrované, veľkosť XS </t>
  </si>
  <si>
    <t>nitrilové rukavice jednorázové, nepudrované, veľkosť S</t>
  </si>
  <si>
    <t xml:space="preserve">nitrilové rukavice jednorázové, nepudrované, veľkosť M </t>
  </si>
  <si>
    <t>nitrilové rukavice jednorázové, nepudrované, veľkosť L</t>
  </si>
  <si>
    <t xml:space="preserve">latexové, pudrované, veľkosť S </t>
  </si>
  <si>
    <t xml:space="preserve">latexové, pudrované, veľkosť M </t>
  </si>
  <si>
    <t xml:space="preserve">latexové, pudrované,  veľkosť L </t>
  </si>
  <si>
    <t xml:space="preserve">latexové , jednorázové, nepudrované, veľkosť S </t>
  </si>
  <si>
    <t xml:space="preserve">latexové, jednorázové, nepudrované, veľkosť M </t>
  </si>
  <si>
    <t>latexové, jednorázové, nepudrované, veľkosť L</t>
  </si>
  <si>
    <t>rukavice sterilné,bezprašné,veľkosť 7</t>
  </si>
  <si>
    <t>300 párov/bal</t>
  </si>
  <si>
    <t>rukavice sterilné,bezprašné,veľkosť 8</t>
  </si>
  <si>
    <t>odolné voči chemikáliám</t>
  </si>
  <si>
    <t>pár</t>
  </si>
  <si>
    <t>Vata</t>
  </si>
  <si>
    <t>vata</t>
  </si>
  <si>
    <t>buničitá, strihaná, 20x30 cm bal. 500g</t>
  </si>
  <si>
    <t>500g /bal</t>
  </si>
  <si>
    <t>papierová, delená, 4x5 cm bal.2x500g</t>
  </si>
  <si>
    <t>buničitá, kotúč, 1000g</t>
  </si>
  <si>
    <t>obväzová, vinutá,1000g</t>
  </si>
  <si>
    <t>netoxická fólia na zakrývanie, tesnenie z rôznych dôvodov, teplota topenia 60°C, dĺžka 75 m, šírka 10 cm</t>
  </si>
  <si>
    <t>netoxická fólia na zakrývanie, tesnenie z rôznych dôvodov, teplota topenia 60°C, dĺžka 38 m, šírka 10 cm</t>
  </si>
  <si>
    <t>Podstavec</t>
  </si>
  <si>
    <t>musí obsahovat slová „autoclaved“ po 15 minútach vystavenia pri teplote 121 ° C v parnom autokláve; Výrobok obsahuje latex (suchý prírodný kaučuk) ; dĺžka 1770 cm, šírka 1,91 cm, jadro s priemerom 2,54 cm</t>
  </si>
  <si>
    <t xml:space="preserve">Autoklávovateľna páska </t>
  </si>
  <si>
    <t>pevný plast, na povrchu označenie stupnice obsahu</t>
  </si>
  <si>
    <t>Janettova striekačka 150 ml</t>
  </si>
  <si>
    <t>injekčná jednorazová, 20 ml</t>
  </si>
  <si>
    <t>striekačka</t>
  </si>
  <si>
    <t>injekčná jednorazová, 10 ml</t>
  </si>
  <si>
    <t>injekčná jednorazová, 5 ml</t>
  </si>
  <si>
    <t>injekčná jednorazová, 2 ml</t>
  </si>
  <si>
    <t>200 ks/bal</t>
  </si>
  <si>
    <t>injekčná jednorazová, 1 ml</t>
  </si>
  <si>
    <t xml:space="preserve">Ihly BD Vacutainer 22G  </t>
  </si>
  <si>
    <t>z chromniklovej ocele, žlté, veľkosť 1</t>
  </si>
  <si>
    <t>ihly</t>
  </si>
  <si>
    <t>z chromniklovej ocele, zelené, veľkosť 2</t>
  </si>
  <si>
    <t>jednorázové, injekčné, 0.5x20 mm</t>
  </si>
  <si>
    <t>jednorázové, injekčné, 0.6x25 mm</t>
  </si>
  <si>
    <t>jednorázové, injekčné, 0.7x30 mm</t>
  </si>
  <si>
    <t>jednorázové, injekčné, 0.8x40 mm</t>
  </si>
  <si>
    <t>injekčné, inzulínové, s 1 ml striekačkou</t>
  </si>
  <si>
    <t>jednorázové, injekčné, 0.9x40 mm</t>
  </si>
  <si>
    <t>injekčná, sterilná, sivá, 0.40/27 G</t>
  </si>
  <si>
    <t>ihla</t>
  </si>
  <si>
    <t xml:space="preserve">Autoklávovateľné vrecia </t>
  </si>
  <si>
    <t xml:space="preserve"> Robustné vrecia na likvidáciu biologicky nebezpečného odpadu, ktorý musí byť najprv v autokláve. Kompletné s uzávermi, ktoré  umožňujú roztiahnutie vrecka a ventiláciu pri chladení. Vysoká odolnosť voči roztrhnutiu a prerezaniu, oranžové s indikátorom teploty, s označením "Biohazard", materiál polypropylén, Hrúbka 50 mikrometrov, Autoklávovateľné až do 135°C, Kapacita 11 L, Rozmery : 483x356 mm, balenie 200 ks = 1 bal, </t>
  </si>
  <si>
    <t>200ks/bal</t>
  </si>
  <si>
    <t>gáza-rolovaná</t>
  </si>
  <si>
    <t>hydrofilná, rolovaná, 90cmx10m</t>
  </si>
  <si>
    <t>10m/bal</t>
  </si>
  <si>
    <t>gáza-štvorce</t>
  </si>
  <si>
    <t>hydrofilná - kompres nesterilný zo 100% bavlny  so založenými okrajmi , 8 vrstiev, 17 nití/cm2, 5x5 cm</t>
  </si>
  <si>
    <t>lancety</t>
  </si>
  <si>
    <t xml:space="preserve">jednorázové bezpečnostné  sterilné Wellion lancety 28G, 1,5 mm, pre kapilárny odber krvi z prsta </t>
  </si>
  <si>
    <t>papier filtračný -hárky</t>
  </si>
  <si>
    <t>filtračný kvalitatívny - hárky PN 80g, 50x50cm, 12,5kg</t>
  </si>
  <si>
    <t>papier filtračný-kruh</t>
  </si>
  <si>
    <t>filtračný kvalit., kruhový výsek 110 mm</t>
  </si>
  <si>
    <t>Lepiaca hygienická rohož</t>
  </si>
  <si>
    <t xml:space="preserve">lepiaca hygienická rohož proti špine a prachu v nemocniciach, laboratóriách a pod., 60X90 cm, balenie 30-tich lepivých vrstiev s číslovaním </t>
  </si>
  <si>
    <t>30ks/bal</t>
  </si>
  <si>
    <t xml:space="preserve">ihly </t>
  </si>
  <si>
    <t>jednorázové, injekčné, 1.2x40 mm</t>
  </si>
  <si>
    <t>nesterilný, 12 cm x 5 m</t>
  </si>
  <si>
    <t>nesterilný, 8 cm x 5 m</t>
  </si>
  <si>
    <t>nesterilný, 6 cm x 5 m</t>
  </si>
  <si>
    <t xml:space="preserve">Intravenózna kanyla s portom (modrá 22G, 0,80x25 mm) </t>
  </si>
  <si>
    <t xml:space="preserve">súpravy </t>
  </si>
  <si>
    <t xml:space="preserve">Infúzne súpravy </t>
  </si>
  <si>
    <t xml:space="preserve">ks </t>
  </si>
  <si>
    <t xml:space="preserve">Transfúzne súpravy </t>
  </si>
  <si>
    <t xml:space="preserve">hadička </t>
  </si>
  <si>
    <t>spojovacia jednocestná na infúziu 1,8x450LL</t>
  </si>
  <si>
    <t xml:space="preserve">katéter </t>
  </si>
  <si>
    <t xml:space="preserve">močový katéter Nelaton </t>
  </si>
  <si>
    <t xml:space="preserve">močový katéter Foley </t>
  </si>
  <si>
    <t xml:space="preserve">Jednorazový sterilný plášť </t>
  </si>
  <si>
    <t xml:space="preserve">Kvalitný jednorázový chirurgický plášt štandard, komfort, spĺňajúci normu EN 13795, časť 1-3, vyrobený z viacvrstvovej vodeodolnej netkanej textílie s integrovanou strednou vrstvou z mikrovlákna. Vysoko odolný proti prenikaniu tekutín a baktérií, priedušný, odolný proti oderu a netvorí žmolky. S lepenými švíkmi, odolný prúžok v páse a dlhé elastické pletené manžety s vnútornou vrstvou z krepového papierova a utierky, alebo ako balíky pre rýchlu likvidáciu (peel-and-go packages).  Široký strih s prekrývajúcou sa zadnou časťou, s popruhmi na krk, popruhmi v páse v dĺžke 2 m a s elastickými pásmi na zápästie. Veľkosť M, dĺžka 122 cm. Sterilne balené jednotlivo s papierovou utierkou, balenie:  36 ks </t>
  </si>
  <si>
    <t>36 ks/bal</t>
  </si>
  <si>
    <t>3-vrstvová operačná ústenka je vybavená integrovanou plastickou výstužou, ktoré umožňuje jej dokonalé anatomické tvarovanie. Bakteriálna filtračná účinnost je vyššia ako 98,1%. Ústenka je vyrobená z jemného, nedráždivého materiálu bez zápachu,šetrného k pokožce,neobsahuje latex,sklené vlákna ani alergizujíce substancie. Fixuje se gumičkami okolo uší. Farba - zelená. Balenie: 50 ks.</t>
  </si>
  <si>
    <t>50 ks/bal</t>
  </si>
  <si>
    <t>Špeciálne utierky do čistých priestorov ( veľkosť: 10.2 x 10.2 cm)</t>
  </si>
  <si>
    <t>Netkané utierky do čistých priestorov kombinujú mäkkú pevnosť polyesteru s vysokou absorpčnou schopnosťou celulózy. Majú vynikajúcu obojsmernú pevnosť a extrémne nízku hladina extrahovateľných rozpúšťadiel. Vhodné na použitie v prostrediach ISO triedy 6 (FED-STD-209E triedy 1000 / M4.5).Váha:  67 g/m², vlákna  (&gt;=100 µm) 3.4 x 105/m²,  veľkosť: 10.2 x 10.2 cm. Balenie: 1200 ks</t>
  </si>
  <si>
    <t>1200 ks/bal</t>
  </si>
  <si>
    <t>Špeciálne utierky do čistých priestorov ( veľkosť: 22.9 x 22.9 cm)</t>
  </si>
  <si>
    <t>Netkané utierky do čistých priestorov kombinujú mäkkú pevnosť polyesteru s vysokou absorpčnou schopnosťou celulózy. Vynikajúca obojsmerná pevnosť a extrémne nízka hladina extrahovateľných rozpúšťadiel. Vhodné na použitie v prostrediach ISO triedy 6 (FED-STD-209E triedy 1000 / M4.5).Váha:  67 g/m², vlákna  (&gt;=100 µm) 3.4 x 105/m²,  veľkosť: 22.9 x 22.9 cm. Balenie: 300 ks</t>
  </si>
  <si>
    <t>300 ks/bal</t>
  </si>
  <si>
    <t>nitrilové rukavice jednorázové, nepudrované, veľkosť S,CE 3,EN388, EN374-5,EN 374-2</t>
  </si>
  <si>
    <t>nitrilové rukavice jednorázové, nepudrované, veľkosť M,CE 3,EN388, EN374-5,EN 374-2</t>
  </si>
  <si>
    <t>nitrilové rukavice jednorázové, nepudrované, veľkosť L,CE 3,EN388, EN374-5,EN 374-2</t>
  </si>
  <si>
    <t xml:space="preserve">jednorazové sáčky s nápisom Biohazard, materiál polypropylén, autoklávovateľné do 121°C, hrúbka min. 1.57mm, rozmery 203x305 mm, </t>
  </si>
  <si>
    <t xml:space="preserve">jednorazové sáčky s nápisom Biohazard, materiál polypropylén, autoklávovateľné do 121°C, hrúbka min. 1.57mm, rozmery 356x483 mm, </t>
  </si>
  <si>
    <t xml:space="preserve">jednorazové sáčky s nápisom Biohazard, materiál polypropylén, autoklávovateľné do 121°C, hrúbka min. 1.57mm, rozmery 483x584 mm, </t>
  </si>
  <si>
    <t xml:space="preserve">jednorazové sáčky s nápisom Biohazard, materiál polypropylén, autoklávovateľné do 121°C, hrúbka min. 1.57mm, rozmery 635x838 mm, </t>
  </si>
  <si>
    <t xml:space="preserve">jednorázové, injekčné, 0.8x120 mm, zelené, dlhé </t>
  </si>
  <si>
    <t>na pipety, priemer 45 mm, dĺžka 340 mm</t>
  </si>
  <si>
    <t xml:space="preserve">pre kvantitatívnu analýzu KA 3/M, spevnený za mokra, 90 mm </t>
  </si>
  <si>
    <t xml:space="preserve">pre kvantitatívnu analýzu KA 2/M, spevnený za mokra, 90 mm </t>
  </si>
  <si>
    <t xml:space="preserve">pre kvantitatívnu analýzu KA 2, 90 mm </t>
  </si>
  <si>
    <t>sada hygienických laboratórnych kefiek na sklo</t>
  </si>
  <si>
    <t>plastové vrecká s uzáverom 40x60 mm</t>
  </si>
  <si>
    <t>bal/100 ks</t>
  </si>
  <si>
    <t>plastové vrecká s uzáverom 60x80 mm</t>
  </si>
  <si>
    <t>plastové vrecká s uzáverom 100x150 mm</t>
  </si>
  <si>
    <t>vádobky na moč, bez viečka</t>
  </si>
  <si>
    <t>nádobky na moč, bez viečka</t>
  </si>
  <si>
    <t>bal/1000ks</t>
  </si>
  <si>
    <t>viečka k nádobke na moč</t>
  </si>
  <si>
    <t>rúška (papierové) S</t>
  </si>
  <si>
    <t>rúška (papierové) L</t>
  </si>
  <si>
    <t>Obrúsky nezanechávajúce vlákna vhodné na čistenie optiky</t>
  </si>
  <si>
    <t>Obrúsky nezanechávajúce vlákna, rozmer min 21x11 cm</t>
  </si>
  <si>
    <t>bal/280ks</t>
  </si>
  <si>
    <t>Obrúsky nezanechávajúce vlákna, rozmer min 23x43 cm</t>
  </si>
  <si>
    <t>bal/196ks</t>
  </si>
  <si>
    <t>Transportný box pre biologický materiál</t>
  </si>
  <si>
    <t>Náplasť porézna transp. FILMPORE</t>
  </si>
  <si>
    <t>Škrtidlo so zapínaním</t>
  </si>
  <si>
    <t>Sada na bezpečný odber krvi z ťažšie napichovateľných ciev (onkológia a pod)</t>
  </si>
  <si>
    <t>sterilný uzavretý systém na odber krvi z ťažšie napichovateľných ciev (geriatria, onkol´gia a pod). Súčasťou je ochranný kryt pre trvalá zaistenie ihly a hadička bez latexových spojov</t>
  </si>
  <si>
    <t xml:space="preserve">Jednorázové plášte, rúška </t>
  </si>
  <si>
    <t>Utierky do čistých priestorov</t>
  </si>
  <si>
    <t>Gáza, obrúsky</t>
  </si>
  <si>
    <t>Infúzie, infúzne súpravy, katétre, nádobky na moč</t>
  </si>
  <si>
    <t>Transportné boxy</t>
  </si>
  <si>
    <t>čierna, 100 ks v balení, 0,7x38 mm</t>
  </si>
  <si>
    <t>zelená, 100 ks v balení, 0,8x38 mm</t>
  </si>
  <si>
    <t xml:space="preserve">Ihly BD Vacutainer 21G  </t>
  </si>
  <si>
    <t>250 ks/bal</t>
  </si>
  <si>
    <t>Sterilizačné sáčky na likvidáciu biologicky nebezpečného odpadu, ktorý musí byť najprv v autokláve, vrecká na väčšie objemy. Vytlačené s procesnými indikátormi pre sterilizáciu parou, EO a formaldehydom.
250 x 480 mm x 65 mm</t>
  </si>
  <si>
    <t>1000 ks/bal</t>
  </si>
  <si>
    <t>Sterilizačné papierové sáčky vystužené na likvidáciu biologicky nebezpečného odpadu, ktorý musí byť najprv v autokláve, zodpovedajú norme DIN EN ISO 11607 a sú vhodné na sterilizáciu STEAM, EO, FORM a ožarovanie. Skladajú sa z papiera lekárskej kvality 60 g / m². Okrem toho sa vytlačí indikátor STEAM.
380 x 549 mm x 125 mm</t>
  </si>
  <si>
    <t>Sterilizačné sáčky</t>
  </si>
  <si>
    <t>operačné rúško</t>
  </si>
  <si>
    <t>operačné rúško 50x50cm,90ks/bal</t>
  </si>
  <si>
    <t>90ks/bal</t>
  </si>
  <si>
    <t>chirurgická niť</t>
  </si>
  <si>
    <t>chirurgická niť hrubá</t>
  </si>
  <si>
    <t>Rôzne</t>
  </si>
  <si>
    <t>na vyšetrenie moču, Deka Phan</t>
  </si>
  <si>
    <t>rúško/ústenka na gumičku</t>
  </si>
  <si>
    <t>Striekačky a skúmavky</t>
  </si>
  <si>
    <t>na odber krvi, stanovenie KO (EDTA), 13X100 mm, 6 ml</t>
  </si>
  <si>
    <t>Plastové vrecká s uzáverom</t>
  </si>
  <si>
    <t>50ks/bal</t>
  </si>
  <si>
    <t>testovacie prúžky na meranie glykémie</t>
  </si>
  <si>
    <t>diagnostické prúžky na vyšetrenie moču</t>
  </si>
  <si>
    <t>na glykemiu, Free style Optium</t>
  </si>
  <si>
    <t>Obväzy, náplaste</t>
  </si>
  <si>
    <t>pH papieriky</t>
  </si>
  <si>
    <t>Diagnosticke testy/prúžky, Indikatory pH</t>
  </si>
  <si>
    <t>indikátorové, WHATMAN pružky, pH 4,5-10</t>
  </si>
  <si>
    <t>101 ks/bal</t>
  </si>
  <si>
    <t xml:space="preserve">gáza skladaná v páse </t>
  </si>
  <si>
    <t>gáza skladaná v páse 7cmx40m</t>
  </si>
  <si>
    <t>Skúmavka Vacutainer</t>
  </si>
  <si>
    <t xml:space="preserve">NaCit 2,7 ml, modrý uzáver, 100 ks v balení, citrátová skúmavka </t>
  </si>
  <si>
    <t>Skúmavka Vacutainer pre analýzu séra 10 ml</t>
  </si>
  <si>
    <t>Skúmavka-Monovette 2,9 ml</t>
  </si>
  <si>
    <t>zelená na koaguláciu, Citrate 3,2%, 50 ks v balení</t>
  </si>
  <si>
    <t>Bavlnený syntetický tampón plastová tyčinka v skúmavke  </t>
  </si>
  <si>
    <t>Skúmavka Vacutainer na KO 3ml</t>
  </si>
  <si>
    <t>Skúmavka na krvný obraz 3 ml+K2EDTA - levandulový uzáver, 100 ks/bal</t>
  </si>
  <si>
    <t>Skúmavka Vacutainer na KO 10ml</t>
  </si>
  <si>
    <t>Skúmavka na krvný obraz 10 ml+K2EDTA - levandulový uzáver, 100 ks/bal</t>
  </si>
  <si>
    <t>Držiak BD Vacutainer® so šróbovacím luer adaptérom</t>
  </si>
  <si>
    <t>Klobúčik BD Vacutainer je určený pre odber viac vzoriek behom jedného odberu. Vytvára spolu so skúmavkou a ihlou komplet pre odber krvi</t>
  </si>
  <si>
    <t>Špecifické ultračisté vysoko sorbentné laboratórne čistiace utierky (veľkosť 230×230 mm)</t>
  </si>
  <si>
    <t>Špecifické ultračisté, ultraľahké vysoko sorbentné laboratórne čistiace utierky sú vhodné pre použitie v čistých priestoroch triedy A, ISO 5. Sú biele, sterilné, obsahujú 100% polyester s kontinuálnym vláknom s dvojitou pletenou vzorkou bez blokovania, vlákna s pórmi &gt;100 µm, absorbciou vody 475 (ml/m²).  Odolávajú expozícii bežným čistiacim a dezinfekčným roztokom vrátane bielidiel, fenolov a kvartérnych amóniových zlúčenín. Sterilizované gama žiarením podľa 10-6 SAL (Sterility Assurance Level) v súlade s usmerneniami AAMI. Veľkosť 230×230 mm.  Balenie: 10 sterilných vreciek s 10 utierkami.</t>
  </si>
  <si>
    <t>Sterilizačné sáčky Stericlin</t>
  </si>
  <si>
    <t>Priehľadné sáčky ploché s indikátorom P,F a EO sterilizácie, veľkosť: 150 x 270 mm, Balenie: 1 000 ks</t>
  </si>
  <si>
    <t>Priehľadné sáčky ploché s indikátorom P,F a EO sterilizácie, veľkosť: 200 x 400 mm, Balenie: 1 000 ks</t>
  </si>
  <si>
    <t>Sterilizačná páska s indikátorom</t>
  </si>
  <si>
    <t>Lepiaca páska s indikátorom parnej sterilizácie. Zaisťuje výbornú priľnavosť na všetkých druhoch materiálov. Po sterilizačnom procese sa pri rozbaľovaní a odstraňovaní pásky neuvoľňujú žiadne rezíduá. Pásky sú na štandardných rolkách s priemerom 76 mm. Veľkosť: 19 mm x 50 m. Balenie: 48 ks</t>
  </si>
  <si>
    <t>48 ks/bal</t>
  </si>
  <si>
    <t>Sterilizačná páska bez indikátora</t>
  </si>
  <si>
    <t>"Lepiaca páska bez indikátora. Zaisťuje výbornú priľnavosť na všetkých druhoch materiálov. Po sterilizačnom procese sa pri rozbaľovaní a odstraňovaní pásky neuvoľňujú žiadne rezíduá. Pásky sú na štandardných rolkách s priemerom 76 mm. Veľkosť: 25 mm x 50 m. Balenie: 36 ks"</t>
  </si>
  <si>
    <t>Eurosteril® Samolepiace sterilizačné vrecká</t>
  </si>
  <si>
    <t>Samolepiace sterilizačné vrecká vyrobené z ťažkého (60 g/m2) medicínskeho bieleho papiera kombinovaného so svetlomodrou polyesterovou/polypropylénovou vrstvou. Štvorstranné švy s nepriepustnými a uniformnými kanálmi pre najvyššiu ochranu voči mikróbom. Lepiaci uzatvárateľný pásik zo syntetickej gumy. Meniace sa chemické farebné indikátory kontrolujú sterilizáciu prostredníctvom pary alebo plynu EtO (etylén oxid). Primerané odlupovanie bez uvoľňovania papierových vlákien alebo lacerácie filmu v momente otvorenia obalu. Plne zodpovedá normám 93/42/EEC a EN 868-1. Veľkosť: 9 x 25 cm; krabica po 200 kusov.</t>
  </si>
  <si>
    <t>Skúmavka Vacutainer na KO 6ml</t>
  </si>
  <si>
    <t xml:space="preserve">Skúmavka na analýzu séra typ BD Vacutainer - sterilná vákuová skúmavka, ktorá slúži na odber krvi na stanovenie séraVnútorná strana skúmaviek na analýzu séra je z dôvodu urýchlenia koagulácie pokrytá vrstvou aktivátora zrážania, ktorým je oxid kremičitý (červený uzáver Skúmavka na analýzu séra typ BD Vacutainer - materiál: plast, vyhotovenie: sterilné, farba uzáveru: červená, aktivátor zrážania v skúmavke: oxid kremičitý, veľkosť 13x75 mm, objem 6ml, 1 bal. 100ks </t>
  </si>
  <si>
    <t xml:space="preserve">Skúmavka na analýzu séra typ BD Vacutainer - sterilná vákuová skúmavka, ktorá slúži na odber krvi na stanovenie séraVnútorná strana skúmaviek na analýzu séra je z dôvodu urýchlenia koagulácie pokrytá vrstvou aktivátora zrážania, ktorým je oxid kremičitý (červený uzáver Skúmavka na analýzu séra typ BD Vacutainer - materiál: plast, vyhotovenie: sterilné, farba uzáveru: červená, aktivátor zrážania v skúmavke: oxid kremičitý, veľkosť 13x75 mm, objem 10 ml, červený uzáver, 100 ks v balení </t>
  </si>
  <si>
    <t>Skúmavka na analýzu séra typ BD Vacutainer 6 ml</t>
  </si>
  <si>
    <r>
      <rPr>
        <sz val="10"/>
        <rFont val="Arial"/>
        <family val="2"/>
        <charset val="238"/>
      </rPr>
      <t xml:space="preserve">Verejný obstarávateľ/kupujúci: </t>
    </r>
    <r>
      <rPr>
        <b/>
        <sz val="10"/>
        <rFont val="Arial"/>
        <family val="2"/>
        <charset val="238"/>
      </rPr>
      <t>Univerzita Pavla Jozefa Šafárika v Košiciach</t>
    </r>
  </si>
  <si>
    <t>Uchádzač/predávajúci:</t>
  </si>
  <si>
    <t>Cena predmetu zákazky / zmluvy</t>
  </si>
  <si>
    <t>A</t>
  </si>
  <si>
    <t>B</t>
  </si>
  <si>
    <t>C</t>
  </si>
  <si>
    <t>D</t>
  </si>
  <si>
    <t>E</t>
  </si>
  <si>
    <t>F</t>
  </si>
  <si>
    <t>G</t>
  </si>
  <si>
    <t>H</t>
  </si>
  <si>
    <t>I</t>
  </si>
  <si>
    <t>J</t>
  </si>
  <si>
    <t>K</t>
  </si>
  <si>
    <t>L</t>
  </si>
  <si>
    <t>M</t>
  </si>
  <si>
    <t>N</t>
  </si>
  <si>
    <t>O</t>
  </si>
  <si>
    <t>P</t>
  </si>
  <si>
    <t>Cena za MJ</t>
  </si>
  <si>
    <t>Cena za predpokladané množstvo MJ</t>
  </si>
  <si>
    <t>p o n u k a</t>
  </si>
  <si>
    <t>Názov položky</t>
  </si>
  <si>
    <t>Špecifikácia  položky</t>
  </si>
  <si>
    <t xml:space="preserve">Predpokladané množstvo MJ </t>
  </si>
  <si>
    <t>bez DPH (EUR)</t>
  </si>
  <si>
    <t>Sadzba DPH (%)</t>
  </si>
  <si>
    <t>DPH (EUR)</t>
  </si>
  <si>
    <t>s DPH (EUR)</t>
  </si>
  <si>
    <t xml:space="preserve"> názov / katalóg.číslo / link na web produktu / opis </t>
  </si>
  <si>
    <t>H/100 x I</t>
  </si>
  <si>
    <t>H + J</t>
  </si>
  <si>
    <t>F x H</t>
  </si>
  <si>
    <t>L/100 x I</t>
  </si>
  <si>
    <t>L + M</t>
  </si>
  <si>
    <t>celková cena 
za časť E. predmetu zákazky 
v EUR bez DPH</t>
  </si>
  <si>
    <t>celková cena 
za časť E. predmetu zákazky 
v EUR s DPH</t>
  </si>
  <si>
    <r>
      <rPr>
        <sz val="10"/>
        <rFont val="Arial"/>
        <family val="2"/>
        <charset val="238"/>
      </rPr>
      <t xml:space="preserve">Predmet zákazky/zmluvy: </t>
    </r>
    <r>
      <rPr>
        <b/>
        <sz val="10"/>
        <rFont val="Arial"/>
        <family val="2"/>
        <charset val="238"/>
      </rPr>
      <t xml:space="preserve">Spotrebný laboratórny a zdravotnícky materiál - </t>
    </r>
    <r>
      <rPr>
        <b/>
        <sz val="10"/>
        <color rgb="FFFF00FF"/>
        <rFont val="Arial"/>
        <family val="2"/>
        <charset val="238"/>
      </rPr>
      <t xml:space="preserve">Časť E - Rôzny jednorazový zdravotnícky a laboratórny materiál </t>
    </r>
  </si>
  <si>
    <t>Príloha B.1-E súťažných podkladov: Špecifikácia a cena predmetu zákazky</t>
  </si>
  <si>
    <t xml:space="preserve">Príloha č. 1 E zmluvy: Špecifikácia a cena predmetu zmluvy </t>
  </si>
  <si>
    <t xml:space="preserve">Časť E - Rôzny jednorazový zdravotnícky a laboratórny materiál </t>
  </si>
  <si>
    <t>Skúmavka-Monovette 4,9 ml</t>
  </si>
  <si>
    <t xml:space="preserve">aktivátor zrážania -sérum, biela, 50 ks v balení </t>
  </si>
  <si>
    <t>sada laboratórnych kefiek</t>
  </si>
  <si>
    <t>12 ks/bal</t>
  </si>
  <si>
    <t>6ks/bal</t>
  </si>
  <si>
    <r>
      <rPr>
        <b/>
        <i/>
        <sz val="8"/>
        <color theme="5" tint="-0.499984740745262"/>
        <rFont val="Arial"/>
        <family val="2"/>
        <charset val="238"/>
      </rPr>
      <t xml:space="preserve">* </t>
    </r>
    <r>
      <rPr>
        <i/>
        <sz val="8"/>
        <rFont val="Arial"/>
        <family val="2"/>
        <charset val="238"/>
      </rPr>
      <t>Ak uchádzač nie je platcom DPH, uvedie sadzbu DPH v %   0. 
Na skutočnosť, že nie je platcom DPH upozorní.
Ak uchádzač je platcom DPH, uvedie príslušnú sadzbu DPH.</t>
    </r>
  </si>
  <si>
    <t>V ................................     dňa    .......................</t>
  </si>
  <si>
    <t>podpis uchádzača/predávajúceho: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</si>
</sst>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charset val="238"/>
      <scheme val="minor"/>
    </font>
    <font>
      <sz val="9"/>
      <name val="Calibri"/>
      <family val="2"/>
      <charset val="238"/>
      <scheme val="minor"/>
    </font>
    <font>
      <sz val="9"/>
      <color theme="1"/>
      <name val="Calibri"/>
      <family val="2"/>
      <charset val="238"/>
      <scheme val="minor"/>
    </font>
    <font>
      <sz val="11"/>
      <color rgb="FF9C0006"/>
      <name val="Calibri"/>
      <family val="2"/>
      <charset val="238"/>
      <scheme val="minor"/>
    </font>
    <font>
      <sz val="10"/>
      <color theme="1"/>
      <name val="Calibri"/>
      <family val="2"/>
      <charset val="238"/>
      <scheme val="minor"/>
    </font>
    <font>
      <sz val="8"/>
      <name val="Calibri"/>
      <family val="2"/>
      <charset val="238"/>
    </font>
    <font>
      <sz val="8"/>
      <name val="Calibri"/>
      <family val="2"/>
      <charset val="238"/>
      <scheme val="minor"/>
    </font>
    <font>
      <sz val="8"/>
      <color theme="1"/>
      <name val="Calibri"/>
      <family val="2"/>
      <charset val="238"/>
      <scheme val="minor"/>
    </font>
    <font>
      <b/>
      <sz val="10"/>
      <name val="Arial"/>
      <family val="2"/>
      <charset val="238"/>
    </font>
    <font>
      <sz val="10"/>
      <name val="Arial"/>
      <family val="2"/>
      <charset val="238"/>
    </font>
    <font>
      <b/>
      <sz val="10"/>
      <color rgb="FFFF00FF"/>
      <name val="Arial"/>
      <family val="2"/>
      <charset val="238"/>
    </font>
    <font>
      <i/>
      <sz val="10"/>
      <name val="Arial"/>
      <family val="2"/>
      <charset val="238"/>
    </font>
    <font>
      <sz val="8"/>
      <color theme="0" tint="-0.499984740745262"/>
      <name val="Arial"/>
      <family val="2"/>
      <charset val="238"/>
    </font>
    <font>
      <b/>
      <sz val="11"/>
      <name val="Calibri"/>
      <family val="2"/>
      <charset val="238"/>
    </font>
    <font>
      <b/>
      <sz val="10"/>
      <color rgb="FF000000"/>
      <name val="Arial"/>
      <family val="2"/>
      <charset val="238"/>
    </font>
    <font>
      <b/>
      <sz val="20"/>
      <color theme="9" tint="-0.249977111117893"/>
      <name val="Calibri"/>
      <family val="2"/>
      <charset val="238"/>
      <scheme val="minor"/>
    </font>
    <font>
      <b/>
      <sz val="9"/>
      <name val="Calibri"/>
      <family val="2"/>
      <charset val="238"/>
    </font>
    <font>
      <sz val="10"/>
      <name val="Calibri"/>
      <family val="2"/>
      <charset val="238"/>
    </font>
    <font>
      <i/>
      <sz val="8"/>
      <name val="Calibri"/>
      <family val="2"/>
      <charset val="238"/>
    </font>
    <font>
      <b/>
      <sz val="8"/>
      <color theme="1"/>
      <name val="Arial"/>
      <family val="2"/>
      <charset val="238"/>
    </font>
    <font>
      <sz val="8"/>
      <color rgb="FF000000"/>
      <name val="Arial"/>
      <family val="2"/>
      <charset val="238"/>
    </font>
    <font>
      <sz val="11"/>
      <color theme="9" tint="-0.249977111117893"/>
      <name val="Calibri"/>
      <family val="2"/>
      <charset val="238"/>
      <scheme val="minor"/>
    </font>
    <font>
      <b/>
      <i/>
      <sz val="8"/>
      <color theme="0" tint="-0.499984740745262"/>
      <name val="Arial"/>
      <family val="2"/>
      <charset val="238"/>
    </font>
    <font>
      <i/>
      <sz val="8"/>
      <color theme="0" tint="-0.499984740745262"/>
      <name val="Arial"/>
      <family val="2"/>
      <charset val="238"/>
    </font>
    <font>
      <b/>
      <sz val="10"/>
      <name val="Calibri"/>
      <family val="2"/>
      <charset val="238"/>
    </font>
    <font>
      <b/>
      <sz val="11"/>
      <color rgb="FFFF00FF"/>
      <name val="Calibri"/>
      <family val="2"/>
      <charset val="238"/>
      <scheme val="minor"/>
    </font>
    <font>
      <b/>
      <sz val="16"/>
      <color theme="1"/>
      <name val="Calibri"/>
      <family val="2"/>
      <charset val="238"/>
      <scheme val="minor"/>
    </font>
    <font>
      <sz val="8"/>
      <color rgb="FF000000"/>
      <name val="Calibri"/>
      <family val="2"/>
      <charset val="238"/>
    </font>
    <font>
      <sz val="8"/>
      <color theme="1"/>
      <name val="Calibri"/>
      <family val="2"/>
      <charset val="238"/>
    </font>
    <font>
      <b/>
      <sz val="16"/>
      <color rgb="FF0070C0"/>
      <name val="Calibri"/>
      <family val="2"/>
      <charset val="238"/>
      <scheme val="minor"/>
    </font>
    <font>
      <i/>
      <sz val="8"/>
      <name val="Arial"/>
      <family val="2"/>
      <charset val="238"/>
    </font>
    <font>
      <b/>
      <i/>
      <sz val="8"/>
      <color theme="5" tint="-0.499984740745262"/>
      <name val="Arial"/>
      <family val="2"/>
      <charset val="238"/>
    </font>
    <font>
      <sz val="12"/>
      <color theme="1"/>
      <name val="Calibri"/>
      <family val="2"/>
      <charset val="238"/>
      <scheme val="minor"/>
    </font>
  </fonts>
  <fills count="13">
    <fill>
      <patternFill patternType="none"/>
    </fill>
    <fill>
      <patternFill patternType="gray125"/>
    </fill>
    <fill>
      <patternFill patternType="solid">
        <fgColor rgb="FFFFC7CE"/>
      </patternFill>
    </fill>
    <fill>
      <patternFill patternType="solid">
        <fgColor theme="9" tint="0.79998168889431442"/>
        <bgColor indexed="64"/>
      </patternFill>
    </fill>
    <fill>
      <patternFill patternType="solid">
        <fgColor rgb="FFE7E7FF"/>
        <bgColor indexed="22"/>
      </patternFill>
    </fill>
    <fill>
      <patternFill patternType="solid">
        <fgColor rgb="FFFBE5D6"/>
        <bgColor rgb="FFD6E9C9"/>
      </patternFill>
    </fill>
    <fill>
      <patternFill patternType="solid">
        <fgColor rgb="FFFBE5D6"/>
        <bgColor indexed="64"/>
      </patternFill>
    </fill>
    <fill>
      <patternFill patternType="solid">
        <fgColor rgb="FFFBE5D6"/>
        <bgColor indexed="27"/>
      </patternFill>
    </fill>
    <fill>
      <patternFill patternType="solid">
        <fgColor rgb="FFE7E7FF"/>
        <bgColor rgb="FF99CCFF"/>
      </patternFill>
    </fill>
    <fill>
      <patternFill patternType="solid">
        <fgColor rgb="FFE7E7FF"/>
        <bgColor indexed="64"/>
      </patternFill>
    </fill>
    <fill>
      <patternFill patternType="solid">
        <fgColor rgb="FFFF8FFF"/>
        <bgColor indexed="64"/>
      </patternFill>
    </fill>
    <fill>
      <patternFill patternType="solid">
        <fgColor rgb="FFFBE5D6"/>
        <bgColor rgb="FFDEEBF7"/>
      </patternFill>
    </fill>
    <fill>
      <patternFill patternType="solid">
        <fgColor rgb="FFE2EFDA"/>
        <bgColor indexed="64"/>
      </patternFill>
    </fill>
  </fills>
  <borders count="34">
    <border>
      <left/>
      <right/>
      <top/>
      <bottom/>
      <diagonal/>
    </border>
    <border>
      <left style="thin">
        <color auto="1"/>
      </left>
      <right style="thin">
        <color auto="1"/>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
      <left style="thin">
        <color theme="9" tint="-0.24994659260841701"/>
      </left>
      <right/>
      <top style="thin">
        <color theme="9" tint="-0.24994659260841701"/>
      </top>
      <bottom style="thin">
        <color theme="9" tint="-0.24994659260841701"/>
      </bottom>
      <diagonal/>
    </border>
    <border>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right style="thin">
        <color indexed="64"/>
      </right>
      <top/>
      <bottom style="thin">
        <color theme="0" tint="-0.24994659260841701"/>
      </bottom>
      <diagonal/>
    </border>
    <border>
      <left style="thin">
        <color auto="1"/>
      </left>
      <right/>
      <top/>
      <bottom style="thin">
        <color theme="0" tint="-0.24994659260841701"/>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auto="1"/>
      </bottom>
      <diagonal/>
    </border>
    <border>
      <left/>
      <right/>
      <top style="thin">
        <color auto="1"/>
      </top>
      <bottom style="thin">
        <color auto="1"/>
      </bottom>
      <diagonal/>
    </border>
    <border>
      <left style="thin">
        <color indexed="64"/>
      </left>
      <right/>
      <top style="thin">
        <color indexed="64"/>
      </top>
      <bottom/>
      <diagonal/>
    </border>
    <border>
      <left style="thin">
        <color theme="0" tint="-0.24994659260841701"/>
      </left>
      <right/>
      <top style="thin">
        <color theme="0" tint="-0.24994659260841701"/>
      </top>
      <bottom style="thin">
        <color theme="0"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00FF"/>
      </left>
      <right/>
      <top style="thin">
        <color rgb="FFFF00FF"/>
      </top>
      <bottom style="thin">
        <color rgb="FFFF00FF"/>
      </bottom>
      <diagonal/>
    </border>
    <border>
      <left/>
      <right/>
      <top style="thin">
        <color rgb="FFFF00FF"/>
      </top>
      <bottom style="thin">
        <color rgb="FFFF00FF"/>
      </bottom>
      <diagonal/>
    </border>
    <border>
      <left/>
      <right style="medium">
        <color rgb="FFFF00FF"/>
      </right>
      <top style="medium">
        <color rgb="FFFF00FF"/>
      </top>
      <bottom style="medium">
        <color rgb="FFFF00FF"/>
      </bottom>
      <diagonal/>
    </border>
    <border>
      <left style="medium">
        <color rgb="FFFF00FF"/>
      </left>
      <right/>
      <top style="medium">
        <color rgb="FFFF00FF"/>
      </top>
      <bottom style="medium">
        <color rgb="FFFF00FF"/>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s>
  <cellStyleXfs count="2">
    <xf numFmtId="0" fontId="0" fillId="0" borderId="0"/>
    <xf numFmtId="0" fontId="3" fillId="2" borderId="0" applyNumberFormat="0" applyBorder="0" applyAlignment="0" applyProtection="0"/>
  </cellStyleXfs>
  <cellXfs count="148">
    <xf numFmtId="0" fontId="0" fillId="0" borderId="0" xfId="0"/>
    <xf numFmtId="0" fontId="0" fillId="0" borderId="0" xfId="0" applyFill="1"/>
    <xf numFmtId="0" fontId="2" fillId="0" borderId="0" xfId="0" applyFont="1" applyFill="1"/>
    <xf numFmtId="0" fontId="2" fillId="0" borderId="0" xfId="0" applyFont="1"/>
    <xf numFmtId="0" fontId="2" fillId="0" borderId="0" xfId="0" applyFont="1" applyFill="1" applyAlignment="1">
      <alignment horizontal="center" vertical="center"/>
    </xf>
    <xf numFmtId="0" fontId="2" fillId="0" borderId="3" xfId="0" applyFont="1" applyFill="1" applyBorder="1"/>
    <xf numFmtId="0" fontId="2" fillId="0" borderId="0" xfId="0" applyFont="1" applyFill="1" applyBorder="1"/>
    <xf numFmtId="0" fontId="1" fillId="0" borderId="3" xfId="0" applyFont="1" applyBorder="1"/>
    <xf numFmtId="0" fontId="8" fillId="0" borderId="0" xfId="0" applyFont="1" applyBorder="1" applyAlignment="1">
      <alignment horizontal="left" vertical="center"/>
    </xf>
    <xf numFmtId="0" fontId="9" fillId="0" borderId="0" xfId="0" applyFont="1" applyBorder="1" applyAlignment="1">
      <alignment horizontal="left" vertical="center" wrapText="1"/>
    </xf>
    <xf numFmtId="0" fontId="9" fillId="0" borderId="0" xfId="0" applyFont="1" applyBorder="1" applyAlignment="1">
      <alignment horizontal="center" vertical="center"/>
    </xf>
    <xf numFmtId="0" fontId="9" fillId="0" borderId="0" xfId="0" applyFont="1" applyBorder="1" applyAlignment="1">
      <alignment horizontal="center" vertical="center" wrapText="1"/>
    </xf>
    <xf numFmtId="0" fontId="0" fillId="0" borderId="0" xfId="0" applyBorder="1"/>
    <xf numFmtId="4" fontId="9" fillId="0" borderId="0" xfId="0" applyNumberFormat="1" applyFont="1" applyBorder="1" applyAlignment="1">
      <alignment horizontal="right" vertical="center" wrapText="1"/>
    </xf>
    <xf numFmtId="3" fontId="9" fillId="0" borderId="0" xfId="0" applyNumberFormat="1" applyFont="1" applyBorder="1" applyAlignment="1">
      <alignment horizontal="center" vertical="center" wrapText="1"/>
    </xf>
    <xf numFmtId="4" fontId="9" fillId="0" borderId="0" xfId="0" applyNumberFormat="1" applyFont="1" applyBorder="1" applyAlignment="1">
      <alignment wrapText="1"/>
    </xf>
    <xf numFmtId="4" fontId="9" fillId="0" borderId="0" xfId="0" applyNumberFormat="1" applyFont="1" applyAlignment="1">
      <alignment horizontal="left" vertical="center" wrapText="1"/>
    </xf>
    <xf numFmtId="0" fontId="9" fillId="0" borderId="0" xfId="0" applyFont="1" applyBorder="1" applyAlignment="1">
      <alignment vertical="center"/>
    </xf>
    <xf numFmtId="0" fontId="9" fillId="0" borderId="0" xfId="0" applyFont="1" applyBorder="1" applyAlignment="1">
      <alignment horizontal="left" vertical="center"/>
    </xf>
    <xf numFmtId="0" fontId="8" fillId="0" borderId="0" xfId="0" applyFont="1" applyBorder="1" applyAlignment="1">
      <alignment horizontal="left" vertical="center" wrapText="1"/>
    </xf>
    <xf numFmtId="0" fontId="8" fillId="0" borderId="0" xfId="0" applyFont="1" applyBorder="1" applyAlignment="1">
      <alignment horizontal="center" vertical="center" wrapText="1"/>
    </xf>
    <xf numFmtId="0" fontId="11" fillId="0" borderId="0" xfId="0" applyFont="1" applyBorder="1" applyAlignment="1">
      <alignment horizontal="center" vertical="center"/>
    </xf>
    <xf numFmtId="0" fontId="12" fillId="0" borderId="15" xfId="0" applyFont="1" applyBorder="1" applyAlignment="1">
      <alignment horizontal="center" vertical="center" wrapText="1"/>
    </xf>
    <xf numFmtId="4" fontId="9" fillId="0" borderId="15" xfId="0" applyNumberFormat="1" applyFont="1" applyBorder="1" applyAlignment="1">
      <alignment horizontal="right" vertical="center" wrapText="1"/>
    </xf>
    <xf numFmtId="4" fontId="12" fillId="0" borderId="16" xfId="0" applyNumberFormat="1" applyFont="1" applyBorder="1" applyAlignment="1">
      <alignment horizontal="center" vertical="center" wrapText="1"/>
    </xf>
    <xf numFmtId="4" fontId="12" fillId="0" borderId="17" xfId="0" applyNumberFormat="1" applyFont="1" applyBorder="1" applyAlignment="1">
      <alignment horizontal="left"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4" fontId="12" fillId="0" borderId="20" xfId="0" applyNumberFormat="1" applyFont="1" applyBorder="1" applyAlignment="1">
      <alignment horizontal="center" vertical="center" wrapText="1"/>
    </xf>
    <xf numFmtId="3" fontId="12" fillId="0" borderId="18" xfId="0" applyNumberFormat="1" applyFont="1" applyBorder="1" applyAlignment="1">
      <alignment horizontal="center" vertical="center" wrapText="1"/>
    </xf>
    <xf numFmtId="4" fontId="12" fillId="0" borderId="18" xfId="0" applyNumberFormat="1" applyFont="1" applyBorder="1" applyAlignment="1">
      <alignment horizontal="center" vertical="center" wrapText="1"/>
    </xf>
    <xf numFmtId="4" fontId="12" fillId="0" borderId="21" xfId="0" applyNumberFormat="1" applyFont="1" applyBorder="1" applyAlignment="1">
      <alignment horizontal="center" vertical="center" wrapText="1"/>
    </xf>
    <xf numFmtId="4" fontId="9" fillId="0" borderId="0" xfId="0" applyNumberFormat="1" applyFont="1" applyBorder="1" applyAlignment="1">
      <alignment horizontal="center" wrapText="1"/>
    </xf>
    <xf numFmtId="0" fontId="15" fillId="6" borderId="3" xfId="0" applyFont="1" applyFill="1" applyBorder="1" applyAlignment="1">
      <alignment horizontal="center" vertical="center"/>
    </xf>
    <xf numFmtId="0" fontId="16" fillId="7" borderId="11" xfId="0" applyFont="1" applyFill="1" applyBorder="1" applyAlignment="1">
      <alignment horizontal="center" vertical="center" wrapText="1"/>
    </xf>
    <xf numFmtId="0" fontId="18" fillId="6" borderId="11" xfId="0" applyFont="1" applyFill="1" applyBorder="1" applyAlignment="1">
      <alignment horizontal="center" vertical="center" wrapText="1"/>
    </xf>
    <xf numFmtId="0" fontId="5" fillId="6" borderId="23" xfId="0" applyFont="1" applyFill="1" applyBorder="1" applyAlignment="1">
      <alignment horizontal="center" vertical="center" wrapText="1"/>
    </xf>
    <xf numFmtId="0" fontId="5" fillId="6" borderId="11" xfId="0" applyFont="1" applyFill="1" applyBorder="1" applyAlignment="1">
      <alignment horizontal="center" vertical="center" wrapText="1"/>
    </xf>
    <xf numFmtId="4" fontId="19" fillId="5" borderId="11" xfId="0" applyNumberFormat="1" applyFont="1" applyFill="1" applyBorder="1" applyAlignment="1">
      <alignment horizontal="center" vertical="center" wrapText="1"/>
    </xf>
    <xf numFmtId="3" fontId="19" fillId="5" borderId="11" xfId="0" applyNumberFormat="1" applyFont="1" applyFill="1" applyBorder="1" applyAlignment="1">
      <alignment horizontal="center" vertical="center" wrapText="1"/>
    </xf>
    <xf numFmtId="4" fontId="20" fillId="5" borderId="11" xfId="0" applyNumberFormat="1"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2" fillId="0" borderId="18" xfId="0" applyFont="1" applyBorder="1" applyAlignment="1">
      <alignment horizontal="center" vertical="center"/>
    </xf>
    <xf numFmtId="0" fontId="23" fillId="0" borderId="18" xfId="0" applyFont="1" applyBorder="1" applyAlignment="1">
      <alignment horizontal="center" vertical="center"/>
    </xf>
    <xf numFmtId="0" fontId="23" fillId="0" borderId="18" xfId="0" applyFont="1" applyBorder="1" applyAlignment="1">
      <alignment horizontal="center" vertical="center" wrapText="1"/>
    </xf>
    <xf numFmtId="0" fontId="23" fillId="0" borderId="24" xfId="0" applyFont="1" applyBorder="1" applyAlignment="1" applyProtection="1">
      <alignment horizontal="center" vertical="center" wrapText="1"/>
      <protection locked="0"/>
    </xf>
    <xf numFmtId="4" fontId="23" fillId="0" borderId="20" xfId="0" applyNumberFormat="1" applyFont="1" applyBorder="1" applyAlignment="1">
      <alignment horizontal="center" vertical="center"/>
    </xf>
    <xf numFmtId="4" fontId="23" fillId="0" borderId="18" xfId="0" applyNumberFormat="1" applyFont="1" applyBorder="1" applyAlignment="1">
      <alignment horizontal="center" vertical="center"/>
    </xf>
    <xf numFmtId="4" fontId="23" fillId="0" borderId="18" xfId="0" applyNumberFormat="1" applyFont="1" applyBorder="1" applyAlignment="1">
      <alignment horizontal="center" vertical="center" wrapText="1"/>
    </xf>
    <xf numFmtId="0" fontId="0" fillId="0" borderId="0" xfId="0" applyFill="1" applyAlignment="1">
      <alignment horizontal="left" vertical="center"/>
    </xf>
    <xf numFmtId="0" fontId="24" fillId="8" borderId="0" xfId="0" applyFont="1" applyFill="1" applyBorder="1" applyAlignment="1">
      <alignment vertical="center" wrapText="1"/>
    </xf>
    <xf numFmtId="0" fontId="0" fillId="9" borderId="0" xfId="0" applyFill="1" applyBorder="1"/>
    <xf numFmtId="4" fontId="0" fillId="3" borderId="25" xfId="0" applyNumberFormat="1" applyFill="1" applyBorder="1" applyAlignment="1">
      <alignment horizontal="right" vertical="center"/>
    </xf>
    <xf numFmtId="1" fontId="0" fillId="3" borderId="25" xfId="0" applyNumberFormat="1" applyFill="1" applyBorder="1" applyAlignment="1">
      <alignment horizontal="center" vertical="center"/>
    </xf>
    <xf numFmtId="4" fontId="0" fillId="0" borderId="26" xfId="0" applyNumberFormat="1" applyBorder="1" applyAlignment="1">
      <alignment horizontal="right" vertical="center"/>
    </xf>
    <xf numFmtId="4" fontId="0" fillId="0" borderId="27" xfId="0" applyNumberFormat="1" applyBorder="1" applyAlignment="1">
      <alignment horizontal="right" vertical="center"/>
    </xf>
    <xf numFmtId="49" fontId="0" fillId="3" borderId="27" xfId="0" applyNumberFormat="1" applyFill="1" applyBorder="1" applyAlignment="1">
      <alignment horizontal="left" vertical="center"/>
    </xf>
    <xf numFmtId="4" fontId="0" fillId="0" borderId="26" xfId="0" applyNumberFormat="1" applyFont="1" applyBorder="1" applyAlignment="1">
      <alignment horizontal="right" vertical="center"/>
    </xf>
    <xf numFmtId="4" fontId="0" fillId="0" borderId="27" xfId="0" applyNumberFormat="1" applyFont="1" applyBorder="1" applyAlignment="1">
      <alignment horizontal="right" vertic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left" vertical="center"/>
    </xf>
    <xf numFmtId="0" fontId="6" fillId="0" borderId="3" xfId="0" applyFont="1" applyFill="1" applyBorder="1" applyAlignment="1">
      <alignment horizontal="left" vertical="center"/>
    </xf>
    <xf numFmtId="0" fontId="7" fillId="0" borderId="3"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3" xfId="0" applyFont="1" applyFill="1" applyBorder="1" applyAlignment="1">
      <alignment horizontal="left" vertical="center" wrapText="1"/>
    </xf>
    <xf numFmtId="0" fontId="28" fillId="0" borderId="3" xfId="0" applyFont="1" applyFill="1" applyBorder="1" applyAlignment="1">
      <alignment horizontal="center" vertical="center" wrapText="1"/>
    </xf>
    <xf numFmtId="0" fontId="7" fillId="0" borderId="3" xfId="0" applyNumberFormat="1" applyFont="1" applyFill="1" applyBorder="1" applyAlignment="1">
      <alignment horizontal="center" vertical="center"/>
    </xf>
    <xf numFmtId="0" fontId="7" fillId="0" borderId="3" xfId="0" applyFont="1" applyFill="1" applyBorder="1" applyAlignment="1">
      <alignment horizontal="left" vertical="center"/>
    </xf>
    <xf numFmtId="0" fontId="7" fillId="0" borderId="1" xfId="0" applyFont="1" applyFill="1" applyBorder="1" applyAlignment="1">
      <alignment horizontal="center" vertical="center" wrapText="1"/>
    </xf>
    <xf numFmtId="0" fontId="7" fillId="0" borderId="3" xfId="1" applyFont="1" applyFill="1" applyBorder="1" applyAlignment="1">
      <alignment horizontal="left" vertical="center" wrapText="1"/>
    </xf>
    <xf numFmtId="0" fontId="7" fillId="0" borderId="3" xfId="1" applyFont="1" applyFill="1" applyBorder="1" applyAlignment="1">
      <alignment horizontal="center" vertical="center"/>
    </xf>
    <xf numFmtId="0" fontId="7" fillId="0" borderId="8" xfId="0" applyFont="1" applyFill="1" applyBorder="1" applyAlignment="1">
      <alignment horizontal="left" vertical="center"/>
    </xf>
    <xf numFmtId="0" fontId="28" fillId="0" borderId="3" xfId="0" applyFont="1" applyFill="1" applyBorder="1" applyAlignment="1">
      <alignment horizontal="left" vertical="center"/>
    </xf>
    <xf numFmtId="0" fontId="7"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28" fillId="0" borderId="3" xfId="0" applyNumberFormat="1" applyFont="1" applyFill="1" applyBorder="1" applyAlignment="1">
      <alignment horizontal="center" vertical="center" wrapText="1"/>
    </xf>
    <xf numFmtId="0" fontId="28" fillId="0" borderId="9" xfId="0" applyFont="1" applyFill="1" applyBorder="1" applyAlignment="1">
      <alignment horizontal="center" vertical="center"/>
    </xf>
    <xf numFmtId="0" fontId="28" fillId="0" borderId="10" xfId="0" applyFont="1" applyFill="1" applyBorder="1" applyAlignment="1">
      <alignment horizontal="center" vertical="center"/>
    </xf>
    <xf numFmtId="0" fontId="28" fillId="0" borderId="3" xfId="0" applyFont="1" applyFill="1" applyBorder="1" applyAlignment="1">
      <alignment horizontal="center" vertical="center"/>
    </xf>
    <xf numFmtId="1" fontId="7" fillId="0" borderId="3" xfId="0" applyNumberFormat="1" applyFont="1" applyFill="1" applyBorder="1" applyAlignment="1">
      <alignment horizontal="center" vertical="center" wrapText="1"/>
    </xf>
    <xf numFmtId="0" fontId="7" fillId="0" borderId="3" xfId="1" applyFont="1" applyFill="1" applyBorder="1" applyAlignment="1">
      <alignment horizontal="left" vertical="center"/>
    </xf>
    <xf numFmtId="0" fontId="6"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7" fillId="6" borderId="11" xfId="0" applyFont="1" applyFill="1" applyBorder="1" applyAlignment="1">
      <alignment horizontal="left" vertical="center" wrapText="1"/>
    </xf>
    <xf numFmtId="0" fontId="28" fillId="0" borderId="8" xfId="0" applyFont="1" applyFill="1" applyBorder="1" applyAlignment="1">
      <alignment horizontal="left" vertical="center"/>
    </xf>
    <xf numFmtId="0" fontId="28" fillId="0" borderId="8"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7" fillId="0" borderId="8" xfId="1" applyFont="1" applyFill="1" applyBorder="1" applyAlignment="1">
      <alignment horizontal="left" vertical="center"/>
    </xf>
    <xf numFmtId="0" fontId="28" fillId="0" borderId="9" xfId="0" applyFont="1" applyFill="1" applyBorder="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0" fillId="0" borderId="0" xfId="0" applyFill="1" applyAlignment="1">
      <alignment horizontal="center" vertical="center"/>
    </xf>
    <xf numFmtId="1" fontId="7" fillId="0" borderId="3" xfId="0" applyNumberFormat="1" applyFont="1" applyFill="1" applyBorder="1" applyAlignment="1">
      <alignment horizontal="center" vertical="center"/>
    </xf>
    <xf numFmtId="0" fontId="6" fillId="0" borderId="4" xfId="0" applyFont="1" applyFill="1" applyBorder="1" applyAlignment="1">
      <alignment horizontal="left" vertical="center" wrapText="1"/>
    </xf>
    <xf numFmtId="0" fontId="6" fillId="0" borderId="4" xfId="0" applyFont="1" applyFill="1" applyBorder="1" applyAlignment="1">
      <alignment horizontal="center" vertical="center" wrapText="1"/>
    </xf>
    <xf numFmtId="0" fontId="27" fillId="0" borderId="3" xfId="0" applyFont="1" applyFill="1" applyBorder="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left" vertical="center"/>
    </xf>
    <xf numFmtId="1" fontId="7" fillId="0" borderId="0" xfId="0" applyNumberFormat="1" applyFont="1" applyAlignment="1">
      <alignment horizontal="center" vertical="center"/>
    </xf>
    <xf numFmtId="0" fontId="7" fillId="0" borderId="0" xfId="0" applyFont="1"/>
    <xf numFmtId="0" fontId="1" fillId="11" borderId="2" xfId="0" applyFont="1" applyFill="1" applyBorder="1" applyAlignment="1">
      <alignment horizontal="center" vertical="center"/>
    </xf>
    <xf numFmtId="0" fontId="22" fillId="0" borderId="32" xfId="0" applyFont="1" applyBorder="1" applyAlignment="1">
      <alignment horizontal="center" vertical="center"/>
    </xf>
    <xf numFmtId="0" fontId="23" fillId="0" borderId="0" xfId="0" applyFont="1" applyBorder="1" applyAlignment="1">
      <alignment horizontal="left" vertical="center"/>
    </xf>
    <xf numFmtId="0" fontId="23" fillId="0" borderId="0" xfId="0" applyFont="1" applyBorder="1" applyAlignment="1">
      <alignment horizontal="left" vertical="center" wrapText="1"/>
    </xf>
    <xf numFmtId="0" fontId="23" fillId="0" borderId="0" xfId="0" applyFont="1" applyBorder="1" applyAlignment="1">
      <alignment horizontal="center" vertical="center"/>
    </xf>
    <xf numFmtId="0" fontId="23" fillId="0" borderId="0" xfId="0" applyFont="1" applyBorder="1" applyAlignment="1">
      <alignment horizontal="center" vertical="center" wrapText="1"/>
    </xf>
    <xf numFmtId="0" fontId="23" fillId="0" borderId="0" xfId="0" applyFont="1" applyBorder="1" applyAlignment="1" applyProtection="1">
      <alignment horizontal="center" vertical="center" wrapText="1"/>
      <protection locked="0"/>
    </xf>
    <xf numFmtId="4" fontId="23" fillId="0" borderId="7" xfId="0" applyNumberFormat="1" applyFont="1" applyBorder="1" applyAlignment="1">
      <alignment horizontal="center" vertical="center"/>
    </xf>
    <xf numFmtId="4" fontId="23" fillId="0" borderId="0" xfId="0" applyNumberFormat="1" applyFont="1" applyBorder="1" applyAlignment="1">
      <alignment horizontal="center" vertical="center"/>
    </xf>
    <xf numFmtId="4" fontId="23" fillId="0" borderId="0" xfId="0" applyNumberFormat="1" applyFont="1" applyBorder="1" applyAlignment="1">
      <alignment horizontal="center" vertical="center" wrapText="1"/>
    </xf>
    <xf numFmtId="4" fontId="26" fillId="0" borderId="6" xfId="0" applyNumberFormat="1" applyFont="1" applyBorder="1" applyAlignment="1">
      <alignment horizontal="right" vertical="center"/>
    </xf>
    <xf numFmtId="0" fontId="0" fillId="0" borderId="22" xfId="0" applyBorder="1"/>
    <xf numFmtId="0" fontId="0" fillId="0" borderId="8" xfId="0" applyBorder="1" applyAlignment="1">
      <alignment horizontal="left" vertical="center" wrapText="1"/>
    </xf>
    <xf numFmtId="0" fontId="26" fillId="0" borderId="0" xfId="0" applyFont="1" applyAlignment="1">
      <alignment horizontal="center" vertical="center"/>
    </xf>
    <xf numFmtId="0" fontId="12" fillId="0" borderId="33" xfId="0" applyFont="1" applyBorder="1" applyAlignment="1">
      <alignment horizontal="center" vertical="center"/>
    </xf>
    <xf numFmtId="0" fontId="12" fillId="0" borderId="33" xfId="0" applyFont="1" applyBorder="1" applyAlignment="1">
      <alignment horizontal="center" vertical="center" wrapText="1"/>
    </xf>
    <xf numFmtId="0" fontId="17" fillId="6" borderId="11" xfId="0" applyFont="1" applyFill="1" applyBorder="1" applyAlignment="1">
      <alignment horizontal="center" vertical="center" wrapText="1"/>
    </xf>
    <xf numFmtId="0" fontId="6" fillId="0" borderId="3" xfId="0" applyFont="1" applyBorder="1" applyAlignment="1">
      <alignment horizontal="left" vertical="center"/>
    </xf>
    <xf numFmtId="0" fontId="6" fillId="0" borderId="3" xfId="0" applyFont="1" applyBorder="1" applyAlignment="1">
      <alignment horizontal="center" vertical="center"/>
    </xf>
    <xf numFmtId="0" fontId="6" fillId="0" borderId="3" xfId="0" applyFont="1" applyBorder="1" applyAlignment="1">
      <alignment horizontal="left" vertical="center" wrapText="1"/>
    </xf>
    <xf numFmtId="49" fontId="0" fillId="3" borderId="0" xfId="0" applyNumberFormat="1" applyFill="1" applyBorder="1" applyAlignment="1">
      <alignment horizontal="left" vertical="center"/>
    </xf>
    <xf numFmtId="0" fontId="2" fillId="11" borderId="3" xfId="0" applyFont="1" applyFill="1" applyBorder="1" applyAlignment="1">
      <alignment horizontal="center" vertical="center"/>
    </xf>
    <xf numFmtId="0" fontId="7" fillId="0" borderId="5" xfId="0" applyFont="1" applyFill="1" applyBorder="1" applyAlignment="1">
      <alignment horizontal="left" vertical="center" wrapText="1"/>
    </xf>
    <xf numFmtId="0" fontId="7" fillId="0" borderId="5" xfId="0" applyFont="1" applyFill="1" applyBorder="1" applyAlignment="1">
      <alignment horizontal="center" vertical="center"/>
    </xf>
    <xf numFmtId="0" fontId="8" fillId="0" borderId="0" xfId="0" applyFont="1" applyBorder="1" applyAlignment="1">
      <alignment horizontal="left" vertical="center"/>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11" fillId="0" borderId="0" xfId="0" applyFont="1" applyBorder="1" applyAlignment="1">
      <alignment horizontal="left" vertical="center"/>
    </xf>
    <xf numFmtId="4" fontId="11" fillId="0" borderId="16" xfId="0" applyNumberFormat="1" applyFont="1" applyBorder="1" applyAlignment="1">
      <alignment horizontal="left" vertical="center" wrapText="1"/>
    </xf>
    <xf numFmtId="4" fontId="11" fillId="0" borderId="17" xfId="0" applyNumberFormat="1" applyFont="1" applyBorder="1" applyAlignment="1">
      <alignment horizontal="left" vertical="center" wrapText="1"/>
    </xf>
    <xf numFmtId="0" fontId="13" fillId="4" borderId="6" xfId="0"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8" xfId="0" applyFont="1" applyFill="1" applyBorder="1" applyAlignment="1">
      <alignment horizontal="center" vertical="center" wrapText="1"/>
    </xf>
    <xf numFmtId="4" fontId="14" fillId="5" borderId="6" xfId="0" applyNumberFormat="1" applyFont="1" applyFill="1" applyBorder="1" applyAlignment="1">
      <alignment horizontal="center" vertical="center" wrapText="1"/>
    </xf>
    <xf numFmtId="4" fontId="14" fillId="5" borderId="22" xfId="0" applyNumberFormat="1" applyFont="1" applyFill="1" applyBorder="1" applyAlignment="1">
      <alignment horizontal="center" vertical="center" wrapText="1"/>
    </xf>
    <xf numFmtId="4" fontId="14" fillId="5" borderId="8" xfId="0" applyNumberFormat="1" applyFont="1" applyFill="1" applyBorder="1" applyAlignment="1">
      <alignment horizontal="center" vertical="center" wrapText="1"/>
    </xf>
    <xf numFmtId="4" fontId="30" fillId="0" borderId="0" xfId="0" applyNumberFormat="1" applyFont="1" applyAlignment="1">
      <alignment horizontal="left" vertical="center" wrapText="1"/>
    </xf>
    <xf numFmtId="0" fontId="25" fillId="0" borderId="28" xfId="0" applyFont="1" applyBorder="1" applyAlignment="1">
      <alignment horizontal="center" vertical="center" wrapText="1"/>
    </xf>
    <xf numFmtId="0" fontId="25" fillId="0" borderId="29" xfId="0" applyFont="1" applyBorder="1" applyAlignment="1">
      <alignment horizontal="center" vertical="center" wrapText="1"/>
    </xf>
    <xf numFmtId="4" fontId="29" fillId="10" borderId="31" xfId="0" applyNumberFormat="1" applyFont="1" applyFill="1" applyBorder="1" applyAlignment="1">
      <alignment horizontal="right" vertical="center"/>
    </xf>
    <xf numFmtId="4" fontId="29" fillId="10" borderId="30" xfId="0" applyNumberFormat="1" applyFont="1" applyFill="1" applyBorder="1" applyAlignment="1">
      <alignment horizontal="right" vertical="center"/>
    </xf>
    <xf numFmtId="0" fontId="24" fillId="8" borderId="0" xfId="0" applyFont="1" applyFill="1" applyBorder="1" applyAlignment="1">
      <alignment horizontal="center" vertical="center" wrapText="1"/>
    </xf>
    <xf numFmtId="0" fontId="32" fillId="12" borderId="12" xfId="0" applyFont="1" applyFill="1" applyBorder="1" applyAlignment="1">
      <alignment horizontal="left"/>
    </xf>
    <xf numFmtId="0" fontId="32" fillId="12" borderId="13" xfId="0" applyFont="1" applyFill="1" applyBorder="1" applyAlignment="1">
      <alignment horizontal="left"/>
    </xf>
    <xf numFmtId="0" fontId="32" fillId="12" borderId="13" xfId="0" applyFont="1" applyFill="1" applyBorder="1" applyAlignment="1">
      <alignment horizontal="left" vertical="center"/>
    </xf>
    <xf numFmtId="0" fontId="32" fillId="12" borderId="14" xfId="0" applyFont="1" applyFill="1" applyBorder="1" applyAlignment="1">
      <alignment horizontal="left" vertical="center"/>
    </xf>
  </cellXfs>
  <cellStyles count="2">
    <cellStyle name="Normálna" xfId="0" builtinId="0"/>
    <cellStyle name="Zlá" xfId="1" builtinId="27"/>
  </cellStyles>
  <dxfs count="0"/>
  <tableStyles count="0" defaultTableStyle="TableStyleMedium2" defaultPivotStyle="PivotStyleLight16"/>
  <colors>
    <mruColors>
      <color rgb="FFFBE5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4"/>
  <sheetViews>
    <sheetView tabSelected="1" topLeftCell="A184" zoomScale="70" zoomScaleNormal="70" zoomScaleSheetLayoutView="70" workbookViewId="0">
      <selection activeCell="C205" sqref="C205"/>
    </sheetView>
  </sheetViews>
  <sheetFormatPr defaultRowHeight="15" x14ac:dyDescent="0.25"/>
  <cols>
    <col min="2" max="2" width="16.140625" style="61" customWidth="1"/>
    <col min="3" max="3" width="45.7109375" style="61" customWidth="1"/>
    <col min="4" max="5" width="9.140625" style="60"/>
    <col min="6" max="6" width="11.28515625" style="60" customWidth="1"/>
    <col min="7" max="7" width="9.140625" customWidth="1"/>
    <col min="8" max="8" width="14" style="59" customWidth="1"/>
    <col min="9" max="9" width="9.140625" style="60"/>
    <col min="10" max="10" width="9.140625" style="59"/>
    <col min="11" max="11" width="11.7109375" style="59" customWidth="1"/>
    <col min="12" max="12" width="14" style="59" customWidth="1"/>
    <col min="13" max="13" width="9.140625" style="59"/>
    <col min="14" max="14" width="17.42578125" style="59" customWidth="1"/>
    <col min="15" max="15" width="3.7109375" customWidth="1"/>
    <col min="16" max="16" width="52.5703125" style="61" customWidth="1"/>
  </cols>
  <sheetData>
    <row r="1" spans="1:17" x14ac:dyDescent="0.25">
      <c r="A1" s="8" t="s">
        <v>270</v>
      </c>
      <c r="B1" s="9"/>
      <c r="C1" s="9"/>
      <c r="D1" s="10"/>
      <c r="E1" s="11"/>
      <c r="F1" s="11"/>
      <c r="G1" s="12"/>
      <c r="H1" s="13"/>
      <c r="I1" s="14"/>
      <c r="J1" s="13"/>
      <c r="K1" s="13"/>
      <c r="L1" s="13"/>
      <c r="M1" s="13"/>
      <c r="N1" s="13"/>
      <c r="O1" s="15"/>
      <c r="P1" s="16"/>
      <c r="Q1" s="15"/>
    </row>
    <row r="2" spans="1:17" x14ac:dyDescent="0.25">
      <c r="A2" s="125" t="s">
        <v>307</v>
      </c>
      <c r="B2" s="125"/>
      <c r="C2" s="125"/>
      <c r="D2" s="125"/>
      <c r="E2" s="125"/>
      <c r="F2" s="125"/>
      <c r="G2" s="125"/>
      <c r="H2" s="125"/>
      <c r="I2" s="125"/>
      <c r="J2" s="125"/>
      <c r="K2" s="13"/>
      <c r="L2" s="13"/>
      <c r="M2" s="13"/>
      <c r="N2" s="13"/>
      <c r="O2" s="15"/>
      <c r="P2" s="16"/>
      <c r="Q2" s="15"/>
    </row>
    <row r="3" spans="1:17" x14ac:dyDescent="0.25">
      <c r="A3" s="17" t="s">
        <v>271</v>
      </c>
      <c r="B3" s="18"/>
      <c r="C3" s="126"/>
      <c r="D3" s="127"/>
      <c r="E3" s="127"/>
      <c r="F3" s="127"/>
      <c r="G3" s="127"/>
      <c r="H3" s="127"/>
      <c r="I3" s="127"/>
      <c r="J3" s="127"/>
      <c r="K3" s="128"/>
      <c r="L3" s="13"/>
      <c r="M3" s="13"/>
      <c r="N3" s="13"/>
      <c r="O3" s="15"/>
      <c r="P3" s="16"/>
      <c r="Q3" s="15"/>
    </row>
    <row r="4" spans="1:17" x14ac:dyDescent="0.25">
      <c r="A4" s="18"/>
      <c r="B4" s="19"/>
      <c r="C4" s="19"/>
      <c r="D4" s="20"/>
      <c r="E4" s="20"/>
      <c r="F4" s="20"/>
      <c r="G4" s="12"/>
      <c r="H4" s="13"/>
      <c r="I4" s="14"/>
      <c r="J4" s="13"/>
      <c r="K4" s="13"/>
      <c r="L4" s="13"/>
      <c r="M4" s="13"/>
      <c r="N4" s="13"/>
      <c r="O4" s="15"/>
      <c r="P4" s="16"/>
      <c r="Q4" s="15"/>
    </row>
    <row r="5" spans="1:17" ht="24.75" customHeight="1" x14ac:dyDescent="0.25">
      <c r="A5" s="8" t="s">
        <v>308</v>
      </c>
      <c r="B5" s="19"/>
      <c r="C5" s="19"/>
      <c r="D5" s="20"/>
      <c r="E5" s="20"/>
      <c r="F5" s="20"/>
      <c r="G5" s="12"/>
      <c r="H5" s="13"/>
      <c r="I5" s="14"/>
      <c r="J5" s="13"/>
      <c r="K5" s="138" t="s">
        <v>316</v>
      </c>
      <c r="L5" s="138"/>
      <c r="M5" s="138"/>
      <c r="N5" s="138"/>
      <c r="O5" s="15"/>
      <c r="P5" s="16"/>
      <c r="Q5" s="15"/>
    </row>
    <row r="6" spans="1:17" x14ac:dyDescent="0.25">
      <c r="A6" s="8" t="s">
        <v>309</v>
      </c>
      <c r="B6" s="19"/>
      <c r="C6" s="19"/>
      <c r="D6" s="10"/>
      <c r="E6" s="20"/>
      <c r="F6" s="20"/>
      <c r="G6" s="12"/>
      <c r="H6" s="13"/>
      <c r="I6" s="14"/>
      <c r="J6" s="13"/>
      <c r="K6" s="138"/>
      <c r="L6" s="138"/>
      <c r="M6" s="138"/>
      <c r="N6" s="138"/>
      <c r="O6" s="15"/>
      <c r="P6" s="16"/>
      <c r="Q6" s="15"/>
    </row>
    <row r="7" spans="1:17" x14ac:dyDescent="0.25">
      <c r="A7" s="129"/>
      <c r="B7" s="129"/>
      <c r="C7" s="129"/>
      <c r="D7" s="129"/>
      <c r="E7" s="129"/>
      <c r="F7" s="21"/>
      <c r="G7" s="22"/>
      <c r="H7" s="130" t="s">
        <v>272</v>
      </c>
      <c r="I7" s="131"/>
      <c r="J7" s="131"/>
      <c r="K7" s="131"/>
      <c r="L7" s="131"/>
      <c r="M7" s="131"/>
      <c r="N7" s="23"/>
      <c r="O7" s="24"/>
      <c r="P7" s="25"/>
      <c r="Q7" s="15"/>
    </row>
    <row r="8" spans="1:17" s="26" customFormat="1" ht="12.75" x14ac:dyDescent="0.2">
      <c r="A8" s="115" t="s">
        <v>273</v>
      </c>
      <c r="B8" s="115" t="s">
        <v>274</v>
      </c>
      <c r="C8" s="116" t="s">
        <v>275</v>
      </c>
      <c r="D8" s="115" t="s">
        <v>276</v>
      </c>
      <c r="E8" s="116" t="s">
        <v>277</v>
      </c>
      <c r="F8" s="116" t="s">
        <v>278</v>
      </c>
      <c r="G8" s="27" t="s">
        <v>279</v>
      </c>
      <c r="H8" s="28" t="s">
        <v>280</v>
      </c>
      <c r="I8" s="29" t="s">
        <v>281</v>
      </c>
      <c r="J8" s="30" t="s">
        <v>282</v>
      </c>
      <c r="K8" s="30" t="s">
        <v>283</v>
      </c>
      <c r="L8" s="30" t="s">
        <v>284</v>
      </c>
      <c r="M8" s="30" t="s">
        <v>285</v>
      </c>
      <c r="N8" s="31" t="s">
        <v>286</v>
      </c>
      <c r="O8" s="28" t="s">
        <v>287</v>
      </c>
      <c r="P8" s="30" t="s">
        <v>288</v>
      </c>
      <c r="Q8" s="32"/>
    </row>
    <row r="9" spans="1:17" ht="49.5" customHeight="1" x14ac:dyDescent="0.25">
      <c r="A9" s="132" t="s">
        <v>310</v>
      </c>
      <c r="B9" s="133"/>
      <c r="C9" s="133"/>
      <c r="D9" s="133"/>
      <c r="E9" s="133"/>
      <c r="F9" s="134"/>
      <c r="H9" s="135" t="s">
        <v>289</v>
      </c>
      <c r="I9" s="136"/>
      <c r="J9" s="136"/>
      <c r="K9" s="137"/>
      <c r="L9" s="135" t="s">
        <v>290</v>
      </c>
      <c r="M9" s="136"/>
      <c r="N9" s="137"/>
      <c r="P9" s="33" t="s">
        <v>291</v>
      </c>
      <c r="Q9" s="15"/>
    </row>
    <row r="10" spans="1:17" ht="33.75" x14ac:dyDescent="0.25">
      <c r="A10" s="34" t="s">
        <v>0</v>
      </c>
      <c r="B10" s="84" t="s">
        <v>292</v>
      </c>
      <c r="C10" s="117" t="s">
        <v>293</v>
      </c>
      <c r="D10" s="35" t="s">
        <v>1</v>
      </c>
      <c r="E10" s="36" t="s">
        <v>2</v>
      </c>
      <c r="F10" s="37" t="s">
        <v>294</v>
      </c>
      <c r="H10" s="38" t="s">
        <v>295</v>
      </c>
      <c r="I10" s="39" t="s">
        <v>296</v>
      </c>
      <c r="J10" s="40" t="s">
        <v>297</v>
      </c>
      <c r="K10" s="40" t="s">
        <v>298</v>
      </c>
      <c r="L10" s="40" t="s">
        <v>295</v>
      </c>
      <c r="M10" s="40" t="s">
        <v>297</v>
      </c>
      <c r="N10" s="40" t="s">
        <v>298</v>
      </c>
      <c r="P10" s="41" t="s">
        <v>299</v>
      </c>
    </row>
    <row r="11" spans="1:17" s="48" customFormat="1" ht="11.25" x14ac:dyDescent="0.25">
      <c r="A11" s="42" t="s">
        <v>273</v>
      </c>
      <c r="B11" s="43" t="s">
        <v>274</v>
      </c>
      <c r="C11" s="44" t="s">
        <v>275</v>
      </c>
      <c r="D11" s="43" t="s">
        <v>276</v>
      </c>
      <c r="E11" s="44" t="s">
        <v>277</v>
      </c>
      <c r="F11" s="44" t="s">
        <v>278</v>
      </c>
      <c r="G11" s="45" t="s">
        <v>279</v>
      </c>
      <c r="H11" s="46" t="s">
        <v>280</v>
      </c>
      <c r="I11" s="47" t="s">
        <v>281</v>
      </c>
      <c r="J11" s="47" t="s">
        <v>300</v>
      </c>
      <c r="K11" s="47" t="s">
        <v>301</v>
      </c>
      <c r="L11" s="47" t="s">
        <v>302</v>
      </c>
      <c r="M11" s="47" t="s">
        <v>303</v>
      </c>
      <c r="N11" s="47" t="s">
        <v>304</v>
      </c>
    </row>
    <row r="12" spans="1:17" s="110" customFormat="1" ht="11.25" x14ac:dyDescent="0.25">
      <c r="A12" s="102"/>
      <c r="B12" s="103"/>
      <c r="C12" s="104"/>
      <c r="D12" s="105"/>
      <c r="E12" s="106"/>
      <c r="F12" s="106"/>
      <c r="G12" s="107"/>
      <c r="H12" s="108"/>
      <c r="I12" s="109"/>
      <c r="J12" s="109"/>
      <c r="K12" s="109"/>
      <c r="L12" s="109"/>
      <c r="M12" s="109"/>
      <c r="N12" s="109"/>
    </row>
    <row r="13" spans="1:17" s="51" customFormat="1" x14ac:dyDescent="0.25">
      <c r="A13" s="143" t="s">
        <v>121</v>
      </c>
      <c r="B13" s="143"/>
      <c r="C13" s="143"/>
      <c r="D13" s="143"/>
      <c r="E13" s="50"/>
      <c r="F13" s="50"/>
      <c r="G13" s="50"/>
      <c r="H13" s="50"/>
      <c r="I13" s="50"/>
    </row>
    <row r="14" spans="1:17" s="3" customFormat="1" x14ac:dyDescent="0.25">
      <c r="A14" s="101">
        <v>1</v>
      </c>
      <c r="B14" s="68" t="s">
        <v>130</v>
      </c>
      <c r="C14" s="68" t="s">
        <v>129</v>
      </c>
      <c r="D14" s="63" t="s">
        <v>7</v>
      </c>
      <c r="E14" s="63" t="s">
        <v>8</v>
      </c>
      <c r="F14" s="63">
        <v>15</v>
      </c>
      <c r="H14" s="52"/>
      <c r="I14" s="53"/>
      <c r="J14" s="54">
        <f t="shared" ref="J14" si="0">H14/100*I14</f>
        <v>0</v>
      </c>
      <c r="K14" s="55">
        <f t="shared" ref="K14" si="1">H14+J14</f>
        <v>0</v>
      </c>
      <c r="L14" s="55">
        <f t="shared" ref="L14" si="2">F14*H14</f>
        <v>0</v>
      </c>
      <c r="M14" s="55">
        <f t="shared" ref="M14" si="3">L14/100*I14</f>
        <v>0</v>
      </c>
      <c r="N14" s="55">
        <f t="shared" ref="N14" si="4">L14+M14</f>
        <v>0</v>
      </c>
      <c r="O14"/>
      <c r="P14" s="56"/>
    </row>
    <row r="15" spans="1:17" s="3" customFormat="1" x14ac:dyDescent="0.25">
      <c r="A15" s="101">
        <v>2</v>
      </c>
      <c r="B15" s="68" t="s">
        <v>121</v>
      </c>
      <c r="C15" s="68" t="s">
        <v>128</v>
      </c>
      <c r="D15" s="63" t="s">
        <v>7</v>
      </c>
      <c r="E15" s="63" t="s">
        <v>8</v>
      </c>
      <c r="F15" s="63">
        <v>45</v>
      </c>
      <c r="H15" s="52"/>
      <c r="I15" s="53"/>
      <c r="J15" s="54">
        <f t="shared" ref="J15:J79" si="5">H15/100*I15</f>
        <v>0</v>
      </c>
      <c r="K15" s="55">
        <f t="shared" ref="K15:K79" si="6">H15+J15</f>
        <v>0</v>
      </c>
      <c r="L15" s="55">
        <f t="shared" ref="L15:L79" si="7">F15*H15</f>
        <v>0</v>
      </c>
      <c r="M15" s="55">
        <f t="shared" ref="M15:M79" si="8">L15/100*I15</f>
        <v>0</v>
      </c>
      <c r="N15" s="55">
        <f t="shared" ref="N15:N79" si="9">L15+M15</f>
        <v>0</v>
      </c>
      <c r="O15"/>
      <c r="P15" s="56"/>
    </row>
    <row r="16" spans="1:17" s="3" customFormat="1" x14ac:dyDescent="0.25">
      <c r="A16" s="101">
        <v>3</v>
      </c>
      <c r="B16" s="68" t="s">
        <v>121</v>
      </c>
      <c r="C16" s="68" t="s">
        <v>127</v>
      </c>
      <c r="D16" s="63" t="s">
        <v>7</v>
      </c>
      <c r="E16" s="63" t="s">
        <v>8</v>
      </c>
      <c r="F16" s="63">
        <v>15</v>
      </c>
      <c r="H16" s="52"/>
      <c r="I16" s="53"/>
      <c r="J16" s="54">
        <f t="shared" si="5"/>
        <v>0</v>
      </c>
      <c r="K16" s="55">
        <f t="shared" si="6"/>
        <v>0</v>
      </c>
      <c r="L16" s="55">
        <f t="shared" si="7"/>
        <v>0</v>
      </c>
      <c r="M16" s="55">
        <f t="shared" si="8"/>
        <v>0</v>
      </c>
      <c r="N16" s="55">
        <f t="shared" si="9"/>
        <v>0</v>
      </c>
      <c r="O16"/>
      <c r="P16" s="56"/>
    </row>
    <row r="17" spans="1:16" s="3" customFormat="1" x14ac:dyDescent="0.25">
      <c r="A17" s="101">
        <v>4</v>
      </c>
      <c r="B17" s="68" t="s">
        <v>121</v>
      </c>
      <c r="C17" s="68" t="s">
        <v>126</v>
      </c>
      <c r="D17" s="63" t="s">
        <v>7</v>
      </c>
      <c r="E17" s="63" t="s">
        <v>8</v>
      </c>
      <c r="F17" s="63">
        <v>85</v>
      </c>
      <c r="H17" s="52"/>
      <c r="I17" s="53"/>
      <c r="J17" s="54">
        <f t="shared" si="5"/>
        <v>0</v>
      </c>
      <c r="K17" s="55">
        <f t="shared" si="6"/>
        <v>0</v>
      </c>
      <c r="L17" s="55">
        <f t="shared" si="7"/>
        <v>0</v>
      </c>
      <c r="M17" s="55">
        <f t="shared" si="8"/>
        <v>0</v>
      </c>
      <c r="N17" s="55">
        <f t="shared" si="9"/>
        <v>0</v>
      </c>
      <c r="O17"/>
      <c r="P17" s="56"/>
    </row>
    <row r="18" spans="1:16" s="3" customFormat="1" x14ac:dyDescent="0.25">
      <c r="A18" s="101">
        <v>5</v>
      </c>
      <c r="B18" s="68" t="s">
        <v>121</v>
      </c>
      <c r="C18" s="68" t="s">
        <v>125</v>
      </c>
      <c r="D18" s="63" t="s">
        <v>7</v>
      </c>
      <c r="E18" s="63" t="s">
        <v>8</v>
      </c>
      <c r="F18" s="63">
        <v>60</v>
      </c>
      <c r="H18" s="52"/>
      <c r="I18" s="53"/>
      <c r="J18" s="54">
        <f t="shared" si="5"/>
        <v>0</v>
      </c>
      <c r="K18" s="55">
        <f t="shared" si="6"/>
        <v>0</v>
      </c>
      <c r="L18" s="55">
        <f t="shared" si="7"/>
        <v>0</v>
      </c>
      <c r="M18" s="55">
        <f t="shared" si="8"/>
        <v>0</v>
      </c>
      <c r="N18" s="55">
        <f t="shared" si="9"/>
        <v>0</v>
      </c>
      <c r="O18"/>
      <c r="P18" s="56"/>
    </row>
    <row r="19" spans="1:16" s="3" customFormat="1" x14ac:dyDescent="0.25">
      <c r="A19" s="101">
        <v>6</v>
      </c>
      <c r="B19" s="68" t="s">
        <v>121</v>
      </c>
      <c r="C19" s="68" t="s">
        <v>124</v>
      </c>
      <c r="D19" s="63" t="s">
        <v>7</v>
      </c>
      <c r="E19" s="63" t="s">
        <v>8</v>
      </c>
      <c r="F19" s="63">
        <v>30</v>
      </c>
      <c r="H19" s="52"/>
      <c r="I19" s="53"/>
      <c r="J19" s="54">
        <f t="shared" si="5"/>
        <v>0</v>
      </c>
      <c r="K19" s="55">
        <f t="shared" si="6"/>
        <v>0</v>
      </c>
      <c r="L19" s="55">
        <f t="shared" si="7"/>
        <v>0</v>
      </c>
      <c r="M19" s="55">
        <f t="shared" si="8"/>
        <v>0</v>
      </c>
      <c r="N19" s="55">
        <f t="shared" si="9"/>
        <v>0</v>
      </c>
      <c r="O19"/>
      <c r="P19" s="56"/>
    </row>
    <row r="20" spans="1:16" s="3" customFormat="1" x14ac:dyDescent="0.25">
      <c r="A20" s="101">
        <v>7</v>
      </c>
      <c r="B20" s="68" t="s">
        <v>121</v>
      </c>
      <c r="C20" s="68" t="s">
        <v>123</v>
      </c>
      <c r="D20" s="63" t="s">
        <v>7</v>
      </c>
      <c r="E20" s="63" t="s">
        <v>8</v>
      </c>
      <c r="F20" s="63">
        <v>30</v>
      </c>
      <c r="H20" s="52"/>
      <c r="I20" s="53"/>
      <c r="J20" s="54">
        <f t="shared" si="5"/>
        <v>0</v>
      </c>
      <c r="K20" s="55">
        <f t="shared" si="6"/>
        <v>0</v>
      </c>
      <c r="L20" s="55">
        <f t="shared" si="7"/>
        <v>0</v>
      </c>
      <c r="M20" s="55">
        <f t="shared" si="8"/>
        <v>0</v>
      </c>
      <c r="N20" s="55">
        <f t="shared" si="9"/>
        <v>0</v>
      </c>
      <c r="O20"/>
      <c r="P20" s="56"/>
    </row>
    <row r="21" spans="1:16" s="3" customFormat="1" x14ac:dyDescent="0.25">
      <c r="A21" s="101">
        <v>8</v>
      </c>
      <c r="B21" s="68" t="s">
        <v>121</v>
      </c>
      <c r="C21" s="68" t="s">
        <v>122</v>
      </c>
      <c r="D21" s="63" t="s">
        <v>7</v>
      </c>
      <c r="E21" s="63" t="s">
        <v>8</v>
      </c>
      <c r="F21" s="63">
        <v>1</v>
      </c>
      <c r="H21" s="52"/>
      <c r="I21" s="53"/>
      <c r="J21" s="54">
        <f t="shared" ref="J21:J26" si="10">H21/100*I21</f>
        <v>0</v>
      </c>
      <c r="K21" s="55">
        <f t="shared" ref="K21:K26" si="11">H21+J21</f>
        <v>0</v>
      </c>
      <c r="L21" s="55">
        <f t="shared" ref="L21:L31" si="12">F21*H21</f>
        <v>0</v>
      </c>
      <c r="M21" s="55">
        <f t="shared" ref="M21:M26" si="13">L21/100*I21</f>
        <v>0</v>
      </c>
      <c r="N21" s="55">
        <f t="shared" ref="N21:N26" si="14">L21+M21</f>
        <v>0</v>
      </c>
      <c r="O21"/>
      <c r="P21" s="56"/>
    </row>
    <row r="22" spans="1:16" s="3" customFormat="1" x14ac:dyDescent="0.25">
      <c r="A22" s="101">
        <v>9</v>
      </c>
      <c r="B22" s="68" t="s">
        <v>121</v>
      </c>
      <c r="C22" s="68" t="s">
        <v>120</v>
      </c>
      <c r="D22" s="63" t="s">
        <v>7</v>
      </c>
      <c r="E22" s="63" t="s">
        <v>8</v>
      </c>
      <c r="F22" s="63">
        <v>1</v>
      </c>
      <c r="H22" s="52"/>
      <c r="I22" s="53"/>
      <c r="J22" s="54">
        <f t="shared" si="10"/>
        <v>0</v>
      </c>
      <c r="K22" s="55">
        <f t="shared" si="11"/>
        <v>0</v>
      </c>
      <c r="L22" s="55">
        <f t="shared" si="12"/>
        <v>0</v>
      </c>
      <c r="M22" s="55">
        <f t="shared" si="13"/>
        <v>0</v>
      </c>
      <c r="N22" s="55">
        <f t="shared" si="14"/>
        <v>0</v>
      </c>
      <c r="O22"/>
      <c r="P22" s="56"/>
    </row>
    <row r="23" spans="1:16" s="3" customFormat="1" x14ac:dyDescent="0.25">
      <c r="A23" s="101">
        <v>10</v>
      </c>
      <c r="B23" s="68" t="s">
        <v>121</v>
      </c>
      <c r="C23" s="68" t="s">
        <v>122</v>
      </c>
      <c r="D23" s="63" t="s">
        <v>7</v>
      </c>
      <c r="E23" s="63" t="s">
        <v>8</v>
      </c>
      <c r="F23" s="63">
        <v>1</v>
      </c>
      <c r="H23" s="52"/>
      <c r="I23" s="53"/>
      <c r="J23" s="54">
        <f t="shared" si="10"/>
        <v>0</v>
      </c>
      <c r="K23" s="55">
        <f t="shared" si="11"/>
        <v>0</v>
      </c>
      <c r="L23" s="55">
        <f t="shared" si="12"/>
        <v>0</v>
      </c>
      <c r="M23" s="55">
        <f t="shared" si="13"/>
        <v>0</v>
      </c>
      <c r="N23" s="55">
        <f t="shared" si="14"/>
        <v>0</v>
      </c>
      <c r="O23"/>
      <c r="P23" s="56"/>
    </row>
    <row r="24" spans="1:16" s="3" customFormat="1" x14ac:dyDescent="0.25">
      <c r="A24" s="101">
        <v>11</v>
      </c>
      <c r="B24" s="68" t="s">
        <v>121</v>
      </c>
      <c r="C24" s="68" t="s">
        <v>120</v>
      </c>
      <c r="D24" s="63" t="s">
        <v>7</v>
      </c>
      <c r="E24" s="63" t="s">
        <v>8</v>
      </c>
      <c r="F24" s="63">
        <v>1</v>
      </c>
      <c r="H24" s="52"/>
      <c r="I24" s="53"/>
      <c r="J24" s="54">
        <f t="shared" si="10"/>
        <v>0</v>
      </c>
      <c r="K24" s="55">
        <f t="shared" si="11"/>
        <v>0</v>
      </c>
      <c r="L24" s="55">
        <f t="shared" si="12"/>
        <v>0</v>
      </c>
      <c r="M24" s="55">
        <f t="shared" si="13"/>
        <v>0</v>
      </c>
      <c r="N24" s="55">
        <f t="shared" si="14"/>
        <v>0</v>
      </c>
      <c r="O24"/>
      <c r="P24" s="56"/>
    </row>
    <row r="25" spans="1:16" s="3" customFormat="1" ht="22.5" x14ac:dyDescent="0.25">
      <c r="A25" s="101">
        <v>12</v>
      </c>
      <c r="B25" s="74" t="s">
        <v>119</v>
      </c>
      <c r="C25" s="68" t="s">
        <v>212</v>
      </c>
      <c r="D25" s="63" t="s">
        <v>7</v>
      </c>
      <c r="E25" s="75" t="s">
        <v>8</v>
      </c>
      <c r="F25" s="67">
        <v>41</v>
      </c>
      <c r="H25" s="52"/>
      <c r="I25" s="53"/>
      <c r="J25" s="54">
        <f t="shared" si="10"/>
        <v>0</v>
      </c>
      <c r="K25" s="55">
        <f t="shared" si="11"/>
        <v>0</v>
      </c>
      <c r="L25" s="55">
        <f t="shared" si="12"/>
        <v>0</v>
      </c>
      <c r="M25" s="55">
        <f t="shared" si="13"/>
        <v>0</v>
      </c>
      <c r="N25" s="55">
        <f t="shared" si="14"/>
        <v>0</v>
      </c>
      <c r="O25"/>
      <c r="P25" s="56"/>
    </row>
    <row r="26" spans="1:16" s="3" customFormat="1" ht="22.5" x14ac:dyDescent="0.25">
      <c r="A26" s="101">
        <v>13</v>
      </c>
      <c r="B26" s="74" t="s">
        <v>214</v>
      </c>
      <c r="C26" s="68" t="s">
        <v>213</v>
      </c>
      <c r="D26" s="63" t="s">
        <v>7</v>
      </c>
      <c r="E26" s="75" t="s">
        <v>8</v>
      </c>
      <c r="F26" s="67">
        <v>40</v>
      </c>
      <c r="H26" s="52"/>
      <c r="I26" s="53"/>
      <c r="J26" s="54">
        <f t="shared" si="10"/>
        <v>0</v>
      </c>
      <c r="K26" s="55">
        <f t="shared" si="11"/>
        <v>0</v>
      </c>
      <c r="L26" s="55">
        <f t="shared" si="12"/>
        <v>0</v>
      </c>
      <c r="M26" s="55">
        <f t="shared" si="13"/>
        <v>0</v>
      </c>
      <c r="N26" s="55">
        <f t="shared" si="14"/>
        <v>0</v>
      </c>
      <c r="O26"/>
      <c r="P26" s="56"/>
    </row>
    <row r="27" spans="1:16" s="3" customFormat="1" ht="22.5" x14ac:dyDescent="0.25">
      <c r="A27" s="101">
        <v>14</v>
      </c>
      <c r="B27" s="88" t="s">
        <v>139</v>
      </c>
      <c r="C27" s="70" t="s">
        <v>140</v>
      </c>
      <c r="D27" s="71" t="s">
        <v>133</v>
      </c>
      <c r="E27" s="71" t="s">
        <v>8</v>
      </c>
      <c r="F27" s="63">
        <v>5</v>
      </c>
      <c r="H27" s="52"/>
      <c r="I27" s="53"/>
      <c r="J27" s="54">
        <f t="shared" ref="J27:J31" si="15">H27/100*I27</f>
        <v>0</v>
      </c>
      <c r="K27" s="55">
        <f t="shared" ref="K27:K31" si="16">H27+J27</f>
        <v>0</v>
      </c>
      <c r="L27" s="55">
        <f t="shared" si="12"/>
        <v>0</v>
      </c>
      <c r="M27" s="55">
        <f t="shared" ref="M27:M31" si="17">L27/100*I27</f>
        <v>0</v>
      </c>
      <c r="N27" s="55">
        <f t="shared" ref="N27:N31" si="18">L27+M27</f>
        <v>0</v>
      </c>
      <c r="O27"/>
      <c r="P27" s="56"/>
    </row>
    <row r="28" spans="1:16" s="3" customFormat="1" x14ac:dyDescent="0.25">
      <c r="A28" s="101">
        <v>15</v>
      </c>
      <c r="B28" s="72" t="s">
        <v>148</v>
      </c>
      <c r="C28" s="68" t="s">
        <v>149</v>
      </c>
      <c r="D28" s="63" t="s">
        <v>7</v>
      </c>
      <c r="E28" s="71" t="s">
        <v>8</v>
      </c>
      <c r="F28" s="63">
        <v>10</v>
      </c>
      <c r="H28" s="52"/>
      <c r="I28" s="53"/>
      <c r="J28" s="54">
        <f t="shared" si="15"/>
        <v>0</v>
      </c>
      <c r="K28" s="55">
        <f t="shared" si="16"/>
        <v>0</v>
      </c>
      <c r="L28" s="55">
        <f t="shared" si="12"/>
        <v>0</v>
      </c>
      <c r="M28" s="55">
        <f t="shared" si="17"/>
        <v>0</v>
      </c>
      <c r="N28" s="55">
        <f t="shared" si="18"/>
        <v>0</v>
      </c>
      <c r="O28"/>
      <c r="P28" s="56"/>
    </row>
    <row r="29" spans="1:16" s="3" customFormat="1" x14ac:dyDescent="0.25">
      <c r="A29" s="101">
        <v>16</v>
      </c>
      <c r="B29" s="85" t="s">
        <v>148</v>
      </c>
      <c r="C29" s="73" t="s">
        <v>153</v>
      </c>
      <c r="D29" s="63" t="s">
        <v>72</v>
      </c>
      <c r="E29" s="71" t="s">
        <v>8</v>
      </c>
      <c r="F29" s="63">
        <v>2</v>
      </c>
      <c r="H29" s="52"/>
      <c r="I29" s="53"/>
      <c r="J29" s="54">
        <f t="shared" si="15"/>
        <v>0</v>
      </c>
      <c r="K29" s="55">
        <f t="shared" si="16"/>
        <v>0</v>
      </c>
      <c r="L29" s="55">
        <f>F29*H29</f>
        <v>0</v>
      </c>
      <c r="M29" s="55">
        <f t="shared" si="17"/>
        <v>0</v>
      </c>
      <c r="N29" s="55">
        <f t="shared" si="18"/>
        <v>0</v>
      </c>
      <c r="O29"/>
      <c r="P29" s="56"/>
    </row>
    <row r="30" spans="1:16" s="3" customFormat="1" x14ac:dyDescent="0.25">
      <c r="A30" s="101">
        <v>17</v>
      </c>
      <c r="B30" s="72" t="s">
        <v>121</v>
      </c>
      <c r="C30" s="74" t="s">
        <v>181</v>
      </c>
      <c r="D30" s="63" t="s">
        <v>7</v>
      </c>
      <c r="E30" s="63" t="s">
        <v>8</v>
      </c>
      <c r="F30" s="63">
        <v>20</v>
      </c>
      <c r="H30" s="52"/>
      <c r="I30" s="53"/>
      <c r="J30" s="54">
        <f t="shared" si="15"/>
        <v>0</v>
      </c>
      <c r="K30" s="55">
        <f t="shared" si="16"/>
        <v>0</v>
      </c>
      <c r="L30" s="55">
        <f t="shared" si="12"/>
        <v>0</v>
      </c>
      <c r="M30" s="55">
        <f t="shared" si="17"/>
        <v>0</v>
      </c>
      <c r="N30" s="55">
        <f t="shared" si="18"/>
        <v>0</v>
      </c>
      <c r="O30"/>
      <c r="P30" s="56"/>
    </row>
    <row r="31" spans="1:16" s="3" customFormat="1" ht="45" x14ac:dyDescent="0.25">
      <c r="A31" s="101">
        <v>18</v>
      </c>
      <c r="B31" s="86" t="s">
        <v>205</v>
      </c>
      <c r="C31" s="87" t="s">
        <v>206</v>
      </c>
      <c r="D31" s="66" t="s">
        <v>5</v>
      </c>
      <c r="E31" s="66" t="s">
        <v>5</v>
      </c>
      <c r="F31" s="76">
        <v>10</v>
      </c>
      <c r="H31" s="52"/>
      <c r="I31" s="53"/>
      <c r="J31" s="54">
        <f t="shared" si="15"/>
        <v>0</v>
      </c>
      <c r="K31" s="55">
        <f t="shared" si="16"/>
        <v>0</v>
      </c>
      <c r="L31" s="55">
        <f t="shared" si="12"/>
        <v>0</v>
      </c>
      <c r="M31" s="55">
        <f t="shared" si="17"/>
        <v>0</v>
      </c>
      <c r="N31" s="55">
        <f t="shared" si="18"/>
        <v>0</v>
      </c>
      <c r="O31"/>
      <c r="P31" s="56"/>
    </row>
    <row r="32" spans="1:16" s="51" customFormat="1" x14ac:dyDescent="0.25">
      <c r="A32" s="143" t="s">
        <v>237</v>
      </c>
      <c r="B32" s="143"/>
      <c r="C32" s="143"/>
      <c r="D32" s="143"/>
      <c r="E32" s="50"/>
      <c r="F32" s="50"/>
      <c r="G32" s="50"/>
      <c r="H32" s="50"/>
      <c r="I32" s="50"/>
    </row>
    <row r="33" spans="1:17" s="3" customFormat="1" ht="22.5" x14ac:dyDescent="0.25">
      <c r="A33" s="101">
        <v>19</v>
      </c>
      <c r="B33" s="74" t="s">
        <v>232</v>
      </c>
      <c r="C33" s="74" t="s">
        <v>234</v>
      </c>
      <c r="D33" s="75" t="s">
        <v>231</v>
      </c>
      <c r="E33" s="75" t="s">
        <v>8</v>
      </c>
      <c r="F33" s="75">
        <v>5</v>
      </c>
      <c r="H33" s="52"/>
      <c r="I33" s="53"/>
      <c r="J33" s="54">
        <f t="shared" si="5"/>
        <v>0</v>
      </c>
      <c r="K33" s="55">
        <f t="shared" si="6"/>
        <v>0</v>
      </c>
      <c r="L33" s="55">
        <f t="shared" si="7"/>
        <v>0</v>
      </c>
      <c r="M33" s="55">
        <f t="shared" si="8"/>
        <v>0</v>
      </c>
      <c r="N33" s="55">
        <f t="shared" si="9"/>
        <v>0</v>
      </c>
      <c r="O33"/>
      <c r="P33" s="56"/>
    </row>
    <row r="34" spans="1:17" s="3" customFormat="1" ht="22.5" x14ac:dyDescent="0.25">
      <c r="A34" s="101">
        <v>20</v>
      </c>
      <c r="B34" s="74" t="s">
        <v>233</v>
      </c>
      <c r="C34" s="74" t="s">
        <v>226</v>
      </c>
      <c r="D34" s="75" t="s">
        <v>231</v>
      </c>
      <c r="E34" s="75" t="s">
        <v>8</v>
      </c>
      <c r="F34" s="75">
        <v>10</v>
      </c>
      <c r="H34" s="52"/>
      <c r="I34" s="53"/>
      <c r="J34" s="54">
        <f t="shared" si="5"/>
        <v>0</v>
      </c>
      <c r="K34" s="55">
        <f t="shared" si="6"/>
        <v>0</v>
      </c>
      <c r="L34" s="55">
        <f t="shared" si="7"/>
        <v>0</v>
      </c>
      <c r="M34" s="55">
        <f t="shared" si="8"/>
        <v>0</v>
      </c>
      <c r="N34" s="55">
        <f t="shared" si="9"/>
        <v>0</v>
      </c>
      <c r="O34"/>
      <c r="P34" s="56"/>
    </row>
    <row r="35" spans="1:17" s="3" customFormat="1" x14ac:dyDescent="0.25">
      <c r="A35" s="101">
        <v>21</v>
      </c>
      <c r="B35" s="68" t="s">
        <v>236</v>
      </c>
      <c r="C35" s="74" t="s">
        <v>41</v>
      </c>
      <c r="D35" s="63" t="s">
        <v>7</v>
      </c>
      <c r="E35" s="63" t="s">
        <v>8</v>
      </c>
      <c r="F35" s="63">
        <v>1</v>
      </c>
      <c r="H35" s="52"/>
      <c r="I35" s="53"/>
      <c r="J35" s="54">
        <f t="shared" si="5"/>
        <v>0</v>
      </c>
      <c r="K35" s="55">
        <f t="shared" si="6"/>
        <v>0</v>
      </c>
      <c r="L35" s="55">
        <f t="shared" si="7"/>
        <v>0</v>
      </c>
      <c r="M35" s="55">
        <f t="shared" si="8"/>
        <v>0</v>
      </c>
      <c r="N35" s="55">
        <f t="shared" si="9"/>
        <v>0</v>
      </c>
      <c r="O35"/>
      <c r="P35" s="56"/>
    </row>
    <row r="36" spans="1:17" s="3" customFormat="1" x14ac:dyDescent="0.25">
      <c r="A36" s="101">
        <v>22</v>
      </c>
      <c r="B36" s="68" t="s">
        <v>236</v>
      </c>
      <c r="C36" s="74" t="s">
        <v>42</v>
      </c>
      <c r="D36" s="63" t="s">
        <v>7</v>
      </c>
      <c r="E36" s="63" t="s">
        <v>8</v>
      </c>
      <c r="F36" s="63">
        <v>32</v>
      </c>
      <c r="H36" s="52"/>
      <c r="I36" s="53"/>
      <c r="J36" s="54">
        <f>H36/100*I36</f>
        <v>0</v>
      </c>
      <c r="K36" s="55">
        <f t="shared" si="6"/>
        <v>0</v>
      </c>
      <c r="L36" s="55">
        <f t="shared" si="7"/>
        <v>0</v>
      </c>
      <c r="M36" s="55">
        <f t="shared" si="8"/>
        <v>0</v>
      </c>
      <c r="N36" s="55">
        <f t="shared" si="9"/>
        <v>0</v>
      </c>
      <c r="O36"/>
      <c r="P36" s="56"/>
    </row>
    <row r="37" spans="1:17" s="3" customFormat="1" x14ac:dyDescent="0.25">
      <c r="A37" s="101">
        <v>23</v>
      </c>
      <c r="B37" s="68" t="s">
        <v>236</v>
      </c>
      <c r="C37" s="87" t="s">
        <v>238</v>
      </c>
      <c r="D37" s="63" t="s">
        <v>239</v>
      </c>
      <c r="E37" s="63" t="s">
        <v>8</v>
      </c>
      <c r="F37" s="76">
        <v>2</v>
      </c>
      <c r="H37" s="52"/>
      <c r="I37" s="53"/>
      <c r="J37" s="54">
        <f t="shared" si="5"/>
        <v>0</v>
      </c>
      <c r="K37" s="55">
        <f t="shared" si="6"/>
        <v>0</v>
      </c>
      <c r="L37" s="55">
        <f t="shared" si="7"/>
        <v>0</v>
      </c>
      <c r="M37" s="55">
        <f t="shared" si="8"/>
        <v>0</v>
      </c>
      <c r="N37" s="55">
        <f t="shared" si="9"/>
        <v>0</v>
      </c>
      <c r="O37"/>
      <c r="P37" s="56"/>
    </row>
    <row r="38" spans="1:17" s="51" customFormat="1" x14ac:dyDescent="0.25">
      <c r="A38" s="143" t="s">
        <v>210</v>
      </c>
      <c r="B38" s="143"/>
      <c r="C38" s="143"/>
      <c r="D38" s="143"/>
      <c r="E38" s="50"/>
      <c r="F38" s="50"/>
      <c r="G38" s="50"/>
      <c r="H38" s="50"/>
      <c r="I38" s="50"/>
    </row>
    <row r="39" spans="1:17" s="5" customFormat="1" x14ac:dyDescent="0.25">
      <c r="A39" s="101">
        <v>24</v>
      </c>
      <c r="B39" s="68" t="s">
        <v>154</v>
      </c>
      <c r="C39" s="73" t="s">
        <v>155</v>
      </c>
      <c r="D39" s="63" t="s">
        <v>156</v>
      </c>
      <c r="E39" s="63" t="s">
        <v>5</v>
      </c>
      <c r="F39" s="63">
        <v>100</v>
      </c>
      <c r="G39" s="3"/>
      <c r="H39" s="52"/>
      <c r="I39" s="53"/>
      <c r="J39" s="54">
        <f t="shared" si="5"/>
        <v>0</v>
      </c>
      <c r="K39" s="55">
        <f t="shared" si="6"/>
        <v>0</v>
      </c>
      <c r="L39" s="55">
        <f t="shared" si="7"/>
        <v>0</v>
      </c>
      <c r="M39" s="55">
        <f t="shared" si="8"/>
        <v>0</v>
      </c>
      <c r="N39" s="55">
        <f t="shared" si="9"/>
        <v>0</v>
      </c>
      <c r="O39"/>
      <c r="P39" s="56"/>
      <c r="Q39" s="3"/>
    </row>
    <row r="40" spans="1:17" s="5" customFormat="1" x14ac:dyDescent="0.25">
      <c r="A40" s="101">
        <v>25</v>
      </c>
      <c r="B40" s="68" t="s">
        <v>154</v>
      </c>
      <c r="C40" s="73" t="s">
        <v>157</v>
      </c>
      <c r="D40" s="63" t="s">
        <v>156</v>
      </c>
      <c r="E40" s="63" t="s">
        <v>5</v>
      </c>
      <c r="F40" s="63">
        <v>100</v>
      </c>
      <c r="G40" s="3"/>
      <c r="H40" s="52"/>
      <c r="I40" s="53"/>
      <c r="J40" s="54">
        <f t="shared" si="5"/>
        <v>0</v>
      </c>
      <c r="K40" s="55">
        <f t="shared" si="6"/>
        <v>0</v>
      </c>
      <c r="L40" s="55">
        <f t="shared" si="7"/>
        <v>0</v>
      </c>
      <c r="M40" s="55">
        <f t="shared" si="8"/>
        <v>0</v>
      </c>
      <c r="N40" s="55">
        <f t="shared" si="9"/>
        <v>0</v>
      </c>
      <c r="O40"/>
      <c r="P40" s="56"/>
      <c r="Q40" s="3"/>
    </row>
    <row r="41" spans="1:17" s="5" customFormat="1" x14ac:dyDescent="0.25">
      <c r="A41" s="101">
        <v>26</v>
      </c>
      <c r="B41" s="68" t="s">
        <v>158</v>
      </c>
      <c r="C41" s="68" t="s">
        <v>159</v>
      </c>
      <c r="D41" s="63" t="s">
        <v>156</v>
      </c>
      <c r="E41" s="63" t="s">
        <v>5</v>
      </c>
      <c r="F41" s="63">
        <v>100</v>
      </c>
      <c r="G41" s="3"/>
      <c r="H41" s="52"/>
      <c r="I41" s="53"/>
      <c r="J41" s="54">
        <f t="shared" si="5"/>
        <v>0</v>
      </c>
      <c r="K41" s="55">
        <f t="shared" si="6"/>
        <v>0</v>
      </c>
      <c r="L41" s="55">
        <f t="shared" si="7"/>
        <v>0</v>
      </c>
      <c r="M41" s="55">
        <f t="shared" si="8"/>
        <v>0</v>
      </c>
      <c r="N41" s="55">
        <f t="shared" si="9"/>
        <v>0</v>
      </c>
      <c r="O41"/>
      <c r="P41" s="56"/>
      <c r="Q41" s="3"/>
    </row>
    <row r="42" spans="1:17" s="5" customFormat="1" x14ac:dyDescent="0.25">
      <c r="A42" s="101">
        <v>27</v>
      </c>
      <c r="B42" s="68" t="s">
        <v>160</v>
      </c>
      <c r="C42" s="68" t="s">
        <v>161</v>
      </c>
      <c r="D42" s="63" t="s">
        <v>156</v>
      </c>
      <c r="E42" s="63" t="s">
        <v>5</v>
      </c>
      <c r="F42" s="63">
        <v>20</v>
      </c>
      <c r="G42" s="3"/>
      <c r="H42" s="52"/>
      <c r="I42" s="53"/>
      <c r="J42" s="54">
        <f t="shared" si="5"/>
        <v>0</v>
      </c>
      <c r="K42" s="55">
        <f t="shared" si="6"/>
        <v>0</v>
      </c>
      <c r="L42" s="55">
        <f t="shared" si="7"/>
        <v>0</v>
      </c>
      <c r="M42" s="55">
        <f t="shared" si="8"/>
        <v>0</v>
      </c>
      <c r="N42" s="55">
        <f t="shared" si="9"/>
        <v>0</v>
      </c>
      <c r="O42"/>
      <c r="P42" s="56"/>
      <c r="Q42" s="3"/>
    </row>
    <row r="43" spans="1:17" s="5" customFormat="1" x14ac:dyDescent="0.25">
      <c r="A43" s="101">
        <v>28</v>
      </c>
      <c r="B43" s="68" t="s">
        <v>160</v>
      </c>
      <c r="C43" s="68" t="s">
        <v>162</v>
      </c>
      <c r="D43" s="63" t="s">
        <v>156</v>
      </c>
      <c r="E43" s="63" t="s">
        <v>5</v>
      </c>
      <c r="F43" s="63">
        <v>20</v>
      </c>
      <c r="G43" s="3"/>
      <c r="H43" s="52"/>
      <c r="I43" s="53"/>
      <c r="J43" s="54">
        <f t="shared" si="5"/>
        <v>0</v>
      </c>
      <c r="K43" s="55">
        <f t="shared" si="6"/>
        <v>0</v>
      </c>
      <c r="L43" s="55">
        <f t="shared" si="7"/>
        <v>0</v>
      </c>
      <c r="M43" s="55">
        <f t="shared" si="8"/>
        <v>0</v>
      </c>
      <c r="N43" s="55">
        <f t="shared" si="9"/>
        <v>0</v>
      </c>
      <c r="O43"/>
      <c r="P43" s="56"/>
      <c r="Q43" s="3"/>
    </row>
    <row r="44" spans="1:17" s="6" customFormat="1" ht="22.5" x14ac:dyDescent="0.25">
      <c r="A44" s="101">
        <v>29</v>
      </c>
      <c r="B44" s="74" t="s">
        <v>191</v>
      </c>
      <c r="C44" s="74" t="s">
        <v>192</v>
      </c>
      <c r="D44" s="75" t="s">
        <v>193</v>
      </c>
      <c r="E44" s="75" t="s">
        <v>8</v>
      </c>
      <c r="F44" s="75">
        <v>8</v>
      </c>
      <c r="G44" s="3"/>
      <c r="H44" s="52"/>
      <c r="I44" s="53"/>
      <c r="J44" s="54">
        <f t="shared" si="5"/>
        <v>0</v>
      </c>
      <c r="K44" s="55">
        <f t="shared" si="6"/>
        <v>0</v>
      </c>
      <c r="L44" s="55">
        <f t="shared" si="7"/>
        <v>0</v>
      </c>
      <c r="M44" s="55">
        <f t="shared" si="8"/>
        <v>0</v>
      </c>
      <c r="N44" s="55">
        <f t="shared" si="9"/>
        <v>0</v>
      </c>
      <c r="O44"/>
      <c r="P44" s="56"/>
      <c r="Q44" s="3"/>
    </row>
    <row r="45" spans="1:17" s="6" customFormat="1" ht="22.5" x14ac:dyDescent="0.25">
      <c r="A45" s="101">
        <v>30</v>
      </c>
      <c r="B45" s="74" t="s">
        <v>194</v>
      </c>
      <c r="C45" s="74" t="s">
        <v>194</v>
      </c>
      <c r="D45" s="75" t="s">
        <v>193</v>
      </c>
      <c r="E45" s="75" t="s">
        <v>8</v>
      </c>
      <c r="F45" s="75">
        <v>8</v>
      </c>
      <c r="H45" s="52"/>
      <c r="I45" s="53"/>
      <c r="J45" s="54">
        <f t="shared" si="5"/>
        <v>0</v>
      </c>
      <c r="K45" s="55">
        <f t="shared" si="6"/>
        <v>0</v>
      </c>
      <c r="L45" s="55">
        <f t="shared" si="7"/>
        <v>0</v>
      </c>
      <c r="M45" s="55">
        <f t="shared" si="8"/>
        <v>0</v>
      </c>
      <c r="N45" s="55">
        <f t="shared" si="9"/>
        <v>0</v>
      </c>
      <c r="O45"/>
      <c r="P45" s="56"/>
    </row>
    <row r="46" spans="1:17" s="51" customFormat="1" x14ac:dyDescent="0.25">
      <c r="A46" s="143" t="s">
        <v>228</v>
      </c>
      <c r="B46" s="143"/>
      <c r="C46" s="143"/>
      <c r="D46" s="143"/>
      <c r="E46" s="50"/>
      <c r="F46" s="50"/>
      <c r="G46" s="50"/>
      <c r="H46" s="50"/>
      <c r="I46" s="50"/>
    </row>
    <row r="47" spans="1:17" s="3" customFormat="1" x14ac:dyDescent="0.25">
      <c r="A47" s="101">
        <v>31</v>
      </c>
      <c r="B47" s="68" t="s">
        <v>113</v>
      </c>
      <c r="C47" s="68" t="s">
        <v>118</v>
      </c>
      <c r="D47" s="63" t="s">
        <v>117</v>
      </c>
      <c r="E47" s="63" t="s">
        <v>8</v>
      </c>
      <c r="F47" s="63">
        <v>21</v>
      </c>
      <c r="H47" s="52"/>
      <c r="I47" s="53"/>
      <c r="J47" s="54">
        <f t="shared" si="5"/>
        <v>0</v>
      </c>
      <c r="K47" s="55">
        <f t="shared" si="6"/>
        <v>0</v>
      </c>
      <c r="L47" s="55">
        <f t="shared" si="7"/>
        <v>0</v>
      </c>
      <c r="M47" s="55">
        <f t="shared" si="8"/>
        <v>0</v>
      </c>
      <c r="N47" s="55">
        <f t="shared" si="9"/>
        <v>0</v>
      </c>
      <c r="O47"/>
      <c r="P47" s="56"/>
    </row>
    <row r="48" spans="1:17" s="3" customFormat="1" x14ac:dyDescent="0.25">
      <c r="A48" s="101">
        <v>32</v>
      </c>
      <c r="B48" s="68" t="s">
        <v>113</v>
      </c>
      <c r="C48" s="68" t="s">
        <v>116</v>
      </c>
      <c r="D48" s="63" t="s">
        <v>7</v>
      </c>
      <c r="E48" s="63" t="s">
        <v>8</v>
      </c>
      <c r="F48" s="63">
        <v>29</v>
      </c>
      <c r="H48" s="52"/>
      <c r="I48" s="53"/>
      <c r="J48" s="54">
        <f t="shared" si="5"/>
        <v>0</v>
      </c>
      <c r="K48" s="55">
        <f t="shared" si="6"/>
        <v>0</v>
      </c>
      <c r="L48" s="55">
        <f t="shared" si="7"/>
        <v>0</v>
      </c>
      <c r="M48" s="55">
        <f t="shared" si="8"/>
        <v>0</v>
      </c>
      <c r="N48" s="55">
        <f t="shared" si="9"/>
        <v>0</v>
      </c>
      <c r="O48"/>
      <c r="P48" s="56"/>
    </row>
    <row r="49" spans="1:16" s="3" customFormat="1" x14ac:dyDescent="0.25">
      <c r="A49" s="101">
        <v>33</v>
      </c>
      <c r="B49" s="68" t="s">
        <v>113</v>
      </c>
      <c r="C49" s="68" t="s">
        <v>115</v>
      </c>
      <c r="D49" s="63" t="s">
        <v>7</v>
      </c>
      <c r="E49" s="63" t="s">
        <v>8</v>
      </c>
      <c r="F49" s="63">
        <v>64</v>
      </c>
      <c r="H49" s="52"/>
      <c r="I49" s="53"/>
      <c r="J49" s="54">
        <f t="shared" si="5"/>
        <v>0</v>
      </c>
      <c r="K49" s="55">
        <f t="shared" si="6"/>
        <v>0</v>
      </c>
      <c r="L49" s="55">
        <f t="shared" si="7"/>
        <v>0</v>
      </c>
      <c r="M49" s="55">
        <f t="shared" si="8"/>
        <v>0</v>
      </c>
      <c r="N49" s="55">
        <f t="shared" si="9"/>
        <v>0</v>
      </c>
      <c r="O49"/>
      <c r="P49" s="56"/>
    </row>
    <row r="50" spans="1:16" s="3" customFormat="1" x14ac:dyDescent="0.25">
      <c r="A50" s="101">
        <v>34</v>
      </c>
      <c r="B50" s="68" t="s">
        <v>113</v>
      </c>
      <c r="C50" s="68" t="s">
        <v>114</v>
      </c>
      <c r="D50" s="63" t="s">
        <v>7</v>
      </c>
      <c r="E50" s="63" t="s">
        <v>8</v>
      </c>
      <c r="F50" s="63">
        <v>59</v>
      </c>
      <c r="H50" s="52"/>
      <c r="I50" s="53"/>
      <c r="J50" s="54">
        <f t="shared" si="5"/>
        <v>0</v>
      </c>
      <c r="K50" s="55">
        <f t="shared" si="6"/>
        <v>0</v>
      </c>
      <c r="L50" s="55">
        <f t="shared" si="7"/>
        <v>0</v>
      </c>
      <c r="M50" s="55">
        <f t="shared" si="8"/>
        <v>0</v>
      </c>
      <c r="N50" s="55">
        <f t="shared" si="9"/>
        <v>0</v>
      </c>
      <c r="O50"/>
      <c r="P50" s="56"/>
    </row>
    <row r="51" spans="1:16" s="3" customFormat="1" x14ac:dyDescent="0.25">
      <c r="A51" s="101">
        <v>35</v>
      </c>
      <c r="B51" s="68" t="s">
        <v>113</v>
      </c>
      <c r="C51" s="68" t="s">
        <v>112</v>
      </c>
      <c r="D51" s="63" t="s">
        <v>7</v>
      </c>
      <c r="E51" s="63" t="s">
        <v>8</v>
      </c>
      <c r="F51" s="63">
        <v>74</v>
      </c>
      <c r="H51" s="52"/>
      <c r="I51" s="53"/>
      <c r="J51" s="54">
        <f t="shared" si="5"/>
        <v>0</v>
      </c>
      <c r="K51" s="55">
        <f t="shared" si="6"/>
        <v>0</v>
      </c>
      <c r="L51" s="55">
        <f t="shared" si="7"/>
        <v>0</v>
      </c>
      <c r="M51" s="55">
        <f t="shared" si="8"/>
        <v>0</v>
      </c>
      <c r="N51" s="55">
        <f t="shared" si="9"/>
        <v>0</v>
      </c>
      <c r="O51"/>
      <c r="P51" s="56"/>
    </row>
    <row r="52" spans="1:16" s="3" customFormat="1" ht="22.5" x14ac:dyDescent="0.25">
      <c r="A52" s="101">
        <v>36</v>
      </c>
      <c r="B52" s="74" t="s">
        <v>111</v>
      </c>
      <c r="C52" s="68" t="s">
        <v>110</v>
      </c>
      <c r="D52" s="63" t="s">
        <v>5</v>
      </c>
      <c r="E52" s="69" t="s">
        <v>5</v>
      </c>
      <c r="F52" s="67">
        <v>10</v>
      </c>
      <c r="H52" s="52"/>
      <c r="I52" s="53"/>
      <c r="J52" s="54">
        <f>H52/100*I52</f>
        <v>0</v>
      </c>
      <c r="K52" s="55">
        <f t="shared" si="6"/>
        <v>0</v>
      </c>
      <c r="L52" s="55">
        <f t="shared" si="7"/>
        <v>0</v>
      </c>
      <c r="M52" s="55">
        <f t="shared" si="8"/>
        <v>0</v>
      </c>
      <c r="N52" s="55">
        <f t="shared" si="9"/>
        <v>0</v>
      </c>
      <c r="O52"/>
      <c r="P52" s="56"/>
    </row>
    <row r="53" spans="1:16" s="3" customFormat="1" ht="22.5" x14ac:dyDescent="0.25">
      <c r="A53" s="101">
        <v>37</v>
      </c>
      <c r="B53" s="74" t="s">
        <v>266</v>
      </c>
      <c r="C53" s="89" t="s">
        <v>229</v>
      </c>
      <c r="D53" s="77" t="s">
        <v>7</v>
      </c>
      <c r="E53" s="78" t="s">
        <v>8</v>
      </c>
      <c r="F53" s="79">
        <v>21</v>
      </c>
      <c r="H53" s="52"/>
      <c r="I53" s="53"/>
      <c r="J53" s="54">
        <f t="shared" ref="J53" si="19">H53/100*I53</f>
        <v>0</v>
      </c>
      <c r="K53" s="55">
        <f t="shared" ref="K53" si="20">H53+J53</f>
        <v>0</v>
      </c>
      <c r="L53" s="55">
        <f t="shared" ref="L53" si="21">F53*H53</f>
        <v>0</v>
      </c>
      <c r="M53" s="55">
        <f t="shared" ref="M53" si="22">L53/100*I53</f>
        <v>0</v>
      </c>
      <c r="N53" s="55">
        <f t="shared" ref="N53" si="23">L53+M53</f>
        <v>0</v>
      </c>
      <c r="O53"/>
      <c r="P53" s="56"/>
    </row>
    <row r="54" spans="1:16" s="3" customFormat="1" ht="22.5" x14ac:dyDescent="0.25">
      <c r="A54" s="101">
        <v>38</v>
      </c>
      <c r="B54" s="74" t="s">
        <v>248</v>
      </c>
      <c r="C54" s="74" t="s">
        <v>249</v>
      </c>
      <c r="D54" s="63" t="s">
        <v>72</v>
      </c>
      <c r="E54" s="63" t="s">
        <v>8</v>
      </c>
      <c r="F54" s="80">
        <v>10</v>
      </c>
      <c r="H54" s="52"/>
      <c r="I54" s="53"/>
      <c r="J54" s="54">
        <f t="shared" si="5"/>
        <v>0</v>
      </c>
      <c r="K54" s="55">
        <f t="shared" si="6"/>
        <v>0</v>
      </c>
      <c r="L54" s="55">
        <f t="shared" si="7"/>
        <v>0</v>
      </c>
      <c r="M54" s="55">
        <f t="shared" si="8"/>
        <v>0</v>
      </c>
      <c r="N54" s="55">
        <f t="shared" si="9"/>
        <v>0</v>
      </c>
      <c r="O54"/>
      <c r="P54" s="56"/>
    </row>
    <row r="55" spans="1:16" s="3" customFormat="1" ht="22.5" x14ac:dyDescent="0.25">
      <c r="A55" s="101">
        <v>39</v>
      </c>
      <c r="B55" s="74" t="s">
        <v>250</v>
      </c>
      <c r="C55" s="74" t="s">
        <v>251</v>
      </c>
      <c r="D55" s="63" t="s">
        <v>72</v>
      </c>
      <c r="E55" s="63" t="s">
        <v>8</v>
      </c>
      <c r="F55" s="80">
        <v>10</v>
      </c>
      <c r="H55" s="52"/>
      <c r="I55" s="53"/>
      <c r="J55" s="54">
        <f t="shared" si="5"/>
        <v>0</v>
      </c>
      <c r="K55" s="55">
        <f t="shared" si="6"/>
        <v>0</v>
      </c>
      <c r="L55" s="55">
        <f t="shared" si="7"/>
        <v>0</v>
      </c>
      <c r="M55" s="55">
        <f t="shared" si="8"/>
        <v>0</v>
      </c>
      <c r="N55" s="55">
        <f t="shared" si="9"/>
        <v>0</v>
      </c>
      <c r="O55"/>
      <c r="P55" s="56"/>
    </row>
    <row r="56" spans="1:16" s="3" customFormat="1" ht="45" x14ac:dyDescent="0.25">
      <c r="A56" s="101">
        <v>40</v>
      </c>
      <c r="B56" s="74" t="s">
        <v>252</v>
      </c>
      <c r="C56" s="74" t="s">
        <v>253</v>
      </c>
      <c r="D56" s="63" t="s">
        <v>5</v>
      </c>
      <c r="E56" s="63" t="s">
        <v>5</v>
      </c>
      <c r="F56" s="80">
        <v>22</v>
      </c>
      <c r="H56" s="52"/>
      <c r="I56" s="53"/>
      <c r="J56" s="54">
        <f t="shared" si="5"/>
        <v>0</v>
      </c>
      <c r="K56" s="55">
        <f t="shared" si="6"/>
        <v>0</v>
      </c>
      <c r="L56" s="55">
        <f t="shared" si="7"/>
        <v>0</v>
      </c>
      <c r="M56" s="55">
        <f t="shared" si="8"/>
        <v>0</v>
      </c>
      <c r="N56" s="55">
        <f t="shared" si="9"/>
        <v>0</v>
      </c>
      <c r="O56"/>
      <c r="P56" s="56"/>
    </row>
    <row r="57" spans="1:16" s="3" customFormat="1" ht="90" x14ac:dyDescent="0.25">
      <c r="A57" s="101">
        <v>41</v>
      </c>
      <c r="B57" s="74" t="s">
        <v>269</v>
      </c>
      <c r="C57" s="74" t="s">
        <v>267</v>
      </c>
      <c r="D57" s="75" t="s">
        <v>72</v>
      </c>
      <c r="E57" s="63" t="s">
        <v>8</v>
      </c>
      <c r="F57" s="80">
        <v>14</v>
      </c>
      <c r="H57" s="52"/>
      <c r="I57" s="53"/>
      <c r="J57" s="54">
        <f t="shared" si="5"/>
        <v>0</v>
      </c>
      <c r="K57" s="55">
        <f t="shared" si="6"/>
        <v>0</v>
      </c>
      <c r="L57" s="55">
        <f t="shared" si="7"/>
        <v>0</v>
      </c>
      <c r="M57" s="55">
        <f t="shared" si="8"/>
        <v>0</v>
      </c>
      <c r="N57" s="55">
        <f t="shared" si="9"/>
        <v>0</v>
      </c>
      <c r="O57"/>
      <c r="P57" s="56"/>
    </row>
    <row r="58" spans="1:16" s="3" customFormat="1" ht="90" x14ac:dyDescent="0.25">
      <c r="A58" s="101">
        <v>42</v>
      </c>
      <c r="B58" s="74" t="s">
        <v>244</v>
      </c>
      <c r="C58" s="74" t="s">
        <v>268</v>
      </c>
      <c r="D58" s="75" t="s">
        <v>72</v>
      </c>
      <c r="E58" s="63" t="s">
        <v>8</v>
      </c>
      <c r="F58" s="80">
        <v>22</v>
      </c>
      <c r="H58" s="52"/>
      <c r="I58" s="53"/>
      <c r="J58" s="54">
        <f t="shared" si="5"/>
        <v>0</v>
      </c>
      <c r="K58" s="55">
        <f t="shared" si="6"/>
        <v>0</v>
      </c>
      <c r="L58" s="55">
        <f t="shared" si="7"/>
        <v>0</v>
      </c>
      <c r="M58" s="55">
        <f t="shared" si="8"/>
        <v>0</v>
      </c>
      <c r="N58" s="55">
        <f t="shared" si="9"/>
        <v>0</v>
      </c>
      <c r="O58"/>
      <c r="P58" s="56"/>
    </row>
    <row r="59" spans="1:16" s="3" customFormat="1" x14ac:dyDescent="0.25">
      <c r="A59" s="101">
        <v>43</v>
      </c>
      <c r="B59" s="74" t="s">
        <v>242</v>
      </c>
      <c r="C59" s="74" t="s">
        <v>243</v>
      </c>
      <c r="D59" s="75" t="s">
        <v>72</v>
      </c>
      <c r="E59" s="63" t="s">
        <v>8</v>
      </c>
      <c r="F59" s="80">
        <v>14</v>
      </c>
      <c r="H59" s="52"/>
      <c r="I59" s="53"/>
      <c r="J59" s="54">
        <f t="shared" si="5"/>
        <v>0</v>
      </c>
      <c r="K59" s="55">
        <f t="shared" si="6"/>
        <v>0</v>
      </c>
      <c r="L59" s="55">
        <f t="shared" si="7"/>
        <v>0</v>
      </c>
      <c r="M59" s="55">
        <f t="shared" si="8"/>
        <v>0</v>
      </c>
      <c r="N59" s="55">
        <f t="shared" si="9"/>
        <v>0</v>
      </c>
      <c r="O59"/>
      <c r="P59" s="56"/>
    </row>
    <row r="60" spans="1:16" s="3" customFormat="1" ht="22.5" x14ac:dyDescent="0.25">
      <c r="A60" s="101">
        <v>44</v>
      </c>
      <c r="B60" s="74" t="s">
        <v>245</v>
      </c>
      <c r="C60" s="74" t="s">
        <v>246</v>
      </c>
      <c r="D60" s="75" t="s">
        <v>231</v>
      </c>
      <c r="E60" s="75" t="s">
        <v>8</v>
      </c>
      <c r="F60" s="80">
        <v>2</v>
      </c>
      <c r="H60" s="52"/>
      <c r="I60" s="53"/>
      <c r="J60" s="54">
        <f t="shared" si="5"/>
        <v>0</v>
      </c>
      <c r="K60" s="55">
        <f t="shared" si="6"/>
        <v>0</v>
      </c>
      <c r="L60" s="55">
        <f t="shared" si="7"/>
        <v>0</v>
      </c>
      <c r="M60" s="55">
        <f t="shared" si="8"/>
        <v>0</v>
      </c>
      <c r="N60" s="55">
        <f t="shared" si="9"/>
        <v>0</v>
      </c>
      <c r="O60"/>
      <c r="P60" s="56"/>
    </row>
    <row r="61" spans="1:16" s="3" customFormat="1" ht="22.5" x14ac:dyDescent="0.25">
      <c r="A61" s="122">
        <v>45</v>
      </c>
      <c r="B61" s="74" t="s">
        <v>311</v>
      </c>
      <c r="C61" s="123" t="s">
        <v>312</v>
      </c>
      <c r="D61" s="75" t="s">
        <v>231</v>
      </c>
      <c r="E61" s="124" t="s">
        <v>8</v>
      </c>
      <c r="F61" s="80">
        <v>2</v>
      </c>
      <c r="H61" s="52"/>
      <c r="I61" s="53"/>
      <c r="J61" s="54">
        <f t="shared" si="5"/>
        <v>0</v>
      </c>
      <c r="K61" s="55">
        <f t="shared" si="6"/>
        <v>0</v>
      </c>
      <c r="L61" s="55">
        <f t="shared" si="7"/>
        <v>0</v>
      </c>
      <c r="M61" s="55">
        <f t="shared" si="8"/>
        <v>0</v>
      </c>
      <c r="N61" s="55">
        <f t="shared" si="9"/>
        <v>0</v>
      </c>
      <c r="O61"/>
      <c r="P61" s="121"/>
    </row>
    <row r="62" spans="1:16" s="51" customFormat="1" x14ac:dyDescent="0.25">
      <c r="A62" s="143" t="s">
        <v>209</v>
      </c>
      <c r="B62" s="143"/>
      <c r="C62" s="143"/>
      <c r="D62" s="143"/>
      <c r="E62" s="50"/>
      <c r="F62" s="50"/>
      <c r="G62" s="50"/>
      <c r="H62" s="50"/>
      <c r="I62" s="50"/>
    </row>
    <row r="63" spans="1:16" s="3" customFormat="1" x14ac:dyDescent="0.25">
      <c r="A63" s="101">
        <v>46</v>
      </c>
      <c r="B63" s="68" t="s">
        <v>3</v>
      </c>
      <c r="C63" s="68" t="s">
        <v>4</v>
      </c>
      <c r="D63" s="63" t="s">
        <v>5</v>
      </c>
      <c r="E63" s="63" t="s">
        <v>5</v>
      </c>
      <c r="F63" s="63">
        <v>60</v>
      </c>
      <c r="H63" s="52"/>
      <c r="I63" s="53"/>
      <c r="J63" s="54">
        <f t="shared" ref="J63" si="24">H63/100*I63</f>
        <v>0</v>
      </c>
      <c r="K63" s="55">
        <f t="shared" ref="K63" si="25">H63+J63</f>
        <v>0</v>
      </c>
      <c r="L63" s="55">
        <f t="shared" ref="L63" si="26">F63*H63</f>
        <v>0</v>
      </c>
      <c r="M63" s="55">
        <f t="shared" ref="M63" si="27">L63/100*I63</f>
        <v>0</v>
      </c>
      <c r="N63" s="55">
        <f t="shared" ref="N63" si="28">L63+M63</f>
        <v>0</v>
      </c>
      <c r="O63"/>
      <c r="P63" s="56"/>
    </row>
    <row r="64" spans="1:16" s="3" customFormat="1" x14ac:dyDescent="0.25">
      <c r="A64" s="101">
        <v>47</v>
      </c>
      <c r="B64" s="68" t="s">
        <v>3</v>
      </c>
      <c r="C64" s="68" t="s">
        <v>6</v>
      </c>
      <c r="D64" s="63" t="s">
        <v>7</v>
      </c>
      <c r="E64" s="63" t="s">
        <v>8</v>
      </c>
      <c r="F64" s="63">
        <v>50</v>
      </c>
      <c r="H64" s="52"/>
      <c r="I64" s="53"/>
      <c r="J64" s="54">
        <f>H64/100*I64</f>
        <v>0</v>
      </c>
      <c r="K64" s="55">
        <f t="shared" si="6"/>
        <v>0</v>
      </c>
      <c r="L64" s="55">
        <f t="shared" si="7"/>
        <v>0</v>
      </c>
      <c r="M64" s="55">
        <f t="shared" si="8"/>
        <v>0</v>
      </c>
      <c r="N64" s="55">
        <f t="shared" si="9"/>
        <v>0</v>
      </c>
      <c r="O64"/>
      <c r="P64" s="56"/>
    </row>
    <row r="65" spans="1:16" s="3" customFormat="1" x14ac:dyDescent="0.25">
      <c r="A65" s="101">
        <v>48</v>
      </c>
      <c r="B65" s="68" t="s">
        <v>3</v>
      </c>
      <c r="C65" s="68" t="s">
        <v>9</v>
      </c>
      <c r="D65" s="63" t="s">
        <v>7</v>
      </c>
      <c r="E65" s="63" t="s">
        <v>8</v>
      </c>
      <c r="F65" s="63">
        <v>45</v>
      </c>
      <c r="H65" s="52"/>
      <c r="I65" s="53"/>
      <c r="J65" s="54">
        <f t="shared" si="5"/>
        <v>0</v>
      </c>
      <c r="K65" s="55">
        <f t="shared" si="6"/>
        <v>0</v>
      </c>
      <c r="L65" s="55">
        <f t="shared" si="7"/>
        <v>0</v>
      </c>
      <c r="M65" s="55">
        <f t="shared" si="8"/>
        <v>0</v>
      </c>
      <c r="N65" s="55">
        <f t="shared" si="9"/>
        <v>0</v>
      </c>
      <c r="O65"/>
      <c r="P65" s="56"/>
    </row>
    <row r="66" spans="1:16" s="3" customFormat="1" x14ac:dyDescent="0.25">
      <c r="A66" s="101">
        <v>49</v>
      </c>
      <c r="B66" s="81" t="s">
        <v>134</v>
      </c>
      <c r="C66" s="81" t="s">
        <v>135</v>
      </c>
      <c r="D66" s="71" t="s">
        <v>136</v>
      </c>
      <c r="E66" s="63">
        <v>20</v>
      </c>
      <c r="F66" s="63">
        <v>4</v>
      </c>
      <c r="H66" s="52"/>
      <c r="I66" s="53"/>
      <c r="J66" s="54">
        <f t="shared" si="5"/>
        <v>0</v>
      </c>
      <c r="K66" s="55">
        <f t="shared" si="6"/>
        <v>0</v>
      </c>
      <c r="L66" s="55">
        <f t="shared" si="7"/>
        <v>0</v>
      </c>
      <c r="M66" s="55">
        <f t="shared" si="8"/>
        <v>0</v>
      </c>
      <c r="N66" s="55">
        <f t="shared" si="9"/>
        <v>0</v>
      </c>
      <c r="O66"/>
      <c r="P66" s="56"/>
    </row>
    <row r="67" spans="1:16" s="3" customFormat="1" ht="22.5" x14ac:dyDescent="0.25">
      <c r="A67" s="101">
        <v>50</v>
      </c>
      <c r="B67" s="81" t="s">
        <v>137</v>
      </c>
      <c r="C67" s="70" t="s">
        <v>138</v>
      </c>
      <c r="D67" s="71" t="s">
        <v>72</v>
      </c>
      <c r="E67" s="63">
        <v>25</v>
      </c>
      <c r="F67" s="63">
        <v>100</v>
      </c>
      <c r="H67" s="52"/>
      <c r="I67" s="53"/>
      <c r="J67" s="54">
        <f t="shared" si="5"/>
        <v>0</v>
      </c>
      <c r="K67" s="55">
        <f t="shared" si="6"/>
        <v>0</v>
      </c>
      <c r="L67" s="55">
        <f t="shared" si="7"/>
        <v>0</v>
      </c>
      <c r="M67" s="55">
        <f t="shared" si="8"/>
        <v>0</v>
      </c>
      <c r="N67" s="55">
        <f t="shared" si="9"/>
        <v>0</v>
      </c>
      <c r="O67"/>
      <c r="P67" s="56"/>
    </row>
    <row r="68" spans="1:16" s="3" customFormat="1" x14ac:dyDescent="0.25">
      <c r="A68" s="101">
        <v>51</v>
      </c>
      <c r="B68" s="81" t="s">
        <v>240</v>
      </c>
      <c r="C68" s="70" t="s">
        <v>241</v>
      </c>
      <c r="D68" s="71" t="s">
        <v>5</v>
      </c>
      <c r="E68" s="63" t="s">
        <v>5</v>
      </c>
      <c r="F68" s="63">
        <v>30</v>
      </c>
      <c r="H68" s="52"/>
      <c r="I68" s="53"/>
      <c r="J68" s="54">
        <f t="shared" si="5"/>
        <v>0</v>
      </c>
      <c r="K68" s="55">
        <f t="shared" si="6"/>
        <v>0</v>
      </c>
      <c r="L68" s="55">
        <f t="shared" si="7"/>
        <v>0</v>
      </c>
      <c r="M68" s="55">
        <f t="shared" si="8"/>
        <v>0</v>
      </c>
      <c r="N68" s="55">
        <f t="shared" si="9"/>
        <v>0</v>
      </c>
      <c r="O68"/>
      <c r="P68" s="56"/>
    </row>
    <row r="69" spans="1:16" s="3" customFormat="1" ht="45" x14ac:dyDescent="0.25">
      <c r="A69" s="101">
        <v>52</v>
      </c>
      <c r="B69" s="87" t="s">
        <v>197</v>
      </c>
      <c r="C69" s="87" t="s">
        <v>198</v>
      </c>
      <c r="D69" s="66" t="s">
        <v>199</v>
      </c>
      <c r="E69" s="75" t="s">
        <v>8</v>
      </c>
      <c r="F69" s="76">
        <v>6</v>
      </c>
      <c r="H69" s="52"/>
      <c r="I69" s="53"/>
      <c r="J69" s="54">
        <f t="shared" si="5"/>
        <v>0</v>
      </c>
      <c r="K69" s="55">
        <f t="shared" si="6"/>
        <v>0</v>
      </c>
      <c r="L69" s="55">
        <f t="shared" si="7"/>
        <v>0</v>
      </c>
      <c r="M69" s="55">
        <f t="shared" si="8"/>
        <v>0</v>
      </c>
      <c r="N69" s="55">
        <f t="shared" si="9"/>
        <v>0</v>
      </c>
      <c r="O69"/>
      <c r="P69" s="56"/>
    </row>
    <row r="70" spans="1:16" s="3" customFormat="1" ht="45" x14ac:dyDescent="0.25">
      <c r="A70" s="101">
        <v>53</v>
      </c>
      <c r="B70" s="87" t="s">
        <v>197</v>
      </c>
      <c r="C70" s="87" t="s">
        <v>200</v>
      </c>
      <c r="D70" s="66" t="s">
        <v>201</v>
      </c>
      <c r="E70" s="75" t="s">
        <v>8</v>
      </c>
      <c r="F70" s="76">
        <v>6</v>
      </c>
      <c r="H70" s="52"/>
      <c r="I70" s="53"/>
      <c r="J70" s="54">
        <f t="shared" si="5"/>
        <v>0</v>
      </c>
      <c r="K70" s="55">
        <f t="shared" si="6"/>
        <v>0</v>
      </c>
      <c r="L70" s="55">
        <f t="shared" si="7"/>
        <v>0</v>
      </c>
      <c r="M70" s="55">
        <f t="shared" si="8"/>
        <v>0</v>
      </c>
      <c r="N70" s="55">
        <f t="shared" si="9"/>
        <v>0</v>
      </c>
      <c r="O70"/>
      <c r="P70" s="56"/>
    </row>
    <row r="71" spans="1:16" s="51" customFormat="1" x14ac:dyDescent="0.25">
      <c r="A71" s="143" t="s">
        <v>10</v>
      </c>
      <c r="B71" s="143"/>
      <c r="C71" s="143"/>
      <c r="D71" s="143"/>
      <c r="E71" s="50"/>
      <c r="F71" s="50"/>
      <c r="G71" s="50"/>
      <c r="H71" s="50"/>
      <c r="I71" s="50"/>
    </row>
    <row r="72" spans="1:16" s="3" customFormat="1" x14ac:dyDescent="0.25">
      <c r="A72" s="101">
        <v>54</v>
      </c>
      <c r="B72" s="118" t="s">
        <v>11</v>
      </c>
      <c r="C72" s="118" t="s">
        <v>12</v>
      </c>
      <c r="D72" s="119" t="s">
        <v>13</v>
      </c>
      <c r="E72" s="119" t="s">
        <v>14</v>
      </c>
      <c r="F72" s="64">
        <v>13</v>
      </c>
      <c r="H72" s="52"/>
      <c r="I72" s="53"/>
      <c r="J72" s="54">
        <f t="shared" ref="J72" si="29">H72/100*I72</f>
        <v>0</v>
      </c>
      <c r="K72" s="55">
        <f t="shared" ref="K72" si="30">H72+J72</f>
        <v>0</v>
      </c>
      <c r="L72" s="55">
        <f t="shared" ref="L72" si="31">F72*H72</f>
        <v>0</v>
      </c>
      <c r="M72" s="55">
        <f t="shared" ref="M72" si="32">L72/100*I72</f>
        <v>0</v>
      </c>
      <c r="N72" s="55">
        <f t="shared" ref="N72" si="33">L72+M72</f>
        <v>0</v>
      </c>
      <c r="O72"/>
      <c r="P72" s="56"/>
    </row>
    <row r="73" spans="1:16" s="3" customFormat="1" ht="22.5" x14ac:dyDescent="0.25">
      <c r="A73" s="101">
        <v>55</v>
      </c>
      <c r="B73" s="120" t="s">
        <v>15</v>
      </c>
      <c r="C73" s="118" t="s">
        <v>16</v>
      </c>
      <c r="D73" s="119" t="s">
        <v>5</v>
      </c>
      <c r="E73" s="119" t="s">
        <v>5</v>
      </c>
      <c r="F73" s="64">
        <v>1</v>
      </c>
      <c r="H73" s="52"/>
      <c r="I73" s="53"/>
      <c r="J73" s="54">
        <f t="shared" si="5"/>
        <v>0</v>
      </c>
      <c r="K73" s="55">
        <f t="shared" si="6"/>
        <v>0</v>
      </c>
      <c r="L73" s="55">
        <f t="shared" si="7"/>
        <v>0</v>
      </c>
      <c r="M73" s="55">
        <f t="shared" si="8"/>
        <v>0</v>
      </c>
      <c r="N73" s="55">
        <f t="shared" si="9"/>
        <v>0</v>
      </c>
      <c r="O73"/>
      <c r="P73" s="56"/>
    </row>
    <row r="74" spans="1:16" s="3" customFormat="1" ht="22.5" x14ac:dyDescent="0.25">
      <c r="A74" s="101">
        <v>56</v>
      </c>
      <c r="B74" s="120" t="s">
        <v>15</v>
      </c>
      <c r="C74" s="118" t="s">
        <v>17</v>
      </c>
      <c r="D74" s="119" t="s">
        <v>5</v>
      </c>
      <c r="E74" s="119" t="s">
        <v>5</v>
      </c>
      <c r="F74" s="64">
        <v>1</v>
      </c>
      <c r="H74" s="52"/>
      <c r="I74" s="53"/>
      <c r="J74" s="54">
        <f t="shared" si="5"/>
        <v>0</v>
      </c>
      <c r="K74" s="55">
        <f t="shared" si="6"/>
        <v>0</v>
      </c>
      <c r="L74" s="55">
        <f t="shared" si="7"/>
        <v>0</v>
      </c>
      <c r="M74" s="55">
        <f t="shared" si="8"/>
        <v>0</v>
      </c>
      <c r="N74" s="55">
        <f t="shared" si="9"/>
        <v>0</v>
      </c>
      <c r="O74"/>
      <c r="P74" s="56"/>
    </row>
    <row r="75" spans="1:16" s="51" customFormat="1" x14ac:dyDescent="0.25">
      <c r="A75" s="143" t="s">
        <v>18</v>
      </c>
      <c r="B75" s="143"/>
      <c r="C75" s="143"/>
      <c r="D75" s="143"/>
      <c r="E75" s="50"/>
      <c r="F75" s="50"/>
      <c r="G75" s="50"/>
      <c r="H75" s="50"/>
      <c r="I75" s="50"/>
    </row>
    <row r="76" spans="1:16" s="3" customFormat="1" x14ac:dyDescent="0.25">
      <c r="A76" s="101">
        <v>57</v>
      </c>
      <c r="B76" s="62" t="s">
        <v>19</v>
      </c>
      <c r="C76" s="65" t="s">
        <v>20</v>
      </c>
      <c r="D76" s="64" t="s">
        <v>21</v>
      </c>
      <c r="E76" s="82" t="s">
        <v>5</v>
      </c>
      <c r="F76" s="64">
        <v>15</v>
      </c>
      <c r="H76" s="52"/>
      <c r="I76" s="53"/>
      <c r="J76" s="54">
        <f t="shared" si="5"/>
        <v>0</v>
      </c>
      <c r="K76" s="55">
        <f t="shared" si="6"/>
        <v>0</v>
      </c>
      <c r="L76" s="55">
        <f t="shared" si="7"/>
        <v>0</v>
      </c>
      <c r="M76" s="55">
        <f t="shared" si="8"/>
        <v>0</v>
      </c>
      <c r="N76" s="55">
        <f t="shared" si="9"/>
        <v>0</v>
      </c>
      <c r="O76"/>
      <c r="P76" s="56"/>
    </row>
    <row r="77" spans="1:16" s="3" customFormat="1" x14ac:dyDescent="0.25">
      <c r="A77" s="101">
        <v>58</v>
      </c>
      <c r="B77" s="62" t="s">
        <v>19</v>
      </c>
      <c r="C77" s="65" t="s">
        <v>22</v>
      </c>
      <c r="D77" s="82" t="s">
        <v>5</v>
      </c>
      <c r="E77" s="82" t="s">
        <v>5</v>
      </c>
      <c r="F77" s="64">
        <v>4</v>
      </c>
      <c r="H77" s="52"/>
      <c r="I77" s="53"/>
      <c r="J77" s="54">
        <f t="shared" si="5"/>
        <v>0</v>
      </c>
      <c r="K77" s="55">
        <f t="shared" si="6"/>
        <v>0</v>
      </c>
      <c r="L77" s="55">
        <f t="shared" si="7"/>
        <v>0</v>
      </c>
      <c r="M77" s="55">
        <f t="shared" si="8"/>
        <v>0</v>
      </c>
      <c r="N77" s="55">
        <f t="shared" si="9"/>
        <v>0</v>
      </c>
      <c r="O77"/>
      <c r="P77" s="56"/>
    </row>
    <row r="78" spans="1:16" s="3" customFormat="1" x14ac:dyDescent="0.25">
      <c r="A78" s="101">
        <v>59</v>
      </c>
      <c r="B78" s="62" t="s">
        <v>19</v>
      </c>
      <c r="C78" s="65" t="s">
        <v>23</v>
      </c>
      <c r="D78" s="82" t="s">
        <v>5</v>
      </c>
      <c r="E78" s="82" t="s">
        <v>5</v>
      </c>
      <c r="F78" s="64">
        <v>3</v>
      </c>
      <c r="H78" s="52"/>
      <c r="I78" s="53"/>
      <c r="J78" s="54">
        <f t="shared" si="5"/>
        <v>0</v>
      </c>
      <c r="K78" s="55">
        <f t="shared" si="6"/>
        <v>0</v>
      </c>
      <c r="L78" s="55">
        <f t="shared" si="7"/>
        <v>0</v>
      </c>
      <c r="M78" s="55">
        <f t="shared" si="8"/>
        <v>0</v>
      </c>
      <c r="N78" s="55">
        <f t="shared" si="9"/>
        <v>0</v>
      </c>
      <c r="O78"/>
      <c r="P78" s="56"/>
    </row>
    <row r="79" spans="1:16" s="3" customFormat="1" x14ac:dyDescent="0.25">
      <c r="A79" s="101">
        <v>60</v>
      </c>
      <c r="B79" s="62" t="s">
        <v>19</v>
      </c>
      <c r="C79" s="65" t="s">
        <v>24</v>
      </c>
      <c r="D79" s="82" t="s">
        <v>5</v>
      </c>
      <c r="E79" s="82" t="s">
        <v>5</v>
      </c>
      <c r="F79" s="64">
        <v>3</v>
      </c>
      <c r="H79" s="52"/>
      <c r="I79" s="53"/>
      <c r="J79" s="54">
        <f t="shared" si="5"/>
        <v>0</v>
      </c>
      <c r="K79" s="55">
        <f t="shared" si="6"/>
        <v>0</v>
      </c>
      <c r="L79" s="55">
        <f t="shared" si="7"/>
        <v>0</v>
      </c>
      <c r="M79" s="55">
        <f t="shared" si="8"/>
        <v>0</v>
      </c>
      <c r="N79" s="55">
        <f t="shared" si="9"/>
        <v>0</v>
      </c>
      <c r="O79"/>
      <c r="P79" s="56"/>
    </row>
    <row r="80" spans="1:16" s="3" customFormat="1" x14ac:dyDescent="0.25">
      <c r="A80" s="101">
        <v>61</v>
      </c>
      <c r="B80" s="62" t="s">
        <v>19</v>
      </c>
      <c r="C80" s="65" t="s">
        <v>25</v>
      </c>
      <c r="D80" s="64" t="s">
        <v>5</v>
      </c>
      <c r="E80" s="82" t="s">
        <v>5</v>
      </c>
      <c r="F80" s="64">
        <v>3</v>
      </c>
      <c r="H80" s="52"/>
      <c r="I80" s="53"/>
      <c r="J80" s="54">
        <f t="shared" ref="J80:J84" si="34">H80/100*I80</f>
        <v>0</v>
      </c>
      <c r="K80" s="55">
        <f t="shared" ref="K80:K84" si="35">H80+J80</f>
        <v>0</v>
      </c>
      <c r="L80" s="55">
        <f t="shared" ref="L80:L84" si="36">F80*H80</f>
        <v>0</v>
      </c>
      <c r="M80" s="55">
        <f t="shared" ref="M80:M84" si="37">L80/100*I80</f>
        <v>0</v>
      </c>
      <c r="N80" s="55">
        <f t="shared" ref="N80:N84" si="38">L80+M80</f>
        <v>0</v>
      </c>
      <c r="O80"/>
      <c r="P80" s="56"/>
    </row>
    <row r="81" spans="1:16" s="3" customFormat="1" x14ac:dyDescent="0.25">
      <c r="A81" s="101">
        <v>62</v>
      </c>
      <c r="B81" s="62" t="s">
        <v>19</v>
      </c>
      <c r="C81" s="65" t="s">
        <v>26</v>
      </c>
      <c r="D81" s="82" t="s">
        <v>5</v>
      </c>
      <c r="E81" s="82" t="s">
        <v>5</v>
      </c>
      <c r="F81" s="64">
        <v>13</v>
      </c>
      <c r="H81" s="52"/>
      <c r="I81" s="53"/>
      <c r="J81" s="54">
        <f t="shared" si="34"/>
        <v>0</v>
      </c>
      <c r="K81" s="55">
        <f t="shared" si="35"/>
        <v>0</v>
      </c>
      <c r="L81" s="55">
        <f t="shared" si="36"/>
        <v>0</v>
      </c>
      <c r="M81" s="55">
        <f t="shared" si="37"/>
        <v>0</v>
      </c>
      <c r="N81" s="55">
        <f t="shared" si="38"/>
        <v>0</v>
      </c>
      <c r="O81"/>
      <c r="P81" s="56"/>
    </row>
    <row r="82" spans="1:16" s="3" customFormat="1" x14ac:dyDescent="0.25">
      <c r="A82" s="101">
        <v>63</v>
      </c>
      <c r="B82" s="62" t="s">
        <v>19</v>
      </c>
      <c r="C82" s="65" t="s">
        <v>27</v>
      </c>
      <c r="D82" s="64" t="s">
        <v>5</v>
      </c>
      <c r="E82" s="82" t="s">
        <v>5</v>
      </c>
      <c r="F82" s="64">
        <v>12</v>
      </c>
      <c r="H82" s="52"/>
      <c r="I82" s="53"/>
      <c r="J82" s="54">
        <f t="shared" si="34"/>
        <v>0</v>
      </c>
      <c r="K82" s="55">
        <f t="shared" si="35"/>
        <v>0</v>
      </c>
      <c r="L82" s="55">
        <f t="shared" si="36"/>
        <v>0</v>
      </c>
      <c r="M82" s="55">
        <f t="shared" si="37"/>
        <v>0</v>
      </c>
      <c r="N82" s="55">
        <f t="shared" si="38"/>
        <v>0</v>
      </c>
      <c r="O82"/>
      <c r="P82" s="56"/>
    </row>
    <row r="83" spans="1:16" s="3" customFormat="1" x14ac:dyDescent="0.25">
      <c r="A83" s="101">
        <v>64</v>
      </c>
      <c r="B83" s="62" t="s">
        <v>19</v>
      </c>
      <c r="C83" s="65" t="s">
        <v>28</v>
      </c>
      <c r="D83" s="64" t="s">
        <v>5</v>
      </c>
      <c r="E83" s="82" t="s">
        <v>5</v>
      </c>
      <c r="F83" s="64">
        <v>10</v>
      </c>
      <c r="H83" s="52"/>
      <c r="I83" s="53"/>
      <c r="J83" s="54">
        <f t="shared" si="34"/>
        <v>0</v>
      </c>
      <c r="K83" s="55">
        <f t="shared" si="35"/>
        <v>0</v>
      </c>
      <c r="L83" s="55">
        <f t="shared" si="36"/>
        <v>0</v>
      </c>
      <c r="M83" s="55">
        <f t="shared" si="37"/>
        <v>0</v>
      </c>
      <c r="N83" s="55">
        <f t="shared" si="38"/>
        <v>0</v>
      </c>
      <c r="O83"/>
      <c r="P83" s="56"/>
    </row>
    <row r="84" spans="1:16" s="3" customFormat="1" x14ac:dyDescent="0.25">
      <c r="A84" s="101">
        <v>65</v>
      </c>
      <c r="B84" s="62" t="s">
        <v>19</v>
      </c>
      <c r="C84" s="65" t="s">
        <v>29</v>
      </c>
      <c r="D84" s="64" t="s">
        <v>5</v>
      </c>
      <c r="E84" s="82" t="s">
        <v>5</v>
      </c>
      <c r="F84" s="64">
        <v>10</v>
      </c>
      <c r="H84" s="52"/>
      <c r="I84" s="53"/>
      <c r="J84" s="54">
        <f t="shared" si="34"/>
        <v>0</v>
      </c>
      <c r="K84" s="55">
        <f t="shared" si="35"/>
        <v>0</v>
      </c>
      <c r="L84" s="55">
        <f t="shared" si="36"/>
        <v>0</v>
      </c>
      <c r="M84" s="55">
        <f t="shared" si="37"/>
        <v>0</v>
      </c>
      <c r="N84" s="55">
        <f t="shared" si="38"/>
        <v>0</v>
      </c>
      <c r="O84"/>
      <c r="P84" s="56"/>
    </row>
    <row r="85" spans="1:16" s="3" customFormat="1" x14ac:dyDescent="0.25">
      <c r="A85" s="101">
        <v>66</v>
      </c>
      <c r="B85" s="62" t="s">
        <v>30</v>
      </c>
      <c r="C85" s="65" t="s">
        <v>31</v>
      </c>
      <c r="D85" s="64" t="s">
        <v>5</v>
      </c>
      <c r="E85" s="64" t="s">
        <v>5</v>
      </c>
      <c r="F85" s="64">
        <v>15</v>
      </c>
      <c r="H85" s="52"/>
      <c r="I85" s="53"/>
      <c r="J85" s="54">
        <f t="shared" ref="J85:J148" si="39">H85/100*I85</f>
        <v>0</v>
      </c>
      <c r="K85" s="55">
        <f t="shared" ref="K85:K148" si="40">H85+J85</f>
        <v>0</v>
      </c>
      <c r="L85" s="55">
        <f t="shared" ref="L85:L148" si="41">F85*H85</f>
        <v>0</v>
      </c>
      <c r="M85" s="55">
        <f t="shared" ref="M85:M148" si="42">L85/100*I85</f>
        <v>0</v>
      </c>
      <c r="N85" s="55">
        <f t="shared" ref="N85:N148" si="43">L85+M85</f>
        <v>0</v>
      </c>
      <c r="O85"/>
      <c r="P85" s="56"/>
    </row>
    <row r="86" spans="1:16" s="3" customFormat="1" x14ac:dyDescent="0.25">
      <c r="A86" s="101">
        <v>67</v>
      </c>
      <c r="B86" s="62" t="s">
        <v>30</v>
      </c>
      <c r="C86" s="65" t="s">
        <v>32</v>
      </c>
      <c r="D86" s="64" t="s">
        <v>5</v>
      </c>
      <c r="E86" s="64" t="s">
        <v>5</v>
      </c>
      <c r="F86" s="64">
        <v>20</v>
      </c>
      <c r="H86" s="52"/>
      <c r="I86" s="53"/>
      <c r="J86" s="54">
        <f t="shared" si="39"/>
        <v>0</v>
      </c>
      <c r="K86" s="55">
        <f t="shared" si="40"/>
        <v>0</v>
      </c>
      <c r="L86" s="55">
        <f t="shared" si="41"/>
        <v>0</v>
      </c>
      <c r="M86" s="55">
        <f t="shared" si="42"/>
        <v>0</v>
      </c>
      <c r="N86" s="55">
        <f t="shared" si="43"/>
        <v>0</v>
      </c>
      <c r="O86"/>
      <c r="P86" s="56"/>
    </row>
    <row r="87" spans="1:16" s="3" customFormat="1" x14ac:dyDescent="0.25">
      <c r="A87" s="101">
        <v>68</v>
      </c>
      <c r="B87" s="62" t="s">
        <v>30</v>
      </c>
      <c r="C87" s="65" t="s">
        <v>33</v>
      </c>
      <c r="D87" s="64" t="s">
        <v>5</v>
      </c>
      <c r="E87" s="64" t="s">
        <v>5</v>
      </c>
      <c r="F87" s="64">
        <v>23</v>
      </c>
      <c r="H87" s="52"/>
      <c r="I87" s="53"/>
      <c r="J87" s="54">
        <f t="shared" si="39"/>
        <v>0</v>
      </c>
      <c r="K87" s="55">
        <f t="shared" si="40"/>
        <v>0</v>
      </c>
      <c r="L87" s="55">
        <f t="shared" si="41"/>
        <v>0</v>
      </c>
      <c r="M87" s="55">
        <f t="shared" si="42"/>
        <v>0</v>
      </c>
      <c r="N87" s="55">
        <f t="shared" si="43"/>
        <v>0</v>
      </c>
      <c r="O87"/>
      <c r="P87" s="56"/>
    </row>
    <row r="88" spans="1:16" s="3" customFormat="1" x14ac:dyDescent="0.25">
      <c r="A88" s="101">
        <v>69</v>
      </c>
      <c r="B88" s="62" t="s">
        <v>30</v>
      </c>
      <c r="C88" s="65" t="s">
        <v>34</v>
      </c>
      <c r="D88" s="64" t="s">
        <v>5</v>
      </c>
      <c r="E88" s="64" t="s">
        <v>5</v>
      </c>
      <c r="F88" s="64">
        <v>10</v>
      </c>
      <c r="H88" s="52"/>
      <c r="I88" s="53"/>
      <c r="J88" s="54">
        <f t="shared" si="39"/>
        <v>0</v>
      </c>
      <c r="K88" s="55">
        <f t="shared" si="40"/>
        <v>0</v>
      </c>
      <c r="L88" s="55">
        <f t="shared" si="41"/>
        <v>0</v>
      </c>
      <c r="M88" s="55">
        <f t="shared" si="42"/>
        <v>0</v>
      </c>
      <c r="N88" s="55">
        <f t="shared" si="43"/>
        <v>0</v>
      </c>
      <c r="O88"/>
      <c r="P88" s="56"/>
    </row>
    <row r="89" spans="1:16" s="3" customFormat="1" x14ac:dyDescent="0.25">
      <c r="A89" s="101">
        <v>70</v>
      </c>
      <c r="B89" s="62" t="s">
        <v>30</v>
      </c>
      <c r="C89" s="65" t="s">
        <v>35</v>
      </c>
      <c r="D89" s="64" t="s">
        <v>5</v>
      </c>
      <c r="E89" s="64" t="s">
        <v>5</v>
      </c>
      <c r="F89" s="64">
        <v>10</v>
      </c>
      <c r="H89" s="52"/>
      <c r="I89" s="53"/>
      <c r="J89" s="54">
        <f t="shared" si="39"/>
        <v>0</v>
      </c>
      <c r="K89" s="55">
        <f t="shared" si="40"/>
        <v>0</v>
      </c>
      <c r="L89" s="55">
        <f t="shared" si="41"/>
        <v>0</v>
      </c>
      <c r="M89" s="55">
        <f t="shared" si="42"/>
        <v>0</v>
      </c>
      <c r="N89" s="55">
        <f t="shared" si="43"/>
        <v>0</v>
      </c>
      <c r="O89"/>
      <c r="P89" s="56"/>
    </row>
    <row r="90" spans="1:16" s="3" customFormat="1" x14ac:dyDescent="0.25">
      <c r="A90" s="101">
        <v>71</v>
      </c>
      <c r="B90" s="62" t="s">
        <v>30</v>
      </c>
      <c r="C90" s="65" t="s">
        <v>36</v>
      </c>
      <c r="D90" s="64" t="s">
        <v>5</v>
      </c>
      <c r="E90" s="64" t="s">
        <v>5</v>
      </c>
      <c r="F90" s="64">
        <v>10</v>
      </c>
      <c r="H90" s="52"/>
      <c r="I90" s="53"/>
      <c r="J90" s="54">
        <f t="shared" si="39"/>
        <v>0</v>
      </c>
      <c r="K90" s="55">
        <f t="shared" si="40"/>
        <v>0</v>
      </c>
      <c r="L90" s="55">
        <f t="shared" si="41"/>
        <v>0</v>
      </c>
      <c r="M90" s="55">
        <f t="shared" si="42"/>
        <v>0</v>
      </c>
      <c r="N90" s="55">
        <f t="shared" si="43"/>
        <v>0</v>
      </c>
      <c r="O90"/>
      <c r="P90" s="56"/>
    </row>
    <row r="91" spans="1:16" s="3" customFormat="1" x14ac:dyDescent="0.25">
      <c r="A91" s="101">
        <v>72</v>
      </c>
      <c r="B91" s="62" t="s">
        <v>30</v>
      </c>
      <c r="C91" s="65" t="s">
        <v>37</v>
      </c>
      <c r="D91" s="64" t="s">
        <v>5</v>
      </c>
      <c r="E91" s="64" t="s">
        <v>5</v>
      </c>
      <c r="F91" s="64">
        <v>10</v>
      </c>
      <c r="H91" s="52"/>
      <c r="I91" s="53"/>
      <c r="J91" s="54">
        <f t="shared" si="39"/>
        <v>0</v>
      </c>
      <c r="K91" s="55">
        <f t="shared" si="40"/>
        <v>0</v>
      </c>
      <c r="L91" s="55">
        <f t="shared" si="41"/>
        <v>0</v>
      </c>
      <c r="M91" s="55">
        <f t="shared" si="42"/>
        <v>0</v>
      </c>
      <c r="N91" s="55">
        <f t="shared" si="43"/>
        <v>0</v>
      </c>
      <c r="O91"/>
      <c r="P91" s="56"/>
    </row>
    <row r="92" spans="1:16" s="3" customFormat="1" x14ac:dyDescent="0.25">
      <c r="A92" s="101">
        <v>73</v>
      </c>
      <c r="B92" s="62" t="s">
        <v>30</v>
      </c>
      <c r="C92" s="62" t="s">
        <v>38</v>
      </c>
      <c r="D92" s="64" t="s">
        <v>5</v>
      </c>
      <c r="E92" s="64" t="s">
        <v>5</v>
      </c>
      <c r="F92" s="64">
        <v>10</v>
      </c>
      <c r="H92" s="52"/>
      <c r="I92" s="53"/>
      <c r="J92" s="54">
        <f t="shared" si="39"/>
        <v>0</v>
      </c>
      <c r="K92" s="55">
        <f t="shared" si="40"/>
        <v>0</v>
      </c>
      <c r="L92" s="55">
        <f t="shared" si="41"/>
        <v>0</v>
      </c>
      <c r="M92" s="55">
        <f t="shared" si="42"/>
        <v>0</v>
      </c>
      <c r="N92" s="55">
        <f t="shared" si="43"/>
        <v>0</v>
      </c>
      <c r="O92"/>
      <c r="P92" s="56"/>
    </row>
    <row r="93" spans="1:16" s="3" customFormat="1" x14ac:dyDescent="0.25">
      <c r="A93" s="101">
        <v>74</v>
      </c>
      <c r="B93" s="62" t="s">
        <v>30</v>
      </c>
      <c r="C93" s="65" t="s">
        <v>182</v>
      </c>
      <c r="D93" s="64" t="s">
        <v>5</v>
      </c>
      <c r="E93" s="64" t="s">
        <v>5</v>
      </c>
      <c r="F93" s="64">
        <v>10</v>
      </c>
      <c r="H93" s="52"/>
      <c r="I93" s="53"/>
      <c r="J93" s="54">
        <f t="shared" si="39"/>
        <v>0</v>
      </c>
      <c r="K93" s="55">
        <f t="shared" si="40"/>
        <v>0</v>
      </c>
      <c r="L93" s="55">
        <f t="shared" si="41"/>
        <v>0</v>
      </c>
      <c r="M93" s="55">
        <f t="shared" si="42"/>
        <v>0</v>
      </c>
      <c r="N93" s="55">
        <f t="shared" si="43"/>
        <v>0</v>
      </c>
      <c r="O93"/>
      <c r="P93" s="56"/>
    </row>
    <row r="94" spans="1:16" s="3" customFormat="1" ht="22.5" x14ac:dyDescent="0.25">
      <c r="A94" s="101">
        <v>75</v>
      </c>
      <c r="B94" s="74" t="s">
        <v>313</v>
      </c>
      <c r="C94" s="74" t="s">
        <v>186</v>
      </c>
      <c r="D94" s="75" t="s">
        <v>314</v>
      </c>
      <c r="E94" s="75" t="s">
        <v>8</v>
      </c>
      <c r="F94" s="83">
        <v>3</v>
      </c>
      <c r="H94" s="52"/>
      <c r="I94" s="53"/>
      <c r="J94" s="54">
        <f t="shared" si="39"/>
        <v>0</v>
      </c>
      <c r="K94" s="55">
        <f t="shared" si="40"/>
        <v>0</v>
      </c>
      <c r="L94" s="55">
        <f t="shared" si="41"/>
        <v>0</v>
      </c>
      <c r="M94" s="55">
        <f t="shared" si="42"/>
        <v>0</v>
      </c>
      <c r="N94" s="55">
        <f t="shared" si="43"/>
        <v>0</v>
      </c>
      <c r="O94"/>
      <c r="P94" s="56"/>
    </row>
    <row r="95" spans="1:16" s="51" customFormat="1" x14ac:dyDescent="0.25">
      <c r="A95" s="143" t="s">
        <v>235</v>
      </c>
      <c r="B95" s="143"/>
      <c r="C95" s="143"/>
      <c r="D95" s="143"/>
      <c r="E95" s="50"/>
      <c r="F95" s="50"/>
      <c r="G95" s="50"/>
      <c r="H95" s="50"/>
      <c r="I95" s="50"/>
    </row>
    <row r="96" spans="1:16" s="2" customFormat="1" x14ac:dyDescent="0.25">
      <c r="A96" s="101">
        <v>76</v>
      </c>
      <c r="B96" s="68" t="s">
        <v>39</v>
      </c>
      <c r="C96" s="74" t="s">
        <v>150</v>
      </c>
      <c r="D96" s="63" t="s">
        <v>5</v>
      </c>
      <c r="E96" s="63" t="s">
        <v>5</v>
      </c>
      <c r="F96" s="75">
        <v>400</v>
      </c>
      <c r="H96" s="52"/>
      <c r="I96" s="53"/>
      <c r="J96" s="54">
        <f t="shared" si="39"/>
        <v>0</v>
      </c>
      <c r="K96" s="55">
        <f t="shared" si="40"/>
        <v>0</v>
      </c>
      <c r="L96" s="55">
        <f t="shared" si="41"/>
        <v>0</v>
      </c>
      <c r="M96" s="55">
        <f t="shared" si="42"/>
        <v>0</v>
      </c>
      <c r="N96" s="55">
        <f t="shared" si="43"/>
        <v>0</v>
      </c>
      <c r="O96"/>
      <c r="P96" s="56"/>
    </row>
    <row r="97" spans="1:16" s="2" customFormat="1" x14ac:dyDescent="0.25">
      <c r="A97" s="101">
        <v>77</v>
      </c>
      <c r="B97" s="68" t="s">
        <v>39</v>
      </c>
      <c r="C97" s="74" t="s">
        <v>151</v>
      </c>
      <c r="D97" s="63" t="s">
        <v>5</v>
      </c>
      <c r="E97" s="63" t="s">
        <v>5</v>
      </c>
      <c r="F97" s="75">
        <v>200</v>
      </c>
      <c r="H97" s="52"/>
      <c r="I97" s="53"/>
      <c r="J97" s="54">
        <f t="shared" si="39"/>
        <v>0</v>
      </c>
      <c r="K97" s="55">
        <f t="shared" si="40"/>
        <v>0</v>
      </c>
      <c r="L97" s="55">
        <f t="shared" si="41"/>
        <v>0</v>
      </c>
      <c r="M97" s="55">
        <f t="shared" si="42"/>
        <v>0</v>
      </c>
      <c r="N97" s="55">
        <f t="shared" si="43"/>
        <v>0</v>
      </c>
      <c r="O97"/>
      <c r="P97" s="56"/>
    </row>
    <row r="98" spans="1:16" s="2" customFormat="1" x14ac:dyDescent="0.25">
      <c r="A98" s="101">
        <v>78</v>
      </c>
      <c r="B98" s="68" t="s">
        <v>39</v>
      </c>
      <c r="C98" s="74" t="s">
        <v>152</v>
      </c>
      <c r="D98" s="63" t="s">
        <v>5</v>
      </c>
      <c r="E98" s="63" t="s">
        <v>5</v>
      </c>
      <c r="F98" s="75">
        <v>400</v>
      </c>
      <c r="H98" s="52"/>
      <c r="I98" s="53"/>
      <c r="J98" s="54">
        <f t="shared" si="39"/>
        <v>0</v>
      </c>
      <c r="K98" s="55">
        <f t="shared" si="40"/>
        <v>0</v>
      </c>
      <c r="L98" s="55">
        <f t="shared" si="41"/>
        <v>0</v>
      </c>
      <c r="M98" s="55">
        <f t="shared" si="42"/>
        <v>0</v>
      </c>
      <c r="N98" s="55">
        <f t="shared" si="43"/>
        <v>0</v>
      </c>
      <c r="O98"/>
      <c r="P98" s="56"/>
    </row>
    <row r="99" spans="1:16" s="3" customFormat="1" x14ac:dyDescent="0.25">
      <c r="A99" s="101">
        <v>79</v>
      </c>
      <c r="B99" s="68" t="s">
        <v>39</v>
      </c>
      <c r="C99" s="74" t="s">
        <v>40</v>
      </c>
      <c r="D99" s="63" t="s">
        <v>5</v>
      </c>
      <c r="E99" s="63" t="s">
        <v>5</v>
      </c>
      <c r="F99" s="63">
        <v>20</v>
      </c>
      <c r="H99" s="52"/>
      <c r="I99" s="53"/>
      <c r="J99" s="54">
        <f t="shared" si="39"/>
        <v>0</v>
      </c>
      <c r="K99" s="55">
        <f t="shared" si="40"/>
        <v>0</v>
      </c>
      <c r="L99" s="55">
        <f t="shared" si="41"/>
        <v>0</v>
      </c>
      <c r="M99" s="55">
        <f t="shared" si="42"/>
        <v>0</v>
      </c>
      <c r="N99" s="55">
        <f t="shared" si="43"/>
        <v>0</v>
      </c>
      <c r="O99"/>
      <c r="P99" s="56"/>
    </row>
    <row r="100" spans="1:16" s="3" customFormat="1" ht="22.5" x14ac:dyDescent="0.25">
      <c r="A100" s="101">
        <v>80</v>
      </c>
      <c r="B100" s="87" t="s">
        <v>203</v>
      </c>
      <c r="C100" s="87" t="s">
        <v>203</v>
      </c>
      <c r="D100" s="66" t="s">
        <v>315</v>
      </c>
      <c r="E100" s="66" t="s">
        <v>8</v>
      </c>
      <c r="F100" s="76">
        <v>20</v>
      </c>
      <c r="H100" s="52"/>
      <c r="I100" s="53"/>
      <c r="J100" s="54">
        <f t="shared" si="39"/>
        <v>0</v>
      </c>
      <c r="K100" s="55">
        <f t="shared" si="40"/>
        <v>0</v>
      </c>
      <c r="L100" s="55">
        <f t="shared" si="41"/>
        <v>0</v>
      </c>
      <c r="M100" s="55">
        <f t="shared" si="42"/>
        <v>0</v>
      </c>
      <c r="N100" s="55">
        <f t="shared" si="43"/>
        <v>0</v>
      </c>
      <c r="O100"/>
      <c r="P100" s="56"/>
    </row>
    <row r="101" spans="1:16" s="51" customFormat="1" x14ac:dyDescent="0.25">
      <c r="A101" s="143" t="s">
        <v>43</v>
      </c>
      <c r="B101" s="143"/>
      <c r="C101" s="143"/>
      <c r="D101" s="143"/>
      <c r="E101" s="50"/>
      <c r="F101" s="50"/>
      <c r="G101" s="50"/>
      <c r="H101" s="50"/>
      <c r="I101" s="50"/>
    </row>
    <row r="102" spans="1:16" s="3" customFormat="1" x14ac:dyDescent="0.25">
      <c r="A102" s="101">
        <v>81</v>
      </c>
      <c r="B102" s="68" t="s">
        <v>44</v>
      </c>
      <c r="C102" s="74" t="s">
        <v>45</v>
      </c>
      <c r="D102" s="63" t="s">
        <v>7</v>
      </c>
      <c r="E102" s="63" t="s">
        <v>8</v>
      </c>
      <c r="F102" s="63">
        <v>5</v>
      </c>
      <c r="H102" s="52"/>
      <c r="I102" s="53"/>
      <c r="J102" s="54">
        <f t="shared" si="39"/>
        <v>0</v>
      </c>
      <c r="K102" s="55">
        <f t="shared" si="40"/>
        <v>0</v>
      </c>
      <c r="L102" s="55">
        <f t="shared" si="41"/>
        <v>0</v>
      </c>
      <c r="M102" s="55">
        <f t="shared" si="42"/>
        <v>0</v>
      </c>
      <c r="N102" s="55">
        <f t="shared" si="43"/>
        <v>0</v>
      </c>
      <c r="O102"/>
      <c r="P102" s="56"/>
    </row>
    <row r="103" spans="1:16" s="3" customFormat="1" x14ac:dyDescent="0.25">
      <c r="A103" s="101">
        <v>82</v>
      </c>
      <c r="B103" s="68" t="s">
        <v>44</v>
      </c>
      <c r="C103" s="74" t="s">
        <v>46</v>
      </c>
      <c r="D103" s="63" t="s">
        <v>47</v>
      </c>
      <c r="E103" s="63" t="s">
        <v>8</v>
      </c>
      <c r="F103" s="63">
        <v>3</v>
      </c>
      <c r="H103" s="52"/>
      <c r="I103" s="53"/>
      <c r="J103" s="54">
        <f t="shared" si="39"/>
        <v>0</v>
      </c>
      <c r="K103" s="55">
        <f t="shared" si="40"/>
        <v>0</v>
      </c>
      <c r="L103" s="55">
        <f t="shared" si="41"/>
        <v>0</v>
      </c>
      <c r="M103" s="55">
        <f t="shared" si="42"/>
        <v>0</v>
      </c>
      <c r="N103" s="55">
        <f t="shared" si="43"/>
        <v>0</v>
      </c>
      <c r="O103"/>
      <c r="P103" s="56"/>
    </row>
    <row r="104" spans="1:16" s="3" customFormat="1" x14ac:dyDescent="0.25">
      <c r="A104" s="101">
        <v>83</v>
      </c>
      <c r="B104" s="68" t="s">
        <v>44</v>
      </c>
      <c r="C104" s="74" t="s">
        <v>48</v>
      </c>
      <c r="D104" s="63" t="s">
        <v>7</v>
      </c>
      <c r="E104" s="63" t="s">
        <v>8</v>
      </c>
      <c r="F104" s="63">
        <v>2</v>
      </c>
      <c r="H104" s="52"/>
      <c r="I104" s="53"/>
      <c r="J104" s="54">
        <f t="shared" si="39"/>
        <v>0</v>
      </c>
      <c r="K104" s="55">
        <f t="shared" si="40"/>
        <v>0</v>
      </c>
      <c r="L104" s="55">
        <f t="shared" si="41"/>
        <v>0</v>
      </c>
      <c r="M104" s="55">
        <f t="shared" si="42"/>
        <v>0</v>
      </c>
      <c r="N104" s="55">
        <f t="shared" si="43"/>
        <v>0</v>
      </c>
      <c r="O104"/>
      <c r="P104" s="56"/>
    </row>
    <row r="105" spans="1:16" s="3" customFormat="1" x14ac:dyDescent="0.25">
      <c r="A105" s="101">
        <v>84</v>
      </c>
      <c r="B105" s="68" t="s">
        <v>44</v>
      </c>
      <c r="C105" s="74" t="s">
        <v>49</v>
      </c>
      <c r="D105" s="63" t="s">
        <v>7</v>
      </c>
      <c r="E105" s="63" t="s">
        <v>8</v>
      </c>
      <c r="F105" s="63">
        <v>10</v>
      </c>
      <c r="H105" s="52"/>
      <c r="I105" s="53"/>
      <c r="J105" s="54">
        <f t="shared" ref="J105" si="44">H105/100*I105</f>
        <v>0</v>
      </c>
      <c r="K105" s="55">
        <f t="shared" ref="K105" si="45">H105+J105</f>
        <v>0</v>
      </c>
      <c r="L105" s="55">
        <f t="shared" ref="L105" si="46">F105*H105</f>
        <v>0</v>
      </c>
      <c r="M105" s="55">
        <f t="shared" ref="M105" si="47">L105/100*I105</f>
        <v>0</v>
      </c>
      <c r="N105" s="55">
        <f t="shared" ref="N105" si="48">L105+M105</f>
        <v>0</v>
      </c>
      <c r="O105"/>
      <c r="P105" s="56"/>
    </row>
    <row r="106" spans="1:16" s="3" customFormat="1" ht="22.5" x14ac:dyDescent="0.25">
      <c r="A106" s="101">
        <v>85</v>
      </c>
      <c r="B106" s="68" t="s">
        <v>44</v>
      </c>
      <c r="C106" s="74" t="s">
        <v>50</v>
      </c>
      <c r="D106" s="63" t="s">
        <v>51</v>
      </c>
      <c r="E106" s="63" t="s">
        <v>8</v>
      </c>
      <c r="F106" s="63">
        <v>1</v>
      </c>
      <c r="H106" s="52"/>
      <c r="I106" s="53"/>
      <c r="J106" s="54">
        <f t="shared" si="39"/>
        <v>0</v>
      </c>
      <c r="K106" s="55">
        <f t="shared" si="40"/>
        <v>0</v>
      </c>
      <c r="L106" s="55">
        <f t="shared" si="41"/>
        <v>0</v>
      </c>
      <c r="M106" s="55">
        <f t="shared" si="42"/>
        <v>0</v>
      </c>
      <c r="N106" s="55">
        <f t="shared" si="43"/>
        <v>0</v>
      </c>
      <c r="O106"/>
      <c r="P106" s="56"/>
    </row>
    <row r="107" spans="1:16" s="3" customFormat="1" ht="22.5" x14ac:dyDescent="0.25">
      <c r="A107" s="101">
        <v>86</v>
      </c>
      <c r="B107" s="68" t="s">
        <v>44</v>
      </c>
      <c r="C107" s="74" t="s">
        <v>52</v>
      </c>
      <c r="D107" s="63" t="s">
        <v>51</v>
      </c>
      <c r="E107" s="63" t="s">
        <v>8</v>
      </c>
      <c r="F107" s="63">
        <v>3</v>
      </c>
      <c r="H107" s="52"/>
      <c r="I107" s="53"/>
      <c r="J107" s="54">
        <f t="shared" si="39"/>
        <v>0</v>
      </c>
      <c r="K107" s="55">
        <f t="shared" si="40"/>
        <v>0</v>
      </c>
      <c r="L107" s="55">
        <f t="shared" si="41"/>
        <v>0</v>
      </c>
      <c r="M107" s="55">
        <f t="shared" si="42"/>
        <v>0</v>
      </c>
      <c r="N107" s="55">
        <f t="shared" si="43"/>
        <v>0</v>
      </c>
      <c r="O107"/>
      <c r="P107" s="56"/>
    </row>
    <row r="108" spans="1:16" s="3" customFormat="1" ht="22.5" x14ac:dyDescent="0.25">
      <c r="A108" s="101">
        <v>87</v>
      </c>
      <c r="B108" s="68" t="s">
        <v>44</v>
      </c>
      <c r="C108" s="74" t="s">
        <v>53</v>
      </c>
      <c r="D108" s="63" t="s">
        <v>51</v>
      </c>
      <c r="E108" s="63" t="s">
        <v>8</v>
      </c>
      <c r="F108" s="63">
        <v>3</v>
      </c>
      <c r="H108" s="52"/>
      <c r="I108" s="53"/>
      <c r="J108" s="54">
        <f t="shared" si="39"/>
        <v>0</v>
      </c>
      <c r="K108" s="55">
        <f t="shared" si="40"/>
        <v>0</v>
      </c>
      <c r="L108" s="55">
        <f t="shared" si="41"/>
        <v>0</v>
      </c>
      <c r="M108" s="55">
        <f t="shared" si="42"/>
        <v>0</v>
      </c>
      <c r="N108" s="55">
        <f t="shared" si="43"/>
        <v>0</v>
      </c>
      <c r="O108"/>
      <c r="P108" s="56"/>
    </row>
    <row r="109" spans="1:16" s="3" customFormat="1" x14ac:dyDescent="0.25">
      <c r="A109" s="101">
        <v>88</v>
      </c>
      <c r="B109" s="68" t="s">
        <v>44</v>
      </c>
      <c r="C109" s="74" t="s">
        <v>54</v>
      </c>
      <c r="D109" s="63" t="s">
        <v>55</v>
      </c>
      <c r="E109" s="63" t="s">
        <v>8</v>
      </c>
      <c r="F109" s="63">
        <v>34</v>
      </c>
      <c r="H109" s="52"/>
      <c r="I109" s="53"/>
      <c r="J109" s="54">
        <f t="shared" si="39"/>
        <v>0</v>
      </c>
      <c r="K109" s="55">
        <f t="shared" si="40"/>
        <v>0</v>
      </c>
      <c r="L109" s="55">
        <f t="shared" si="41"/>
        <v>0</v>
      </c>
      <c r="M109" s="55">
        <f t="shared" si="42"/>
        <v>0</v>
      </c>
      <c r="N109" s="55">
        <f t="shared" si="43"/>
        <v>0</v>
      </c>
      <c r="O109"/>
      <c r="P109" s="56"/>
    </row>
    <row r="110" spans="1:16" s="3" customFormat="1" x14ac:dyDescent="0.25">
      <c r="A110" s="101">
        <v>89</v>
      </c>
      <c r="B110" s="68" t="s">
        <v>44</v>
      </c>
      <c r="C110" s="74" t="s">
        <v>56</v>
      </c>
      <c r="D110" s="63" t="s">
        <v>7</v>
      </c>
      <c r="E110" s="63" t="s">
        <v>8</v>
      </c>
      <c r="F110" s="63">
        <v>2</v>
      </c>
      <c r="H110" s="52"/>
      <c r="I110" s="53"/>
      <c r="J110" s="54">
        <f t="shared" si="39"/>
        <v>0</v>
      </c>
      <c r="K110" s="55">
        <f t="shared" si="40"/>
        <v>0</v>
      </c>
      <c r="L110" s="55">
        <f t="shared" si="41"/>
        <v>0</v>
      </c>
      <c r="M110" s="55">
        <f t="shared" si="42"/>
        <v>0</v>
      </c>
      <c r="N110" s="55">
        <f t="shared" si="43"/>
        <v>0</v>
      </c>
      <c r="O110"/>
      <c r="P110" s="56"/>
    </row>
    <row r="111" spans="1:16" s="3" customFormat="1" x14ac:dyDescent="0.25">
      <c r="A111" s="101">
        <v>90</v>
      </c>
      <c r="B111" s="68" t="s">
        <v>44</v>
      </c>
      <c r="C111" s="74" t="s">
        <v>57</v>
      </c>
      <c r="D111" s="63" t="s">
        <v>7</v>
      </c>
      <c r="E111" s="63" t="s">
        <v>8</v>
      </c>
      <c r="F111" s="63">
        <v>1</v>
      </c>
      <c r="H111" s="52"/>
      <c r="I111" s="53"/>
      <c r="J111" s="54">
        <f t="shared" si="39"/>
        <v>0</v>
      </c>
      <c r="K111" s="55">
        <f t="shared" si="40"/>
        <v>0</v>
      </c>
      <c r="L111" s="55">
        <f t="shared" si="41"/>
        <v>0</v>
      </c>
      <c r="M111" s="55">
        <f t="shared" si="42"/>
        <v>0</v>
      </c>
      <c r="N111" s="55">
        <f t="shared" si="43"/>
        <v>0</v>
      </c>
      <c r="O111"/>
      <c r="P111" s="56"/>
    </row>
    <row r="112" spans="1:16" s="3" customFormat="1" x14ac:dyDescent="0.25">
      <c r="A112" s="101">
        <v>91</v>
      </c>
      <c r="B112" s="68" t="s">
        <v>44</v>
      </c>
      <c r="C112" s="74" t="s">
        <v>58</v>
      </c>
      <c r="D112" s="63" t="s">
        <v>7</v>
      </c>
      <c r="E112" s="63" t="s">
        <v>8</v>
      </c>
      <c r="F112" s="63">
        <v>20</v>
      </c>
      <c r="H112" s="52"/>
      <c r="I112" s="53"/>
      <c r="J112" s="54">
        <f t="shared" si="39"/>
        <v>0</v>
      </c>
      <c r="K112" s="55">
        <f t="shared" si="40"/>
        <v>0</v>
      </c>
      <c r="L112" s="55">
        <f t="shared" si="41"/>
        <v>0</v>
      </c>
      <c r="M112" s="55">
        <f t="shared" si="42"/>
        <v>0</v>
      </c>
      <c r="N112" s="55">
        <f t="shared" si="43"/>
        <v>0</v>
      </c>
      <c r="O112"/>
      <c r="P112" s="56"/>
    </row>
    <row r="113" spans="1:16" s="3" customFormat="1" x14ac:dyDescent="0.25">
      <c r="A113" s="101">
        <v>92</v>
      </c>
      <c r="B113" s="68" t="s">
        <v>44</v>
      </c>
      <c r="C113" s="74" t="s">
        <v>59</v>
      </c>
      <c r="D113" s="63" t="s">
        <v>60</v>
      </c>
      <c r="E113" s="63" t="s">
        <v>8</v>
      </c>
      <c r="F113" s="63">
        <v>3</v>
      </c>
      <c r="H113" s="52"/>
      <c r="I113" s="53"/>
      <c r="J113" s="54">
        <f t="shared" si="39"/>
        <v>0</v>
      </c>
      <c r="K113" s="55">
        <f t="shared" si="40"/>
        <v>0</v>
      </c>
      <c r="L113" s="55">
        <f t="shared" si="41"/>
        <v>0</v>
      </c>
      <c r="M113" s="55">
        <f t="shared" si="42"/>
        <v>0</v>
      </c>
      <c r="N113" s="55">
        <f t="shared" si="43"/>
        <v>0</v>
      </c>
      <c r="O113"/>
      <c r="P113" s="56"/>
    </row>
    <row r="114" spans="1:16" s="3" customFormat="1" x14ac:dyDescent="0.25">
      <c r="A114" s="101">
        <v>93</v>
      </c>
      <c r="B114" s="81" t="s">
        <v>141</v>
      </c>
      <c r="C114" s="81" t="s">
        <v>142</v>
      </c>
      <c r="D114" s="63" t="s">
        <v>8</v>
      </c>
      <c r="E114" s="63" t="s">
        <v>8</v>
      </c>
      <c r="F114" s="63">
        <v>4</v>
      </c>
      <c r="H114" s="52"/>
      <c r="I114" s="53"/>
      <c r="J114" s="54">
        <f t="shared" si="39"/>
        <v>0</v>
      </c>
      <c r="K114" s="55">
        <f t="shared" si="40"/>
        <v>0</v>
      </c>
      <c r="L114" s="55">
        <f t="shared" si="41"/>
        <v>0</v>
      </c>
      <c r="M114" s="55">
        <f t="shared" si="42"/>
        <v>0</v>
      </c>
      <c r="N114" s="55">
        <f t="shared" si="43"/>
        <v>0</v>
      </c>
      <c r="O114"/>
      <c r="P114" s="56"/>
    </row>
    <row r="115" spans="1:16" s="3" customFormat="1" x14ac:dyDescent="0.25">
      <c r="A115" s="101">
        <v>94</v>
      </c>
      <c r="B115" s="81" t="s">
        <v>143</v>
      </c>
      <c r="C115" s="81" t="s">
        <v>144</v>
      </c>
      <c r="D115" s="63" t="s">
        <v>8</v>
      </c>
      <c r="E115" s="63" t="s">
        <v>8</v>
      </c>
      <c r="F115" s="63">
        <v>5</v>
      </c>
      <c r="H115" s="52"/>
      <c r="I115" s="53"/>
      <c r="J115" s="54">
        <f t="shared" si="39"/>
        <v>0</v>
      </c>
      <c r="K115" s="55">
        <f t="shared" si="40"/>
        <v>0</v>
      </c>
      <c r="L115" s="55">
        <f t="shared" si="41"/>
        <v>0</v>
      </c>
      <c r="M115" s="55">
        <f t="shared" si="42"/>
        <v>0</v>
      </c>
      <c r="N115" s="55">
        <f t="shared" si="43"/>
        <v>0</v>
      </c>
      <c r="O115"/>
      <c r="P115" s="56"/>
    </row>
    <row r="116" spans="1:16" s="3" customFormat="1" x14ac:dyDescent="0.25">
      <c r="A116" s="101">
        <v>95</v>
      </c>
      <c r="B116" s="68" t="s">
        <v>44</v>
      </c>
      <c r="C116" s="74" t="s">
        <v>183</v>
      </c>
      <c r="D116" s="63" t="s">
        <v>7</v>
      </c>
      <c r="E116" s="63" t="s">
        <v>8</v>
      </c>
      <c r="F116" s="63">
        <v>20</v>
      </c>
      <c r="H116" s="52"/>
      <c r="I116" s="53"/>
      <c r="J116" s="54">
        <f t="shared" si="39"/>
        <v>0</v>
      </c>
      <c r="K116" s="55">
        <f t="shared" si="40"/>
        <v>0</v>
      </c>
      <c r="L116" s="55">
        <f t="shared" si="41"/>
        <v>0</v>
      </c>
      <c r="M116" s="55">
        <f t="shared" si="42"/>
        <v>0</v>
      </c>
      <c r="N116" s="55">
        <f t="shared" si="43"/>
        <v>0</v>
      </c>
      <c r="O116"/>
      <c r="P116" s="56"/>
    </row>
    <row r="117" spans="1:16" s="3" customFormat="1" x14ac:dyDescent="0.25">
      <c r="A117" s="101">
        <v>96</v>
      </c>
      <c r="B117" s="68" t="s">
        <v>44</v>
      </c>
      <c r="C117" s="74" t="s">
        <v>184</v>
      </c>
      <c r="D117" s="63" t="s">
        <v>7</v>
      </c>
      <c r="E117" s="63" t="s">
        <v>8</v>
      </c>
      <c r="F117" s="63">
        <v>20</v>
      </c>
      <c r="H117" s="52"/>
      <c r="I117" s="53"/>
      <c r="J117" s="54">
        <f t="shared" si="39"/>
        <v>0</v>
      </c>
      <c r="K117" s="55">
        <f t="shared" si="40"/>
        <v>0</v>
      </c>
      <c r="L117" s="55">
        <f t="shared" si="41"/>
        <v>0</v>
      </c>
      <c r="M117" s="55">
        <f t="shared" si="42"/>
        <v>0</v>
      </c>
      <c r="N117" s="55">
        <f t="shared" si="43"/>
        <v>0</v>
      </c>
      <c r="O117"/>
      <c r="P117" s="56"/>
    </row>
    <row r="118" spans="1:16" s="3" customFormat="1" x14ac:dyDescent="0.25">
      <c r="A118" s="101">
        <v>97</v>
      </c>
      <c r="B118" s="68" t="s">
        <v>44</v>
      </c>
      <c r="C118" s="74" t="s">
        <v>185</v>
      </c>
      <c r="D118" s="63" t="s">
        <v>7</v>
      </c>
      <c r="E118" s="63" t="s">
        <v>8</v>
      </c>
      <c r="F118" s="63">
        <v>20</v>
      </c>
      <c r="H118" s="52"/>
      <c r="I118" s="53"/>
      <c r="J118" s="54">
        <f t="shared" si="39"/>
        <v>0</v>
      </c>
      <c r="K118" s="55">
        <f t="shared" si="40"/>
        <v>0</v>
      </c>
      <c r="L118" s="55">
        <f t="shared" si="41"/>
        <v>0</v>
      </c>
      <c r="M118" s="55">
        <f t="shared" si="42"/>
        <v>0</v>
      </c>
      <c r="N118" s="55">
        <f t="shared" si="43"/>
        <v>0</v>
      </c>
      <c r="O118"/>
      <c r="P118" s="56"/>
    </row>
    <row r="119" spans="1:16" s="51" customFormat="1" x14ac:dyDescent="0.25">
      <c r="A119" s="143" t="s">
        <v>61</v>
      </c>
      <c r="B119" s="143"/>
      <c r="C119" s="143"/>
      <c r="D119" s="143"/>
      <c r="E119" s="50"/>
      <c r="F119" s="50"/>
      <c r="G119" s="50"/>
      <c r="H119" s="50"/>
      <c r="I119" s="50"/>
    </row>
    <row r="120" spans="1:16" ht="22.5" x14ac:dyDescent="0.25">
      <c r="A120" s="101">
        <v>98</v>
      </c>
      <c r="B120" s="68" t="s">
        <v>62</v>
      </c>
      <c r="C120" s="74" t="s">
        <v>105</v>
      </c>
      <c r="D120" s="75" t="s">
        <v>5</v>
      </c>
      <c r="E120" s="63" t="s">
        <v>21</v>
      </c>
      <c r="F120" s="63">
        <v>225</v>
      </c>
      <c r="H120" s="52"/>
      <c r="I120" s="53"/>
      <c r="J120" s="54">
        <f t="shared" si="39"/>
        <v>0</v>
      </c>
      <c r="K120" s="55">
        <f t="shared" si="40"/>
        <v>0</v>
      </c>
      <c r="L120" s="55">
        <f t="shared" si="41"/>
        <v>0</v>
      </c>
      <c r="M120" s="55">
        <f t="shared" si="42"/>
        <v>0</v>
      </c>
      <c r="N120" s="55">
        <f t="shared" si="43"/>
        <v>0</v>
      </c>
      <c r="P120" s="56"/>
    </row>
    <row r="121" spans="1:16" ht="22.5" x14ac:dyDescent="0.25">
      <c r="A121" s="101">
        <v>99</v>
      </c>
      <c r="B121" s="68" t="s">
        <v>62</v>
      </c>
      <c r="C121" s="74" t="s">
        <v>106</v>
      </c>
      <c r="D121" s="75" t="s">
        <v>5</v>
      </c>
      <c r="E121" s="63" t="s">
        <v>21</v>
      </c>
      <c r="F121" s="63">
        <v>15</v>
      </c>
      <c r="H121" s="52"/>
      <c r="I121" s="53"/>
      <c r="J121" s="54">
        <f t="shared" si="39"/>
        <v>0</v>
      </c>
      <c r="K121" s="55">
        <f t="shared" si="40"/>
        <v>0</v>
      </c>
      <c r="L121" s="55">
        <f t="shared" si="41"/>
        <v>0</v>
      </c>
      <c r="M121" s="55">
        <f t="shared" si="42"/>
        <v>0</v>
      </c>
      <c r="N121" s="55">
        <f t="shared" si="43"/>
        <v>0</v>
      </c>
      <c r="P121" s="56"/>
    </row>
    <row r="122" spans="1:16" s="51" customFormat="1" x14ac:dyDescent="0.25">
      <c r="A122" s="143" t="s">
        <v>107</v>
      </c>
      <c r="B122" s="143"/>
      <c r="C122" s="143"/>
      <c r="D122" s="143"/>
      <c r="E122" s="50"/>
      <c r="F122" s="50"/>
      <c r="G122" s="50"/>
      <c r="H122" s="50"/>
      <c r="I122" s="50"/>
    </row>
    <row r="123" spans="1:16" s="3" customFormat="1" x14ac:dyDescent="0.25">
      <c r="A123" s="101">
        <v>100</v>
      </c>
      <c r="B123" s="68" t="s">
        <v>63</v>
      </c>
      <c r="C123" s="68" t="s">
        <v>64</v>
      </c>
      <c r="D123" s="75" t="s">
        <v>5</v>
      </c>
      <c r="E123" s="63" t="s">
        <v>5</v>
      </c>
      <c r="F123" s="63">
        <v>50</v>
      </c>
      <c r="H123" s="52"/>
      <c r="I123" s="53"/>
      <c r="J123" s="54">
        <f t="shared" si="39"/>
        <v>0</v>
      </c>
      <c r="K123" s="55">
        <f t="shared" si="40"/>
        <v>0</v>
      </c>
      <c r="L123" s="55">
        <f t="shared" si="41"/>
        <v>0</v>
      </c>
      <c r="M123" s="55">
        <f t="shared" si="42"/>
        <v>0</v>
      </c>
      <c r="N123" s="55">
        <f t="shared" si="43"/>
        <v>0</v>
      </c>
      <c r="O123"/>
      <c r="P123" s="56"/>
    </row>
    <row r="124" spans="1:16" s="3" customFormat="1" x14ac:dyDescent="0.25">
      <c r="A124" s="101">
        <v>101</v>
      </c>
      <c r="B124" s="68" t="s">
        <v>63</v>
      </c>
      <c r="C124" s="68" t="s">
        <v>65</v>
      </c>
      <c r="D124" s="75" t="s">
        <v>5</v>
      </c>
      <c r="E124" s="63" t="s">
        <v>5</v>
      </c>
      <c r="F124" s="63">
        <v>50</v>
      </c>
      <c r="H124" s="52"/>
      <c r="I124" s="53"/>
      <c r="J124" s="54">
        <f t="shared" si="39"/>
        <v>0</v>
      </c>
      <c r="K124" s="55">
        <f t="shared" si="40"/>
        <v>0</v>
      </c>
      <c r="L124" s="55">
        <f t="shared" si="41"/>
        <v>0</v>
      </c>
      <c r="M124" s="55">
        <f t="shared" si="42"/>
        <v>0</v>
      </c>
      <c r="N124" s="55">
        <f t="shared" si="43"/>
        <v>0</v>
      </c>
      <c r="O124"/>
      <c r="P124" s="56"/>
    </row>
    <row r="125" spans="1:16" s="51" customFormat="1" x14ac:dyDescent="0.25">
      <c r="A125" s="143" t="s">
        <v>66</v>
      </c>
      <c r="B125" s="143"/>
      <c r="C125" s="143"/>
      <c r="D125" s="143"/>
      <c r="E125" s="50"/>
      <c r="F125" s="50"/>
      <c r="G125" s="50"/>
      <c r="H125" s="50"/>
      <c r="I125" s="50"/>
    </row>
    <row r="126" spans="1:16" s="3" customFormat="1" ht="33.75" x14ac:dyDescent="0.25">
      <c r="A126" s="101">
        <v>102</v>
      </c>
      <c r="B126" s="68" t="s">
        <v>67</v>
      </c>
      <c r="C126" s="74" t="s">
        <v>68</v>
      </c>
      <c r="D126" s="75" t="s">
        <v>5</v>
      </c>
      <c r="E126" s="63" t="s">
        <v>21</v>
      </c>
      <c r="F126" s="63">
        <v>5</v>
      </c>
      <c r="H126" s="52"/>
      <c r="I126" s="53"/>
      <c r="J126" s="54">
        <f t="shared" si="39"/>
        <v>0</v>
      </c>
      <c r="K126" s="55">
        <f t="shared" si="40"/>
        <v>0</v>
      </c>
      <c r="L126" s="55">
        <f t="shared" si="41"/>
        <v>0</v>
      </c>
      <c r="M126" s="55">
        <f t="shared" si="42"/>
        <v>0</v>
      </c>
      <c r="N126" s="55">
        <f t="shared" si="43"/>
        <v>0</v>
      </c>
      <c r="O126"/>
      <c r="P126" s="56"/>
    </row>
    <row r="127" spans="1:16" s="3" customFormat="1" ht="45" x14ac:dyDescent="0.25">
      <c r="A127" s="101">
        <v>103</v>
      </c>
      <c r="B127" s="74" t="s">
        <v>109</v>
      </c>
      <c r="C127" s="74" t="s">
        <v>108</v>
      </c>
      <c r="D127" s="75" t="s">
        <v>5</v>
      </c>
      <c r="E127" s="63" t="s">
        <v>5</v>
      </c>
      <c r="F127" s="63">
        <v>48</v>
      </c>
      <c r="H127" s="52"/>
      <c r="I127" s="53"/>
      <c r="J127" s="54">
        <f t="shared" si="39"/>
        <v>0</v>
      </c>
      <c r="K127" s="55">
        <f t="shared" si="40"/>
        <v>0</v>
      </c>
      <c r="L127" s="55">
        <f t="shared" si="41"/>
        <v>0</v>
      </c>
      <c r="M127" s="55">
        <f t="shared" si="42"/>
        <v>0</v>
      </c>
      <c r="N127" s="55">
        <f t="shared" si="43"/>
        <v>0</v>
      </c>
      <c r="O127"/>
      <c r="P127" s="56"/>
    </row>
    <row r="128" spans="1:16" s="3" customFormat="1" x14ac:dyDescent="0.25">
      <c r="A128" s="101">
        <v>104</v>
      </c>
      <c r="B128" s="68" t="s">
        <v>69</v>
      </c>
      <c r="C128" s="74" t="s">
        <v>70</v>
      </c>
      <c r="D128" s="63" t="s">
        <v>5</v>
      </c>
      <c r="E128" s="63" t="s">
        <v>21</v>
      </c>
      <c r="F128" s="63">
        <v>4</v>
      </c>
      <c r="H128" s="52"/>
      <c r="I128" s="53"/>
      <c r="J128" s="54">
        <f t="shared" si="39"/>
        <v>0</v>
      </c>
      <c r="K128" s="55">
        <f t="shared" si="40"/>
        <v>0</v>
      </c>
      <c r="L128" s="55">
        <f t="shared" si="41"/>
        <v>0</v>
      </c>
      <c r="M128" s="55">
        <f t="shared" si="42"/>
        <v>0</v>
      </c>
      <c r="N128" s="55">
        <f t="shared" si="43"/>
        <v>0</v>
      </c>
      <c r="O128"/>
      <c r="P128" s="56"/>
    </row>
    <row r="129" spans="1:16" s="3" customFormat="1" x14ac:dyDescent="0.25">
      <c r="A129" s="101">
        <v>105</v>
      </c>
      <c r="B129" s="68" t="s">
        <v>131</v>
      </c>
      <c r="C129" s="74" t="s">
        <v>71</v>
      </c>
      <c r="D129" s="63" t="s">
        <v>72</v>
      </c>
      <c r="E129" s="63" t="s">
        <v>8</v>
      </c>
      <c r="F129" s="63">
        <v>17</v>
      </c>
      <c r="H129" s="52"/>
      <c r="I129" s="53"/>
      <c r="J129" s="54">
        <f t="shared" si="39"/>
        <v>0</v>
      </c>
      <c r="K129" s="55">
        <f t="shared" si="40"/>
        <v>0</v>
      </c>
      <c r="L129" s="55">
        <f t="shared" si="41"/>
        <v>0</v>
      </c>
      <c r="M129" s="55">
        <f t="shared" si="42"/>
        <v>0</v>
      </c>
      <c r="N129" s="55">
        <f t="shared" si="43"/>
        <v>0</v>
      </c>
      <c r="O129"/>
      <c r="P129" s="56"/>
    </row>
    <row r="130" spans="1:16" s="3" customFormat="1" x14ac:dyDescent="0.25">
      <c r="A130" s="101">
        <v>106</v>
      </c>
      <c r="B130" s="68" t="s">
        <v>131</v>
      </c>
      <c r="C130" s="74" t="s">
        <v>73</v>
      </c>
      <c r="D130" s="63" t="s">
        <v>72</v>
      </c>
      <c r="E130" s="63" t="s">
        <v>8</v>
      </c>
      <c r="F130" s="63">
        <v>15</v>
      </c>
      <c r="H130" s="52"/>
      <c r="I130" s="53"/>
      <c r="J130" s="54">
        <f t="shared" si="39"/>
        <v>0</v>
      </c>
      <c r="K130" s="55">
        <f t="shared" si="40"/>
        <v>0</v>
      </c>
      <c r="L130" s="55">
        <f t="shared" si="41"/>
        <v>0</v>
      </c>
      <c r="M130" s="55">
        <f t="shared" si="42"/>
        <v>0</v>
      </c>
      <c r="N130" s="55">
        <f t="shared" si="43"/>
        <v>0</v>
      </c>
      <c r="O130"/>
      <c r="P130" s="56"/>
    </row>
    <row r="131" spans="1:16" s="3" customFormat="1" x14ac:dyDescent="0.25">
      <c r="A131" s="101">
        <v>107</v>
      </c>
      <c r="B131" s="68" t="s">
        <v>131</v>
      </c>
      <c r="C131" s="74" t="s">
        <v>74</v>
      </c>
      <c r="D131" s="63" t="s">
        <v>72</v>
      </c>
      <c r="E131" s="63" t="s">
        <v>8</v>
      </c>
      <c r="F131" s="63">
        <v>15</v>
      </c>
      <c r="H131" s="52"/>
      <c r="I131" s="53"/>
      <c r="J131" s="54">
        <f t="shared" ref="J131" si="49">H131/100*I131</f>
        <v>0</v>
      </c>
      <c r="K131" s="55">
        <f t="shared" ref="K131" si="50">H131+J131</f>
        <v>0</v>
      </c>
      <c r="L131" s="55">
        <f t="shared" ref="L131" si="51">F131*H131</f>
        <v>0</v>
      </c>
      <c r="M131" s="55">
        <f t="shared" ref="M131" si="52">L131/100*I131</f>
        <v>0</v>
      </c>
      <c r="N131" s="55">
        <f t="shared" ref="N131" si="53">L131+M131</f>
        <v>0</v>
      </c>
      <c r="O131"/>
      <c r="P131" s="56"/>
    </row>
    <row r="132" spans="1:16" s="3" customFormat="1" x14ac:dyDescent="0.25">
      <c r="A132" s="101">
        <v>108</v>
      </c>
      <c r="B132" s="68" t="s">
        <v>131</v>
      </c>
      <c r="C132" s="74" t="s">
        <v>75</v>
      </c>
      <c r="D132" s="63" t="s">
        <v>72</v>
      </c>
      <c r="E132" s="63" t="s">
        <v>8</v>
      </c>
      <c r="F132" s="63">
        <v>15</v>
      </c>
      <c r="H132" s="52"/>
      <c r="I132" s="53"/>
      <c r="J132" s="54">
        <f t="shared" si="39"/>
        <v>0</v>
      </c>
      <c r="K132" s="55">
        <f t="shared" si="40"/>
        <v>0</v>
      </c>
      <c r="L132" s="55">
        <f t="shared" si="41"/>
        <v>0</v>
      </c>
      <c r="M132" s="55">
        <f t="shared" si="42"/>
        <v>0</v>
      </c>
      <c r="N132" s="55">
        <f t="shared" si="43"/>
        <v>0</v>
      </c>
      <c r="O132"/>
      <c r="P132" s="56"/>
    </row>
    <row r="133" spans="1:16" s="3" customFormat="1" x14ac:dyDescent="0.25">
      <c r="A133" s="101">
        <v>109</v>
      </c>
      <c r="B133" s="68" t="s">
        <v>131</v>
      </c>
      <c r="C133" s="74" t="s">
        <v>76</v>
      </c>
      <c r="D133" s="63" t="s">
        <v>77</v>
      </c>
      <c r="E133" s="63" t="s">
        <v>8</v>
      </c>
      <c r="F133" s="63">
        <v>12</v>
      </c>
      <c r="H133" s="52"/>
      <c r="I133" s="53"/>
      <c r="J133" s="54">
        <f t="shared" si="39"/>
        <v>0</v>
      </c>
      <c r="K133" s="55">
        <f t="shared" si="40"/>
        <v>0</v>
      </c>
      <c r="L133" s="55">
        <f t="shared" si="41"/>
        <v>0</v>
      </c>
      <c r="M133" s="55">
        <f t="shared" si="42"/>
        <v>0</v>
      </c>
      <c r="N133" s="55">
        <f t="shared" si="43"/>
        <v>0</v>
      </c>
      <c r="O133"/>
      <c r="P133" s="56"/>
    </row>
    <row r="134" spans="1:16" s="3" customFormat="1" x14ac:dyDescent="0.25">
      <c r="A134" s="101">
        <v>110</v>
      </c>
      <c r="B134" s="68" t="s">
        <v>131</v>
      </c>
      <c r="C134" s="74" t="s">
        <v>78</v>
      </c>
      <c r="D134" s="63" t="s">
        <v>77</v>
      </c>
      <c r="E134" s="63" t="s">
        <v>8</v>
      </c>
      <c r="F134" s="63">
        <v>2</v>
      </c>
      <c r="H134" s="52"/>
      <c r="I134" s="53"/>
      <c r="J134" s="54">
        <f t="shared" si="39"/>
        <v>0</v>
      </c>
      <c r="K134" s="55">
        <f t="shared" si="40"/>
        <v>0</v>
      </c>
      <c r="L134" s="55">
        <f t="shared" si="41"/>
        <v>0</v>
      </c>
      <c r="M134" s="55">
        <f t="shared" si="42"/>
        <v>0</v>
      </c>
      <c r="N134" s="55">
        <f t="shared" si="43"/>
        <v>0</v>
      </c>
      <c r="O134"/>
      <c r="P134" s="56"/>
    </row>
    <row r="135" spans="1:16" s="3" customFormat="1" x14ac:dyDescent="0.25">
      <c r="A135" s="101">
        <v>111</v>
      </c>
      <c r="B135" s="68" t="s">
        <v>131</v>
      </c>
      <c r="C135" s="74" t="s">
        <v>79</v>
      </c>
      <c r="D135" s="63" t="s">
        <v>80</v>
      </c>
      <c r="E135" s="63" t="s">
        <v>8</v>
      </c>
      <c r="F135" s="63">
        <v>150</v>
      </c>
      <c r="H135" s="52"/>
      <c r="I135" s="53"/>
      <c r="J135" s="54">
        <f t="shared" si="39"/>
        <v>0</v>
      </c>
      <c r="K135" s="55">
        <f t="shared" si="40"/>
        <v>0</v>
      </c>
      <c r="L135" s="55">
        <f t="shared" si="41"/>
        <v>0</v>
      </c>
      <c r="M135" s="55">
        <f t="shared" si="42"/>
        <v>0</v>
      </c>
      <c r="N135" s="55">
        <f t="shared" si="43"/>
        <v>0</v>
      </c>
      <c r="O135"/>
      <c r="P135" s="56"/>
    </row>
    <row r="136" spans="1:16" s="3" customFormat="1" ht="22.5" x14ac:dyDescent="0.25">
      <c r="A136" s="101">
        <v>112</v>
      </c>
      <c r="B136" s="74" t="s">
        <v>230</v>
      </c>
      <c r="C136" s="74" t="s">
        <v>187</v>
      </c>
      <c r="D136" s="75" t="s">
        <v>188</v>
      </c>
      <c r="E136" s="75" t="s">
        <v>8</v>
      </c>
      <c r="F136" s="75">
        <v>10</v>
      </c>
      <c r="H136" s="52"/>
      <c r="I136" s="53"/>
      <c r="J136" s="54">
        <f t="shared" si="39"/>
        <v>0</v>
      </c>
      <c r="K136" s="55">
        <f t="shared" si="40"/>
        <v>0</v>
      </c>
      <c r="L136" s="55">
        <f t="shared" si="41"/>
        <v>0</v>
      </c>
      <c r="M136" s="55">
        <f t="shared" si="42"/>
        <v>0</v>
      </c>
      <c r="N136" s="55">
        <f t="shared" si="43"/>
        <v>0</v>
      </c>
      <c r="O136"/>
      <c r="P136" s="56"/>
    </row>
    <row r="137" spans="1:16" s="3" customFormat="1" ht="22.5" x14ac:dyDescent="0.25">
      <c r="A137" s="101">
        <v>113</v>
      </c>
      <c r="B137" s="74" t="s">
        <v>230</v>
      </c>
      <c r="C137" s="74" t="s">
        <v>189</v>
      </c>
      <c r="D137" s="75" t="s">
        <v>188</v>
      </c>
      <c r="E137" s="75" t="s">
        <v>8</v>
      </c>
      <c r="F137" s="75">
        <v>10</v>
      </c>
      <c r="H137" s="52"/>
      <c r="I137" s="53"/>
      <c r="J137" s="54">
        <f t="shared" si="39"/>
        <v>0</v>
      </c>
      <c r="K137" s="55">
        <f t="shared" si="40"/>
        <v>0</v>
      </c>
      <c r="L137" s="55">
        <f t="shared" si="41"/>
        <v>0</v>
      </c>
      <c r="M137" s="55">
        <f t="shared" si="42"/>
        <v>0</v>
      </c>
      <c r="N137" s="55">
        <f t="shared" si="43"/>
        <v>0</v>
      </c>
      <c r="O137"/>
      <c r="P137" s="56"/>
    </row>
    <row r="138" spans="1:16" s="3" customFormat="1" ht="22.5" x14ac:dyDescent="0.25">
      <c r="A138" s="101">
        <v>114</v>
      </c>
      <c r="B138" s="74" t="s">
        <v>230</v>
      </c>
      <c r="C138" s="74" t="s">
        <v>190</v>
      </c>
      <c r="D138" s="75" t="s">
        <v>188</v>
      </c>
      <c r="E138" s="75" t="s">
        <v>8</v>
      </c>
      <c r="F138" s="75">
        <v>10</v>
      </c>
      <c r="H138" s="52"/>
      <c r="I138" s="53"/>
      <c r="J138" s="54">
        <f t="shared" si="39"/>
        <v>0</v>
      </c>
      <c r="K138" s="55">
        <f t="shared" si="40"/>
        <v>0</v>
      </c>
      <c r="L138" s="55">
        <f t="shared" si="41"/>
        <v>0</v>
      </c>
      <c r="M138" s="55">
        <f t="shared" si="42"/>
        <v>0</v>
      </c>
      <c r="N138" s="55">
        <f t="shared" si="43"/>
        <v>0</v>
      </c>
      <c r="O138"/>
      <c r="P138" s="56"/>
    </row>
    <row r="139" spans="1:16" s="3" customFormat="1" ht="33.75" x14ac:dyDescent="0.25">
      <c r="A139" s="101">
        <v>115</v>
      </c>
      <c r="B139" s="68" t="s">
        <v>131</v>
      </c>
      <c r="C139" s="87" t="s">
        <v>177</v>
      </c>
      <c r="D139" s="66" t="s">
        <v>77</v>
      </c>
      <c r="E139" s="75" t="s">
        <v>8</v>
      </c>
      <c r="F139" s="79">
        <v>5</v>
      </c>
      <c r="H139" s="52"/>
      <c r="I139" s="53"/>
      <c r="J139" s="54">
        <f t="shared" si="39"/>
        <v>0</v>
      </c>
      <c r="K139" s="55">
        <f t="shared" si="40"/>
        <v>0</v>
      </c>
      <c r="L139" s="55">
        <f t="shared" si="41"/>
        <v>0</v>
      </c>
      <c r="M139" s="55">
        <f t="shared" si="42"/>
        <v>0</v>
      </c>
      <c r="N139" s="55">
        <f t="shared" si="43"/>
        <v>0</v>
      </c>
      <c r="O139"/>
      <c r="P139" s="56"/>
    </row>
    <row r="140" spans="1:16" s="3" customFormat="1" ht="33.75" x14ac:dyDescent="0.25">
      <c r="A140" s="101">
        <v>116</v>
      </c>
      <c r="B140" s="68" t="s">
        <v>131</v>
      </c>
      <c r="C140" s="87" t="s">
        <v>178</v>
      </c>
      <c r="D140" s="66" t="s">
        <v>133</v>
      </c>
      <c r="E140" s="75" t="s">
        <v>8</v>
      </c>
      <c r="F140" s="79">
        <v>5</v>
      </c>
      <c r="H140" s="52"/>
      <c r="I140" s="53"/>
      <c r="J140" s="54">
        <f t="shared" si="39"/>
        <v>0</v>
      </c>
      <c r="K140" s="55">
        <f t="shared" si="40"/>
        <v>0</v>
      </c>
      <c r="L140" s="55">
        <f t="shared" si="41"/>
        <v>0</v>
      </c>
      <c r="M140" s="55">
        <f t="shared" si="42"/>
        <v>0</v>
      </c>
      <c r="N140" s="55">
        <f t="shared" si="43"/>
        <v>0</v>
      </c>
      <c r="O140"/>
      <c r="P140" s="56"/>
    </row>
    <row r="141" spans="1:16" s="3" customFormat="1" ht="33.75" x14ac:dyDescent="0.25">
      <c r="A141" s="101">
        <v>117</v>
      </c>
      <c r="B141" s="68" t="s">
        <v>131</v>
      </c>
      <c r="C141" s="87" t="s">
        <v>179</v>
      </c>
      <c r="D141" s="66" t="s">
        <v>133</v>
      </c>
      <c r="E141" s="75" t="s">
        <v>8</v>
      </c>
      <c r="F141" s="79">
        <v>5</v>
      </c>
      <c r="H141" s="52"/>
      <c r="I141" s="53"/>
      <c r="J141" s="54">
        <f t="shared" si="39"/>
        <v>0</v>
      </c>
      <c r="K141" s="55">
        <f t="shared" si="40"/>
        <v>0</v>
      </c>
      <c r="L141" s="55">
        <f t="shared" si="41"/>
        <v>0</v>
      </c>
      <c r="M141" s="55">
        <f t="shared" si="42"/>
        <v>0</v>
      </c>
      <c r="N141" s="55">
        <f t="shared" si="43"/>
        <v>0</v>
      </c>
      <c r="O141"/>
      <c r="P141" s="56"/>
    </row>
    <row r="142" spans="1:16" s="3" customFormat="1" ht="33.75" x14ac:dyDescent="0.25">
      <c r="A142" s="101">
        <v>118</v>
      </c>
      <c r="B142" s="68" t="s">
        <v>131</v>
      </c>
      <c r="C142" s="87" t="s">
        <v>180</v>
      </c>
      <c r="D142" s="66" t="s">
        <v>133</v>
      </c>
      <c r="E142" s="75" t="s">
        <v>8</v>
      </c>
      <c r="F142" s="79">
        <v>5</v>
      </c>
      <c r="H142" s="52"/>
      <c r="I142" s="53"/>
      <c r="J142" s="54">
        <f t="shared" si="39"/>
        <v>0</v>
      </c>
      <c r="K142" s="55">
        <f t="shared" si="40"/>
        <v>0</v>
      </c>
      <c r="L142" s="55">
        <f t="shared" si="41"/>
        <v>0</v>
      </c>
      <c r="M142" s="55">
        <f t="shared" si="42"/>
        <v>0</v>
      </c>
      <c r="N142" s="55">
        <f t="shared" si="43"/>
        <v>0</v>
      </c>
      <c r="O142"/>
      <c r="P142" s="56"/>
    </row>
    <row r="143" spans="1:16" s="3" customFormat="1" ht="67.5" x14ac:dyDescent="0.25">
      <c r="A143" s="101">
        <v>119</v>
      </c>
      <c r="B143" s="74" t="s">
        <v>219</v>
      </c>
      <c r="C143" s="74" t="s">
        <v>218</v>
      </c>
      <c r="D143" s="75" t="s">
        <v>217</v>
      </c>
      <c r="E143" s="75" t="s">
        <v>8</v>
      </c>
      <c r="F143" s="79">
        <v>1</v>
      </c>
      <c r="H143" s="52"/>
      <c r="I143" s="53"/>
      <c r="J143" s="54">
        <f t="shared" si="39"/>
        <v>0</v>
      </c>
      <c r="K143" s="55">
        <f t="shared" si="40"/>
        <v>0</v>
      </c>
      <c r="L143" s="55">
        <f t="shared" si="41"/>
        <v>0</v>
      </c>
      <c r="M143" s="55">
        <f t="shared" si="42"/>
        <v>0</v>
      </c>
      <c r="N143" s="55">
        <f t="shared" si="43"/>
        <v>0</v>
      </c>
      <c r="O143"/>
      <c r="P143" s="56"/>
    </row>
    <row r="144" spans="1:16" s="3" customFormat="1" ht="56.25" x14ac:dyDescent="0.25">
      <c r="A144" s="101">
        <v>120</v>
      </c>
      <c r="B144" s="74" t="s">
        <v>219</v>
      </c>
      <c r="C144" s="74" t="s">
        <v>216</v>
      </c>
      <c r="D144" s="75" t="s">
        <v>215</v>
      </c>
      <c r="E144" s="75" t="s">
        <v>8</v>
      </c>
      <c r="F144" s="79">
        <v>1</v>
      </c>
      <c r="H144" s="52"/>
      <c r="I144" s="53"/>
      <c r="J144" s="54">
        <f t="shared" ref="J144" si="54">H144/100*I144</f>
        <v>0</v>
      </c>
      <c r="K144" s="55">
        <f t="shared" ref="K144" si="55">H144+J144</f>
        <v>0</v>
      </c>
      <c r="L144" s="55">
        <f t="shared" ref="L144" si="56">F144*H144</f>
        <v>0</v>
      </c>
      <c r="M144" s="55">
        <f t="shared" ref="M144" si="57">L144/100*I144</f>
        <v>0</v>
      </c>
      <c r="N144" s="55">
        <f t="shared" ref="N144" si="58">L144+M144</f>
        <v>0</v>
      </c>
      <c r="O144"/>
      <c r="P144" s="56"/>
    </row>
    <row r="145" spans="1:16" s="3" customFormat="1" ht="78.75" x14ac:dyDescent="0.25">
      <c r="A145" s="101">
        <v>121</v>
      </c>
      <c r="B145" s="68" t="s">
        <v>131</v>
      </c>
      <c r="C145" s="74" t="s">
        <v>132</v>
      </c>
      <c r="D145" s="63" t="s">
        <v>133</v>
      </c>
      <c r="E145" s="63" t="s">
        <v>8</v>
      </c>
      <c r="F145" s="63">
        <v>1</v>
      </c>
      <c r="H145" s="52"/>
      <c r="I145" s="53"/>
      <c r="J145" s="54">
        <f t="shared" si="39"/>
        <v>0</v>
      </c>
      <c r="K145" s="55">
        <f t="shared" si="40"/>
        <v>0</v>
      </c>
      <c r="L145" s="55">
        <f t="shared" si="41"/>
        <v>0</v>
      </c>
      <c r="M145" s="55">
        <f t="shared" si="42"/>
        <v>0</v>
      </c>
      <c r="N145" s="55">
        <f t="shared" si="43"/>
        <v>0</v>
      </c>
      <c r="O145"/>
      <c r="P145" s="56"/>
    </row>
    <row r="146" spans="1:16" s="3" customFormat="1" ht="22.5" x14ac:dyDescent="0.25">
      <c r="A146" s="101">
        <v>122</v>
      </c>
      <c r="B146" s="74" t="s">
        <v>256</v>
      </c>
      <c r="C146" s="74" t="s">
        <v>257</v>
      </c>
      <c r="D146" s="75" t="s">
        <v>217</v>
      </c>
      <c r="E146" s="75" t="s">
        <v>8</v>
      </c>
      <c r="F146" s="93">
        <v>3</v>
      </c>
      <c r="H146" s="52"/>
      <c r="I146" s="53"/>
      <c r="J146" s="54">
        <f t="shared" si="39"/>
        <v>0</v>
      </c>
      <c r="K146" s="55">
        <f t="shared" si="40"/>
        <v>0</v>
      </c>
      <c r="L146" s="55">
        <f t="shared" si="41"/>
        <v>0</v>
      </c>
      <c r="M146" s="55">
        <f t="shared" si="42"/>
        <v>0</v>
      </c>
      <c r="N146" s="55">
        <f t="shared" si="43"/>
        <v>0</v>
      </c>
      <c r="O146"/>
      <c r="P146" s="56"/>
    </row>
    <row r="147" spans="1:16" s="3" customFormat="1" ht="22.5" x14ac:dyDescent="0.25">
      <c r="A147" s="101">
        <v>123</v>
      </c>
      <c r="B147" s="74" t="s">
        <v>256</v>
      </c>
      <c r="C147" s="74" t="s">
        <v>258</v>
      </c>
      <c r="D147" s="75" t="s">
        <v>217</v>
      </c>
      <c r="E147" s="75" t="s">
        <v>8</v>
      </c>
      <c r="F147" s="93">
        <v>3</v>
      </c>
      <c r="H147" s="52"/>
      <c r="I147" s="53"/>
      <c r="J147" s="54">
        <f t="shared" ref="J147" si="59">H147/100*I147</f>
        <v>0</v>
      </c>
      <c r="K147" s="55">
        <f t="shared" ref="K147" si="60">H147+J147</f>
        <v>0</v>
      </c>
      <c r="L147" s="55">
        <f t="shared" ref="L147" si="61">F147*H147</f>
        <v>0</v>
      </c>
      <c r="M147" s="55">
        <f t="shared" ref="M147" si="62">L147/100*I147</f>
        <v>0</v>
      </c>
      <c r="N147" s="55">
        <f t="shared" ref="N147" si="63">L147+M147</f>
        <v>0</v>
      </c>
      <c r="O147"/>
      <c r="P147" s="56"/>
    </row>
    <row r="148" spans="1:16" s="3" customFormat="1" ht="56.25" x14ac:dyDescent="0.25">
      <c r="A148" s="101">
        <v>124</v>
      </c>
      <c r="B148" s="74" t="s">
        <v>259</v>
      </c>
      <c r="C148" s="74" t="s">
        <v>260</v>
      </c>
      <c r="D148" s="75" t="s">
        <v>261</v>
      </c>
      <c r="E148" s="75" t="s">
        <v>8</v>
      </c>
      <c r="F148" s="93">
        <v>2</v>
      </c>
      <c r="H148" s="52"/>
      <c r="I148" s="53"/>
      <c r="J148" s="54">
        <f t="shared" si="39"/>
        <v>0</v>
      </c>
      <c r="K148" s="55">
        <f t="shared" si="40"/>
        <v>0</v>
      </c>
      <c r="L148" s="55">
        <f t="shared" si="41"/>
        <v>0</v>
      </c>
      <c r="M148" s="55">
        <f t="shared" si="42"/>
        <v>0</v>
      </c>
      <c r="N148" s="55">
        <f t="shared" si="43"/>
        <v>0</v>
      </c>
      <c r="O148"/>
      <c r="P148" s="56"/>
    </row>
    <row r="149" spans="1:16" s="3" customFormat="1" ht="56.25" x14ac:dyDescent="0.25">
      <c r="A149" s="101">
        <v>125</v>
      </c>
      <c r="B149" s="74" t="s">
        <v>262</v>
      </c>
      <c r="C149" s="74" t="s">
        <v>263</v>
      </c>
      <c r="D149" s="75" t="s">
        <v>165</v>
      </c>
      <c r="E149" s="75" t="s">
        <v>8</v>
      </c>
      <c r="F149" s="93">
        <v>5</v>
      </c>
      <c r="H149" s="52"/>
      <c r="I149" s="53"/>
      <c r="J149" s="54">
        <f t="shared" ref="J149:J174" si="64">H149/100*I149</f>
        <v>0</v>
      </c>
      <c r="K149" s="55">
        <f t="shared" ref="K149:K174" si="65">H149+J149</f>
        <v>0</v>
      </c>
      <c r="L149" s="55">
        <f t="shared" ref="L149:L174" si="66">F149*H149</f>
        <v>0</v>
      </c>
      <c r="M149" s="55">
        <f t="shared" ref="M149:M174" si="67">L149/100*I149</f>
        <v>0</v>
      </c>
      <c r="N149" s="55">
        <f t="shared" ref="N149:N174" si="68">L149+M149</f>
        <v>0</v>
      </c>
      <c r="O149"/>
      <c r="P149" s="56"/>
    </row>
    <row r="150" spans="1:16" s="3" customFormat="1" ht="123.75" x14ac:dyDescent="0.25">
      <c r="A150" s="101">
        <v>126</v>
      </c>
      <c r="B150" s="74" t="s">
        <v>264</v>
      </c>
      <c r="C150" s="74" t="s">
        <v>265</v>
      </c>
      <c r="D150" s="75" t="s">
        <v>133</v>
      </c>
      <c r="E150" s="75" t="s">
        <v>8</v>
      </c>
      <c r="F150" s="93">
        <v>18</v>
      </c>
      <c r="H150" s="52"/>
      <c r="I150" s="53"/>
      <c r="J150" s="54">
        <f t="shared" si="64"/>
        <v>0</v>
      </c>
      <c r="K150" s="55">
        <f t="shared" si="65"/>
        <v>0</v>
      </c>
      <c r="L150" s="55">
        <f t="shared" si="66"/>
        <v>0</v>
      </c>
      <c r="M150" s="55">
        <f t="shared" si="67"/>
        <v>0</v>
      </c>
      <c r="N150" s="55">
        <f t="shared" si="68"/>
        <v>0</v>
      </c>
      <c r="O150"/>
      <c r="P150" s="56"/>
    </row>
    <row r="151" spans="1:16" s="51" customFormat="1" x14ac:dyDescent="0.25">
      <c r="A151" s="143" t="s">
        <v>81</v>
      </c>
      <c r="B151" s="143"/>
      <c r="C151" s="143"/>
      <c r="D151" s="143"/>
      <c r="E151" s="50"/>
      <c r="F151" s="50"/>
      <c r="G151" s="50"/>
      <c r="H151" s="50"/>
      <c r="I151" s="50"/>
    </row>
    <row r="152" spans="1:16" s="3" customFormat="1" x14ac:dyDescent="0.25">
      <c r="A152" s="101">
        <v>127</v>
      </c>
      <c r="B152" s="65" t="s">
        <v>82</v>
      </c>
      <c r="C152" s="65" t="s">
        <v>83</v>
      </c>
      <c r="D152" s="82" t="s">
        <v>7</v>
      </c>
      <c r="E152" s="82" t="s">
        <v>8</v>
      </c>
      <c r="F152" s="82">
        <v>29</v>
      </c>
      <c r="H152" s="52"/>
      <c r="I152" s="53"/>
      <c r="J152" s="54">
        <f t="shared" si="64"/>
        <v>0</v>
      </c>
      <c r="K152" s="55">
        <f t="shared" si="65"/>
        <v>0</v>
      </c>
      <c r="L152" s="55">
        <f t="shared" si="66"/>
        <v>0</v>
      </c>
      <c r="M152" s="55">
        <f t="shared" si="67"/>
        <v>0</v>
      </c>
      <c r="N152" s="55">
        <f t="shared" si="68"/>
        <v>0</v>
      </c>
      <c r="O152"/>
      <c r="P152" s="56"/>
    </row>
    <row r="153" spans="1:16" s="3" customFormat="1" x14ac:dyDescent="0.25">
      <c r="A153" s="101">
        <v>128</v>
      </c>
      <c r="B153" s="65" t="s">
        <v>82</v>
      </c>
      <c r="C153" s="65" t="s">
        <v>84</v>
      </c>
      <c r="D153" s="82" t="s">
        <v>7</v>
      </c>
      <c r="E153" s="82" t="s">
        <v>8</v>
      </c>
      <c r="F153" s="82">
        <v>148</v>
      </c>
      <c r="H153" s="52"/>
      <c r="I153" s="53"/>
      <c r="J153" s="54">
        <f t="shared" si="64"/>
        <v>0</v>
      </c>
      <c r="K153" s="55">
        <f t="shared" si="65"/>
        <v>0</v>
      </c>
      <c r="L153" s="55">
        <f t="shared" si="66"/>
        <v>0</v>
      </c>
      <c r="M153" s="55">
        <f t="shared" si="67"/>
        <v>0</v>
      </c>
      <c r="N153" s="55">
        <f t="shared" si="68"/>
        <v>0</v>
      </c>
      <c r="O153"/>
      <c r="P153" s="56"/>
    </row>
    <row r="154" spans="1:16" s="3" customFormat="1" x14ac:dyDescent="0.25">
      <c r="A154" s="101">
        <v>129</v>
      </c>
      <c r="B154" s="65" t="s">
        <v>82</v>
      </c>
      <c r="C154" s="65" t="s">
        <v>85</v>
      </c>
      <c r="D154" s="82" t="s">
        <v>7</v>
      </c>
      <c r="E154" s="82" t="s">
        <v>8</v>
      </c>
      <c r="F154" s="82">
        <v>178</v>
      </c>
      <c r="H154" s="52"/>
      <c r="I154" s="53"/>
      <c r="J154" s="54">
        <f t="shared" si="64"/>
        <v>0</v>
      </c>
      <c r="K154" s="55">
        <f t="shared" si="65"/>
        <v>0</v>
      </c>
      <c r="L154" s="55">
        <f t="shared" si="66"/>
        <v>0</v>
      </c>
      <c r="M154" s="55">
        <f t="shared" si="67"/>
        <v>0</v>
      </c>
      <c r="N154" s="55">
        <f t="shared" si="68"/>
        <v>0</v>
      </c>
      <c r="O154"/>
      <c r="P154" s="56"/>
    </row>
    <row r="155" spans="1:16" s="3" customFormat="1" x14ac:dyDescent="0.25">
      <c r="A155" s="101">
        <v>130</v>
      </c>
      <c r="B155" s="65" t="s">
        <v>82</v>
      </c>
      <c r="C155" s="65" t="s">
        <v>86</v>
      </c>
      <c r="D155" s="82" t="s">
        <v>7</v>
      </c>
      <c r="E155" s="82" t="s">
        <v>8</v>
      </c>
      <c r="F155" s="82">
        <v>126</v>
      </c>
      <c r="H155" s="52"/>
      <c r="I155" s="53"/>
      <c r="J155" s="54">
        <f t="shared" si="64"/>
        <v>0</v>
      </c>
      <c r="K155" s="55">
        <f t="shared" si="65"/>
        <v>0</v>
      </c>
      <c r="L155" s="55">
        <f t="shared" si="66"/>
        <v>0</v>
      </c>
      <c r="M155" s="55">
        <f t="shared" si="67"/>
        <v>0</v>
      </c>
      <c r="N155" s="55">
        <f t="shared" si="68"/>
        <v>0</v>
      </c>
      <c r="O155"/>
      <c r="P155" s="56"/>
    </row>
    <row r="156" spans="1:16" s="3" customFormat="1" x14ac:dyDescent="0.25">
      <c r="A156" s="101">
        <v>131</v>
      </c>
      <c r="B156" s="65" t="s">
        <v>82</v>
      </c>
      <c r="C156" s="65" t="s">
        <v>87</v>
      </c>
      <c r="D156" s="82" t="s">
        <v>7</v>
      </c>
      <c r="E156" s="82" t="s">
        <v>8</v>
      </c>
      <c r="F156" s="82">
        <v>5</v>
      </c>
      <c r="H156" s="52"/>
      <c r="I156" s="53"/>
      <c r="J156" s="54">
        <f t="shared" si="64"/>
        <v>0</v>
      </c>
      <c r="K156" s="55">
        <f t="shared" si="65"/>
        <v>0</v>
      </c>
      <c r="L156" s="55">
        <f t="shared" si="66"/>
        <v>0</v>
      </c>
      <c r="M156" s="55">
        <f t="shared" si="67"/>
        <v>0</v>
      </c>
      <c r="N156" s="55">
        <f t="shared" si="68"/>
        <v>0</v>
      </c>
      <c r="O156"/>
      <c r="P156" s="56"/>
    </row>
    <row r="157" spans="1:16" s="3" customFormat="1" x14ac:dyDescent="0.25">
      <c r="A157" s="101">
        <v>132</v>
      </c>
      <c r="B157" s="65" t="s">
        <v>82</v>
      </c>
      <c r="C157" s="65" t="s">
        <v>88</v>
      </c>
      <c r="D157" s="82" t="s">
        <v>7</v>
      </c>
      <c r="E157" s="82" t="s">
        <v>8</v>
      </c>
      <c r="F157" s="82">
        <v>15</v>
      </c>
      <c r="H157" s="52"/>
      <c r="I157" s="53"/>
      <c r="J157" s="54">
        <f t="shared" si="64"/>
        <v>0</v>
      </c>
      <c r="K157" s="55">
        <f t="shared" si="65"/>
        <v>0</v>
      </c>
      <c r="L157" s="55">
        <f t="shared" si="66"/>
        <v>0</v>
      </c>
      <c r="M157" s="55">
        <f t="shared" si="67"/>
        <v>0</v>
      </c>
      <c r="N157" s="55">
        <f t="shared" si="68"/>
        <v>0</v>
      </c>
      <c r="O157"/>
      <c r="P157" s="56"/>
    </row>
    <row r="158" spans="1:16" s="3" customFormat="1" x14ac:dyDescent="0.25">
      <c r="A158" s="101">
        <v>133</v>
      </c>
      <c r="B158" s="65" t="s">
        <v>82</v>
      </c>
      <c r="C158" s="65" t="s">
        <v>89</v>
      </c>
      <c r="D158" s="82" t="s">
        <v>7</v>
      </c>
      <c r="E158" s="82" t="s">
        <v>8</v>
      </c>
      <c r="F158" s="82">
        <v>15</v>
      </c>
      <c r="H158" s="52"/>
      <c r="I158" s="53"/>
      <c r="J158" s="54">
        <f t="shared" si="64"/>
        <v>0</v>
      </c>
      <c r="K158" s="55">
        <f t="shared" si="65"/>
        <v>0</v>
      </c>
      <c r="L158" s="55">
        <f t="shared" si="66"/>
        <v>0</v>
      </c>
      <c r="M158" s="55">
        <f t="shared" si="67"/>
        <v>0</v>
      </c>
      <c r="N158" s="55">
        <f t="shared" si="68"/>
        <v>0</v>
      </c>
      <c r="O158"/>
      <c r="P158" s="56"/>
    </row>
    <row r="159" spans="1:16" s="3" customFormat="1" x14ac:dyDescent="0.25">
      <c r="A159" s="101">
        <v>134</v>
      </c>
      <c r="B159" s="65" t="s">
        <v>82</v>
      </c>
      <c r="C159" s="65" t="s">
        <v>90</v>
      </c>
      <c r="D159" s="82" t="s">
        <v>7</v>
      </c>
      <c r="E159" s="82" t="s">
        <v>8</v>
      </c>
      <c r="F159" s="82">
        <v>36</v>
      </c>
      <c r="H159" s="52"/>
      <c r="I159" s="53"/>
      <c r="J159" s="54">
        <f t="shared" si="64"/>
        <v>0</v>
      </c>
      <c r="K159" s="55">
        <f t="shared" si="65"/>
        <v>0</v>
      </c>
      <c r="L159" s="55">
        <f t="shared" si="66"/>
        <v>0</v>
      </c>
      <c r="M159" s="55">
        <f t="shared" si="67"/>
        <v>0</v>
      </c>
      <c r="N159" s="55">
        <f t="shared" si="68"/>
        <v>0</v>
      </c>
      <c r="O159"/>
      <c r="P159" s="56"/>
    </row>
    <row r="160" spans="1:16" s="3" customFormat="1" x14ac:dyDescent="0.25">
      <c r="A160" s="101">
        <v>135</v>
      </c>
      <c r="B160" s="65" t="s">
        <v>82</v>
      </c>
      <c r="C160" s="65" t="s">
        <v>91</v>
      </c>
      <c r="D160" s="82" t="s">
        <v>7</v>
      </c>
      <c r="E160" s="82" t="s">
        <v>8</v>
      </c>
      <c r="F160" s="82">
        <v>45</v>
      </c>
      <c r="H160" s="52"/>
      <c r="I160" s="53"/>
      <c r="J160" s="57">
        <f t="shared" si="64"/>
        <v>0</v>
      </c>
      <c r="K160" s="58">
        <f t="shared" si="65"/>
        <v>0</v>
      </c>
      <c r="L160" s="58">
        <f t="shared" si="66"/>
        <v>0</v>
      </c>
      <c r="M160" s="58">
        <f t="shared" si="67"/>
        <v>0</v>
      </c>
      <c r="N160" s="58">
        <f t="shared" si="68"/>
        <v>0</v>
      </c>
      <c r="O160"/>
      <c r="P160" s="56"/>
    </row>
    <row r="161" spans="1:16" s="3" customFormat="1" x14ac:dyDescent="0.25">
      <c r="A161" s="101">
        <v>136</v>
      </c>
      <c r="B161" s="65" t="s">
        <v>82</v>
      </c>
      <c r="C161" s="65" t="s">
        <v>92</v>
      </c>
      <c r="D161" s="82" t="s">
        <v>7</v>
      </c>
      <c r="E161" s="82" t="s">
        <v>8</v>
      </c>
      <c r="F161" s="82">
        <v>21</v>
      </c>
      <c r="H161" s="52"/>
      <c r="I161" s="53"/>
      <c r="J161" s="57">
        <f t="shared" si="64"/>
        <v>0</v>
      </c>
      <c r="K161" s="58">
        <f t="shared" si="65"/>
        <v>0</v>
      </c>
      <c r="L161" s="58">
        <f t="shared" si="66"/>
        <v>0</v>
      </c>
      <c r="M161" s="58">
        <f t="shared" si="67"/>
        <v>0</v>
      </c>
      <c r="N161" s="58">
        <f t="shared" si="68"/>
        <v>0</v>
      </c>
      <c r="O161"/>
      <c r="P161" s="56"/>
    </row>
    <row r="162" spans="1:16" s="3" customFormat="1" ht="22.5" x14ac:dyDescent="0.25">
      <c r="A162" s="101">
        <v>137</v>
      </c>
      <c r="B162" s="65" t="s">
        <v>82</v>
      </c>
      <c r="C162" s="65" t="s">
        <v>93</v>
      </c>
      <c r="D162" s="82" t="s">
        <v>94</v>
      </c>
      <c r="E162" s="82" t="s">
        <v>8</v>
      </c>
      <c r="F162" s="82">
        <v>6</v>
      </c>
      <c r="H162" s="52"/>
      <c r="I162" s="53"/>
      <c r="J162" s="57">
        <f t="shared" si="64"/>
        <v>0</v>
      </c>
      <c r="K162" s="58">
        <f t="shared" si="65"/>
        <v>0</v>
      </c>
      <c r="L162" s="58">
        <f t="shared" si="66"/>
        <v>0</v>
      </c>
      <c r="M162" s="58">
        <f t="shared" si="67"/>
        <v>0</v>
      </c>
      <c r="N162" s="58">
        <f t="shared" si="68"/>
        <v>0</v>
      </c>
      <c r="O162"/>
      <c r="P162" s="56"/>
    </row>
    <row r="163" spans="1:16" s="3" customFormat="1" ht="22.5" x14ac:dyDescent="0.25">
      <c r="A163" s="101">
        <v>138</v>
      </c>
      <c r="B163" s="65" t="s">
        <v>82</v>
      </c>
      <c r="C163" s="65" t="s">
        <v>95</v>
      </c>
      <c r="D163" s="82" t="s">
        <v>94</v>
      </c>
      <c r="E163" s="82" t="s">
        <v>8</v>
      </c>
      <c r="F163" s="82">
        <v>6</v>
      </c>
      <c r="H163" s="52"/>
      <c r="I163" s="53"/>
      <c r="J163" s="57">
        <f t="shared" si="64"/>
        <v>0</v>
      </c>
      <c r="K163" s="58">
        <f t="shared" si="65"/>
        <v>0</v>
      </c>
      <c r="L163" s="58">
        <f t="shared" si="66"/>
        <v>0</v>
      </c>
      <c r="M163" s="58">
        <f t="shared" si="67"/>
        <v>0</v>
      </c>
      <c r="N163" s="58">
        <f t="shared" si="68"/>
        <v>0</v>
      </c>
      <c r="O163"/>
      <c r="P163" s="56"/>
    </row>
    <row r="164" spans="1:16" s="3" customFormat="1" x14ac:dyDescent="0.25">
      <c r="A164" s="101">
        <v>139</v>
      </c>
      <c r="B164" s="94" t="s">
        <v>82</v>
      </c>
      <c r="C164" s="94" t="s">
        <v>96</v>
      </c>
      <c r="D164" s="95" t="s">
        <v>97</v>
      </c>
      <c r="E164" s="95" t="s">
        <v>97</v>
      </c>
      <c r="F164" s="95">
        <v>16</v>
      </c>
      <c r="H164" s="52"/>
      <c r="I164" s="53"/>
      <c r="J164" s="57">
        <f t="shared" si="64"/>
        <v>0</v>
      </c>
      <c r="K164" s="58">
        <f t="shared" si="65"/>
        <v>0</v>
      </c>
      <c r="L164" s="58">
        <f t="shared" si="66"/>
        <v>0</v>
      </c>
      <c r="M164" s="58">
        <f t="shared" si="67"/>
        <v>0</v>
      </c>
      <c r="N164" s="58">
        <f t="shared" si="68"/>
        <v>0</v>
      </c>
      <c r="O164"/>
      <c r="P164" s="56"/>
    </row>
    <row r="165" spans="1:16" s="7" customFormat="1" ht="22.5" x14ac:dyDescent="0.25">
      <c r="A165" s="101">
        <v>140</v>
      </c>
      <c r="B165" s="65" t="s">
        <v>82</v>
      </c>
      <c r="C165" s="65" t="s">
        <v>174</v>
      </c>
      <c r="D165" s="82" t="s">
        <v>7</v>
      </c>
      <c r="E165" s="82" t="s">
        <v>8</v>
      </c>
      <c r="F165" s="82">
        <v>10</v>
      </c>
      <c r="G165" s="3"/>
      <c r="H165" s="52"/>
      <c r="I165" s="53"/>
      <c r="J165" s="57">
        <f t="shared" si="64"/>
        <v>0</v>
      </c>
      <c r="K165" s="58">
        <f t="shared" si="65"/>
        <v>0</v>
      </c>
      <c r="L165" s="58">
        <f t="shared" si="66"/>
        <v>0</v>
      </c>
      <c r="M165" s="58">
        <f t="shared" si="67"/>
        <v>0</v>
      </c>
      <c r="N165" s="58">
        <f t="shared" si="68"/>
        <v>0</v>
      </c>
      <c r="O165"/>
      <c r="P165" s="56"/>
    </row>
    <row r="166" spans="1:16" s="7" customFormat="1" ht="22.5" x14ac:dyDescent="0.25">
      <c r="A166" s="101">
        <v>141</v>
      </c>
      <c r="B166" s="65" t="s">
        <v>82</v>
      </c>
      <c r="C166" s="65" t="s">
        <v>175</v>
      </c>
      <c r="D166" s="82" t="s">
        <v>7</v>
      </c>
      <c r="E166" s="82" t="s">
        <v>8</v>
      </c>
      <c r="F166" s="82">
        <v>60</v>
      </c>
      <c r="G166" s="3"/>
      <c r="H166" s="52"/>
      <c r="I166" s="53"/>
      <c r="J166" s="57">
        <f t="shared" si="64"/>
        <v>0</v>
      </c>
      <c r="K166" s="58">
        <f t="shared" si="65"/>
        <v>0</v>
      </c>
      <c r="L166" s="58">
        <f t="shared" si="66"/>
        <v>0</v>
      </c>
      <c r="M166" s="58">
        <f t="shared" si="67"/>
        <v>0</v>
      </c>
      <c r="N166" s="58">
        <f t="shared" si="68"/>
        <v>0</v>
      </c>
      <c r="O166"/>
      <c r="P166" s="56"/>
    </row>
    <row r="167" spans="1:16" s="7" customFormat="1" ht="22.5" x14ac:dyDescent="0.25">
      <c r="A167" s="101">
        <v>142</v>
      </c>
      <c r="B167" s="74" t="s">
        <v>82</v>
      </c>
      <c r="C167" s="74" t="s">
        <v>176</v>
      </c>
      <c r="D167" s="75" t="s">
        <v>7</v>
      </c>
      <c r="E167" s="75" t="s">
        <v>8</v>
      </c>
      <c r="F167" s="75">
        <v>60</v>
      </c>
      <c r="G167" s="3"/>
      <c r="H167" s="52"/>
      <c r="I167" s="53"/>
      <c r="J167" s="57">
        <f t="shared" si="64"/>
        <v>0</v>
      </c>
      <c r="K167" s="58">
        <f t="shared" si="65"/>
        <v>0</v>
      </c>
      <c r="L167" s="58">
        <f t="shared" si="66"/>
        <v>0</v>
      </c>
      <c r="M167" s="58">
        <f t="shared" si="67"/>
        <v>0</v>
      </c>
      <c r="N167" s="58">
        <f t="shared" si="68"/>
        <v>0</v>
      </c>
      <c r="O167"/>
      <c r="P167" s="56"/>
    </row>
    <row r="168" spans="1:16" s="51" customFormat="1" x14ac:dyDescent="0.25">
      <c r="A168" s="143" t="s">
        <v>98</v>
      </c>
      <c r="B168" s="143"/>
      <c r="C168" s="143"/>
      <c r="D168" s="143"/>
      <c r="E168" s="50"/>
      <c r="F168" s="50"/>
      <c r="G168" s="50"/>
      <c r="H168" s="50"/>
      <c r="I168" s="50"/>
    </row>
    <row r="169" spans="1:16" s="3" customFormat="1" x14ac:dyDescent="0.25">
      <c r="A169" s="101">
        <v>143</v>
      </c>
      <c r="B169" s="68" t="s">
        <v>99</v>
      </c>
      <c r="C169" s="74" t="s">
        <v>100</v>
      </c>
      <c r="D169" s="63" t="s">
        <v>101</v>
      </c>
      <c r="E169" s="75" t="s">
        <v>8</v>
      </c>
      <c r="F169" s="63">
        <v>79</v>
      </c>
      <c r="H169" s="52"/>
      <c r="I169" s="53"/>
      <c r="J169" s="57">
        <f t="shared" si="64"/>
        <v>0</v>
      </c>
      <c r="K169" s="58">
        <f t="shared" si="65"/>
        <v>0</v>
      </c>
      <c r="L169" s="58">
        <f t="shared" si="66"/>
        <v>0</v>
      </c>
      <c r="M169" s="58">
        <f t="shared" si="67"/>
        <v>0</v>
      </c>
      <c r="N169" s="58">
        <f t="shared" si="68"/>
        <v>0</v>
      </c>
      <c r="O169"/>
      <c r="P169" s="56"/>
    </row>
    <row r="170" spans="1:16" s="3" customFormat="1" x14ac:dyDescent="0.25">
      <c r="A170" s="101">
        <v>144</v>
      </c>
      <c r="B170" s="68" t="s">
        <v>99</v>
      </c>
      <c r="C170" s="74" t="s">
        <v>102</v>
      </c>
      <c r="D170" s="63" t="s">
        <v>5</v>
      </c>
      <c r="E170" s="63" t="s">
        <v>5</v>
      </c>
      <c r="F170" s="63">
        <v>84</v>
      </c>
      <c r="H170" s="52"/>
      <c r="I170" s="53"/>
      <c r="J170" s="57">
        <f t="shared" si="64"/>
        <v>0</v>
      </c>
      <c r="K170" s="58">
        <f t="shared" si="65"/>
        <v>0</v>
      </c>
      <c r="L170" s="58">
        <f t="shared" si="66"/>
        <v>0</v>
      </c>
      <c r="M170" s="58">
        <f t="shared" si="67"/>
        <v>0</v>
      </c>
      <c r="N170" s="58">
        <f t="shared" si="68"/>
        <v>0</v>
      </c>
      <c r="O170"/>
      <c r="P170" s="56"/>
    </row>
    <row r="171" spans="1:16" s="3" customFormat="1" x14ac:dyDescent="0.25">
      <c r="A171" s="101">
        <f>A170+1</f>
        <v>145</v>
      </c>
      <c r="B171" s="68" t="s">
        <v>99</v>
      </c>
      <c r="C171" s="74" t="s">
        <v>103</v>
      </c>
      <c r="D171" s="63" t="s">
        <v>5</v>
      </c>
      <c r="E171" s="63" t="s">
        <v>5</v>
      </c>
      <c r="F171" s="63">
        <v>177</v>
      </c>
      <c r="H171" s="52"/>
      <c r="I171" s="53"/>
      <c r="J171" s="57">
        <f t="shared" ref="J171" si="69">H171/100*I171</f>
        <v>0</v>
      </c>
      <c r="K171" s="58">
        <f t="shared" ref="K171" si="70">H171+J171</f>
        <v>0</v>
      </c>
      <c r="L171" s="58">
        <f t="shared" ref="L171" si="71">F171*H171</f>
        <v>0</v>
      </c>
      <c r="M171" s="58">
        <f t="shared" ref="M171" si="72">L171/100*I171</f>
        <v>0</v>
      </c>
      <c r="N171" s="58">
        <f t="shared" ref="N171" si="73">L171+M171</f>
        <v>0</v>
      </c>
      <c r="O171"/>
      <c r="P171" s="56"/>
    </row>
    <row r="172" spans="1:16" s="3" customFormat="1" x14ac:dyDescent="0.25">
      <c r="A172" s="101">
        <f>A171+1</f>
        <v>146</v>
      </c>
      <c r="B172" s="68" t="s">
        <v>99</v>
      </c>
      <c r="C172" s="74" t="s">
        <v>104</v>
      </c>
      <c r="D172" s="63" t="s">
        <v>5</v>
      </c>
      <c r="E172" s="63" t="s">
        <v>5</v>
      </c>
      <c r="F172" s="63">
        <v>150</v>
      </c>
      <c r="H172" s="52"/>
      <c r="I172" s="53"/>
      <c r="J172" s="57">
        <f t="shared" si="64"/>
        <v>0</v>
      </c>
      <c r="K172" s="58">
        <f t="shared" si="65"/>
        <v>0</v>
      </c>
      <c r="L172" s="58">
        <f t="shared" si="66"/>
        <v>0</v>
      </c>
      <c r="M172" s="58">
        <f t="shared" si="67"/>
        <v>0</v>
      </c>
      <c r="N172" s="58">
        <f t="shared" si="68"/>
        <v>0</v>
      </c>
      <c r="O172"/>
      <c r="P172" s="56"/>
    </row>
    <row r="173" spans="1:16" s="51" customFormat="1" x14ac:dyDescent="0.25">
      <c r="A173" s="143" t="s">
        <v>207</v>
      </c>
      <c r="B173" s="143"/>
      <c r="C173" s="143"/>
      <c r="D173" s="143"/>
      <c r="E173" s="50"/>
      <c r="F173" s="50"/>
      <c r="G173" s="50"/>
      <c r="H173" s="50"/>
      <c r="I173" s="50"/>
    </row>
    <row r="174" spans="1:16" s="2" customFormat="1" ht="135" x14ac:dyDescent="0.25">
      <c r="A174" s="101">
        <v>147</v>
      </c>
      <c r="B174" s="74" t="s">
        <v>163</v>
      </c>
      <c r="C174" s="74" t="s">
        <v>164</v>
      </c>
      <c r="D174" s="63" t="s">
        <v>165</v>
      </c>
      <c r="E174" s="75" t="s">
        <v>8</v>
      </c>
      <c r="F174" s="63">
        <v>20</v>
      </c>
      <c r="H174" s="52"/>
      <c r="I174" s="53"/>
      <c r="J174" s="57">
        <f t="shared" si="64"/>
        <v>0</v>
      </c>
      <c r="K174" s="58">
        <f t="shared" si="65"/>
        <v>0</v>
      </c>
      <c r="L174" s="58">
        <f t="shared" si="66"/>
        <v>0</v>
      </c>
      <c r="M174" s="58">
        <f t="shared" si="67"/>
        <v>0</v>
      </c>
      <c r="N174" s="58">
        <f t="shared" si="68"/>
        <v>0</v>
      </c>
      <c r="O174"/>
      <c r="P174" s="56"/>
    </row>
    <row r="175" spans="1:16" s="2" customFormat="1" x14ac:dyDescent="0.25">
      <c r="A175" s="101">
        <v>148</v>
      </c>
      <c r="B175" s="74" t="s">
        <v>195</v>
      </c>
      <c r="C175" s="74" t="s">
        <v>195</v>
      </c>
      <c r="D175" s="75" t="s">
        <v>231</v>
      </c>
      <c r="E175" s="75" t="s">
        <v>8</v>
      </c>
      <c r="F175" s="75">
        <v>15</v>
      </c>
      <c r="H175" s="52"/>
      <c r="I175" s="53"/>
      <c r="J175" s="57">
        <f t="shared" ref="J175" si="74">H175/100*I175</f>
        <v>0</v>
      </c>
      <c r="K175" s="58">
        <f t="shared" ref="K175" si="75">H175+J175</f>
        <v>0</v>
      </c>
      <c r="L175" s="58">
        <f t="shared" ref="L175" si="76">F175*H175</f>
        <v>0</v>
      </c>
      <c r="M175" s="58">
        <f t="shared" ref="M175" si="77">L175/100*I175</f>
        <v>0</v>
      </c>
      <c r="N175" s="58">
        <f t="shared" ref="N175" si="78">L175+M175</f>
        <v>0</v>
      </c>
      <c r="O175"/>
      <c r="P175" s="56"/>
    </row>
    <row r="176" spans="1:16" s="2" customFormat="1" x14ac:dyDescent="0.25">
      <c r="A176" s="101">
        <v>149</v>
      </c>
      <c r="B176" s="74" t="s">
        <v>196</v>
      </c>
      <c r="C176" s="74" t="s">
        <v>196</v>
      </c>
      <c r="D176" s="75" t="s">
        <v>231</v>
      </c>
      <c r="E176" s="75" t="s">
        <v>8</v>
      </c>
      <c r="F176" s="75">
        <v>10</v>
      </c>
      <c r="H176" s="52"/>
      <c r="I176" s="53"/>
      <c r="J176" s="57">
        <f t="shared" ref="J176:J186" si="79">H176/100*I176</f>
        <v>0</v>
      </c>
      <c r="K176" s="58">
        <f t="shared" ref="K176:K186" si="80">H176+J176</f>
        <v>0</v>
      </c>
      <c r="L176" s="58">
        <f t="shared" ref="L176:L186" si="81">F176*H176</f>
        <v>0</v>
      </c>
      <c r="M176" s="58">
        <f t="shared" ref="M176:M186" si="82">L176/100*I176</f>
        <v>0</v>
      </c>
      <c r="N176" s="58">
        <f t="shared" ref="N176:N186" si="83">L176+M176</f>
        <v>0</v>
      </c>
      <c r="O176"/>
      <c r="P176" s="56"/>
    </row>
    <row r="177" spans="1:16" s="2" customFormat="1" ht="78.75" x14ac:dyDescent="0.25">
      <c r="A177" s="101">
        <v>150</v>
      </c>
      <c r="B177" s="74" t="s">
        <v>227</v>
      </c>
      <c r="C177" s="74" t="s">
        <v>166</v>
      </c>
      <c r="D177" s="63" t="s">
        <v>167</v>
      </c>
      <c r="E177" s="75" t="s">
        <v>8</v>
      </c>
      <c r="F177" s="63">
        <v>30</v>
      </c>
      <c r="H177" s="52"/>
      <c r="I177" s="53"/>
      <c r="J177" s="57">
        <f t="shared" si="79"/>
        <v>0</v>
      </c>
      <c r="K177" s="58">
        <f t="shared" si="80"/>
        <v>0</v>
      </c>
      <c r="L177" s="58">
        <f t="shared" si="81"/>
        <v>0</v>
      </c>
      <c r="M177" s="58">
        <f t="shared" si="82"/>
        <v>0</v>
      </c>
      <c r="N177" s="58">
        <f t="shared" si="83"/>
        <v>0</v>
      </c>
      <c r="O177"/>
      <c r="P177" s="56"/>
    </row>
    <row r="178" spans="1:16" s="2" customFormat="1" x14ac:dyDescent="0.25">
      <c r="A178" s="101">
        <v>151</v>
      </c>
      <c r="B178" s="74" t="s">
        <v>220</v>
      </c>
      <c r="C178" s="68" t="s">
        <v>221</v>
      </c>
      <c r="D178" s="63" t="s">
        <v>222</v>
      </c>
      <c r="E178" s="63" t="s">
        <v>8</v>
      </c>
      <c r="F178" s="63">
        <v>4</v>
      </c>
      <c r="H178" s="52"/>
      <c r="I178" s="53"/>
      <c r="J178" s="57">
        <f t="shared" si="79"/>
        <v>0</v>
      </c>
      <c r="K178" s="58">
        <f t="shared" si="80"/>
        <v>0</v>
      </c>
      <c r="L178" s="58">
        <f t="shared" si="81"/>
        <v>0</v>
      </c>
      <c r="M178" s="58">
        <f t="shared" si="82"/>
        <v>0</v>
      </c>
      <c r="N178" s="58">
        <f t="shared" si="83"/>
        <v>0</v>
      </c>
      <c r="O178"/>
      <c r="P178" s="56"/>
    </row>
    <row r="179" spans="1:16" s="51" customFormat="1" x14ac:dyDescent="0.25">
      <c r="A179" s="143" t="s">
        <v>208</v>
      </c>
      <c r="B179" s="143"/>
      <c r="C179" s="143"/>
      <c r="D179" s="143"/>
      <c r="E179" s="50"/>
      <c r="F179" s="50"/>
      <c r="G179" s="50"/>
      <c r="H179" s="50"/>
      <c r="I179" s="50"/>
    </row>
    <row r="180" spans="1:16" s="2" customFormat="1" ht="78.75" x14ac:dyDescent="0.25">
      <c r="A180" s="101">
        <v>152</v>
      </c>
      <c r="B180" s="74" t="s">
        <v>168</v>
      </c>
      <c r="C180" s="74" t="s">
        <v>169</v>
      </c>
      <c r="D180" s="63" t="s">
        <v>170</v>
      </c>
      <c r="E180" s="75" t="s">
        <v>8</v>
      </c>
      <c r="F180" s="63">
        <v>8</v>
      </c>
      <c r="H180" s="52"/>
      <c r="I180" s="53"/>
      <c r="J180" s="57">
        <f t="shared" si="79"/>
        <v>0</v>
      </c>
      <c r="K180" s="58">
        <f t="shared" si="80"/>
        <v>0</v>
      </c>
      <c r="L180" s="58">
        <f t="shared" si="81"/>
        <v>0</v>
      </c>
      <c r="M180" s="58">
        <f t="shared" si="82"/>
        <v>0</v>
      </c>
      <c r="N180" s="58">
        <f t="shared" si="83"/>
        <v>0</v>
      </c>
      <c r="O180"/>
      <c r="P180" s="56"/>
    </row>
    <row r="181" spans="1:16" s="2" customFormat="1" ht="78.75" x14ac:dyDescent="0.25">
      <c r="A181" s="101">
        <v>153</v>
      </c>
      <c r="B181" s="74" t="s">
        <v>171</v>
      </c>
      <c r="C181" s="74" t="s">
        <v>172</v>
      </c>
      <c r="D181" s="63" t="s">
        <v>173</v>
      </c>
      <c r="E181" s="75" t="s">
        <v>8</v>
      </c>
      <c r="F181" s="63">
        <v>10</v>
      </c>
      <c r="H181" s="52"/>
      <c r="I181" s="53"/>
      <c r="J181" s="57">
        <f t="shared" si="79"/>
        <v>0</v>
      </c>
      <c r="K181" s="58">
        <f t="shared" si="80"/>
        <v>0</v>
      </c>
      <c r="L181" s="58">
        <f t="shared" si="81"/>
        <v>0</v>
      </c>
      <c r="M181" s="58">
        <f t="shared" si="82"/>
        <v>0</v>
      </c>
      <c r="N181" s="58">
        <f t="shared" si="83"/>
        <v>0</v>
      </c>
      <c r="O181"/>
      <c r="P181" s="56"/>
    </row>
    <row r="182" spans="1:16" s="2" customFormat="1" ht="112.5" x14ac:dyDescent="0.25">
      <c r="A182" s="101">
        <v>154</v>
      </c>
      <c r="B182" s="74" t="s">
        <v>254</v>
      </c>
      <c r="C182" s="74" t="s">
        <v>255</v>
      </c>
      <c r="D182" s="63" t="s">
        <v>7</v>
      </c>
      <c r="E182" s="75" t="s">
        <v>8</v>
      </c>
      <c r="F182" s="63">
        <v>20</v>
      </c>
      <c r="H182" s="52"/>
      <c r="I182" s="53"/>
      <c r="J182" s="57">
        <f t="shared" si="79"/>
        <v>0</v>
      </c>
      <c r="K182" s="58">
        <f t="shared" si="80"/>
        <v>0</v>
      </c>
      <c r="L182" s="58">
        <f t="shared" si="81"/>
        <v>0</v>
      </c>
      <c r="M182" s="58">
        <f t="shared" si="82"/>
        <v>0</v>
      </c>
      <c r="N182" s="58">
        <f t="shared" si="83"/>
        <v>0</v>
      </c>
      <c r="O182"/>
      <c r="P182" s="56"/>
    </row>
    <row r="183" spans="1:16" s="51" customFormat="1" x14ac:dyDescent="0.25">
      <c r="A183" s="143" t="s">
        <v>211</v>
      </c>
      <c r="B183" s="143"/>
      <c r="C183" s="143"/>
      <c r="D183" s="143"/>
      <c r="E183" s="50"/>
      <c r="F183" s="50"/>
      <c r="G183" s="50"/>
      <c r="H183" s="50"/>
      <c r="I183" s="50"/>
    </row>
    <row r="184" spans="1:16" s="3" customFormat="1" ht="22.5" x14ac:dyDescent="0.25">
      <c r="A184" s="101">
        <v>155</v>
      </c>
      <c r="B184" s="96" t="s">
        <v>202</v>
      </c>
      <c r="C184" s="96" t="s">
        <v>202</v>
      </c>
      <c r="D184" s="66" t="s">
        <v>5</v>
      </c>
      <c r="E184" s="66" t="s">
        <v>5</v>
      </c>
      <c r="F184" s="76">
        <v>2</v>
      </c>
      <c r="H184" s="52"/>
      <c r="I184" s="53"/>
      <c r="J184" s="57">
        <f t="shared" si="79"/>
        <v>0</v>
      </c>
      <c r="K184" s="58">
        <f t="shared" si="80"/>
        <v>0</v>
      </c>
      <c r="L184" s="58">
        <f t="shared" si="81"/>
        <v>0</v>
      </c>
      <c r="M184" s="58">
        <f t="shared" si="82"/>
        <v>0</v>
      </c>
      <c r="N184" s="58">
        <f t="shared" si="83"/>
        <v>0</v>
      </c>
      <c r="O184"/>
      <c r="P184" s="56"/>
    </row>
    <row r="185" spans="1:16" s="51" customFormat="1" x14ac:dyDescent="0.25">
      <c r="A185" s="143" t="s">
        <v>225</v>
      </c>
      <c r="B185" s="143"/>
      <c r="C185" s="143"/>
      <c r="D185" s="143"/>
      <c r="E185" s="50"/>
      <c r="F185" s="50"/>
      <c r="G185" s="50"/>
      <c r="H185" s="50"/>
      <c r="I185" s="50"/>
    </row>
    <row r="186" spans="1:16" s="3" customFormat="1" x14ac:dyDescent="0.25">
      <c r="A186" s="101">
        <v>156</v>
      </c>
      <c r="B186" s="87" t="s">
        <v>204</v>
      </c>
      <c r="C186" s="87" t="s">
        <v>204</v>
      </c>
      <c r="D186" s="66" t="s">
        <v>5</v>
      </c>
      <c r="E186" s="66" t="s">
        <v>5</v>
      </c>
      <c r="F186" s="76">
        <v>5</v>
      </c>
      <c r="H186" s="52"/>
      <c r="I186" s="53"/>
      <c r="J186" s="57">
        <f t="shared" si="79"/>
        <v>0</v>
      </c>
      <c r="K186" s="58">
        <f t="shared" si="80"/>
        <v>0</v>
      </c>
      <c r="L186" s="58">
        <f t="shared" si="81"/>
        <v>0</v>
      </c>
      <c r="M186" s="58">
        <f t="shared" si="82"/>
        <v>0</v>
      </c>
      <c r="N186" s="58">
        <f t="shared" si="83"/>
        <v>0</v>
      </c>
      <c r="O186"/>
      <c r="P186" s="56"/>
    </row>
    <row r="187" spans="1:16" x14ac:dyDescent="0.25">
      <c r="A187" s="101">
        <v>157</v>
      </c>
      <c r="B187" s="74" t="s">
        <v>223</v>
      </c>
      <c r="C187" s="74" t="s">
        <v>224</v>
      </c>
      <c r="D187" s="75" t="s">
        <v>5</v>
      </c>
      <c r="E187" s="63" t="s">
        <v>5</v>
      </c>
      <c r="F187" s="63">
        <v>2</v>
      </c>
      <c r="H187" s="52"/>
      <c r="I187" s="53"/>
      <c r="J187" s="57">
        <f t="shared" ref="J187:J189" si="84">H187/100*I187</f>
        <v>0</v>
      </c>
      <c r="K187" s="58">
        <f t="shared" ref="K187:K189" si="85">H187+J187</f>
        <v>0</v>
      </c>
      <c r="L187" s="58">
        <f t="shared" ref="L187:L189" si="86">F187*H187</f>
        <v>0</v>
      </c>
      <c r="M187" s="58">
        <f t="shared" ref="M187:M189" si="87">L187/100*I187</f>
        <v>0</v>
      </c>
      <c r="N187" s="58">
        <f t="shared" ref="N187:N189" si="88">L187+M187</f>
        <v>0</v>
      </c>
      <c r="P187" s="56"/>
    </row>
    <row r="188" spans="1:16" s="4" customFormat="1" ht="33.75" x14ac:dyDescent="0.25">
      <c r="A188" s="101">
        <v>158</v>
      </c>
      <c r="B188" s="68" t="s">
        <v>145</v>
      </c>
      <c r="C188" s="74" t="s">
        <v>146</v>
      </c>
      <c r="D188" s="63" t="s">
        <v>147</v>
      </c>
      <c r="E188" s="63" t="s">
        <v>8</v>
      </c>
      <c r="F188" s="63">
        <v>15</v>
      </c>
      <c r="H188" s="52"/>
      <c r="I188" s="53"/>
      <c r="J188" s="57">
        <f t="shared" si="84"/>
        <v>0</v>
      </c>
      <c r="K188" s="58">
        <f t="shared" si="85"/>
        <v>0</v>
      </c>
      <c r="L188" s="58">
        <f t="shared" si="86"/>
        <v>0</v>
      </c>
      <c r="M188" s="58">
        <f t="shared" si="87"/>
        <v>0</v>
      </c>
      <c r="N188" s="58">
        <f t="shared" si="88"/>
        <v>0</v>
      </c>
      <c r="O188"/>
      <c r="P188" s="56"/>
    </row>
    <row r="189" spans="1:16" ht="33.75" x14ac:dyDescent="0.25">
      <c r="A189" s="101">
        <v>159</v>
      </c>
      <c r="B189" s="74" t="s">
        <v>247</v>
      </c>
      <c r="C189" s="68" t="s">
        <v>247</v>
      </c>
      <c r="D189" s="63" t="s">
        <v>7</v>
      </c>
      <c r="E189" s="63" t="s">
        <v>8</v>
      </c>
      <c r="F189" s="63">
        <v>15</v>
      </c>
      <c r="H189" s="52"/>
      <c r="I189" s="53"/>
      <c r="J189" s="57">
        <f t="shared" si="84"/>
        <v>0</v>
      </c>
      <c r="K189" s="58">
        <f t="shared" si="85"/>
        <v>0</v>
      </c>
      <c r="L189" s="58">
        <f t="shared" si="86"/>
        <v>0</v>
      </c>
      <c r="M189" s="58">
        <f t="shared" si="87"/>
        <v>0</v>
      </c>
      <c r="N189" s="58">
        <f t="shared" si="88"/>
        <v>0</v>
      </c>
      <c r="P189" s="56"/>
    </row>
    <row r="190" spans="1:16" ht="15.75" thickBot="1" x14ac:dyDescent="0.3">
      <c r="C190" s="90"/>
      <c r="D190" s="91"/>
      <c r="E190" s="91"/>
      <c r="F190" s="91"/>
    </row>
    <row r="191" spans="1:16" s="100" customFormat="1" ht="45.75" thickBot="1" x14ac:dyDescent="0.3">
      <c r="A191" s="97"/>
      <c r="B191" s="98"/>
      <c r="C191" s="98"/>
      <c r="D191" s="97"/>
      <c r="E191" s="97"/>
      <c r="F191" s="99"/>
      <c r="G191"/>
      <c r="H191" s="139" t="s">
        <v>305</v>
      </c>
      <c r="I191" s="140"/>
      <c r="J191" s="140"/>
      <c r="K191" s="141">
        <f>SUM(L14:L189)</f>
        <v>0</v>
      </c>
      <c r="L191" s="142"/>
      <c r="M191" s="59"/>
      <c r="N191" s="111">
        <f>SUM(N14:N189)</f>
        <v>0</v>
      </c>
      <c r="O191" s="112"/>
      <c r="P191" s="113" t="s">
        <v>306</v>
      </c>
    </row>
    <row r="192" spans="1:16" s="1" customFormat="1" x14ac:dyDescent="0.25">
      <c r="B192" s="49"/>
      <c r="C192" s="49"/>
      <c r="D192" s="92"/>
      <c r="E192" s="92"/>
      <c r="F192" s="92"/>
      <c r="H192" s="59"/>
      <c r="I192" s="60"/>
      <c r="J192" s="59"/>
      <c r="K192" s="59"/>
      <c r="L192" s="59"/>
      <c r="M192" s="59"/>
      <c r="N192" s="59"/>
      <c r="O192"/>
      <c r="P192" s="61"/>
    </row>
    <row r="193" spans="2:16" ht="47.25" customHeight="1" x14ac:dyDescent="0.25">
      <c r="H193" s="144" t="s">
        <v>317</v>
      </c>
      <c r="I193" s="145"/>
      <c r="J193" s="145"/>
      <c r="K193" s="145"/>
      <c r="L193" s="145"/>
      <c r="M193" s="146" t="s">
        <v>318</v>
      </c>
      <c r="N193" s="146"/>
      <c r="O193" s="146"/>
      <c r="P193" s="147"/>
    </row>
    <row r="194" spans="2:16" s="1" customFormat="1" x14ac:dyDescent="0.25">
      <c r="B194" s="49"/>
      <c r="C194" s="49"/>
      <c r="D194" s="92"/>
      <c r="E194" s="92"/>
      <c r="F194" s="92"/>
      <c r="H194" s="59"/>
      <c r="I194" s="60"/>
      <c r="J194" s="59"/>
      <c r="K194" s="59"/>
      <c r="L194" s="59"/>
      <c r="M194" s="59"/>
      <c r="N194" s="59"/>
      <c r="O194"/>
      <c r="P194" s="61"/>
    </row>
    <row r="195" spans="2:16" s="1" customFormat="1" x14ac:dyDescent="0.25">
      <c r="B195" s="49"/>
      <c r="C195" s="49"/>
      <c r="D195" s="92"/>
      <c r="E195" s="92"/>
      <c r="F195" s="92"/>
      <c r="H195" s="59"/>
      <c r="I195" s="60"/>
      <c r="J195" s="59"/>
      <c r="K195" s="59"/>
      <c r="L195" s="59"/>
      <c r="M195" s="59"/>
      <c r="N195" s="59"/>
      <c r="O195"/>
      <c r="P195" s="61"/>
    </row>
    <row r="196" spans="2:16" s="1" customFormat="1" x14ac:dyDescent="0.25">
      <c r="B196" s="49"/>
      <c r="C196" s="49"/>
      <c r="D196" s="92"/>
      <c r="E196" s="92"/>
      <c r="F196" s="92"/>
      <c r="H196" s="59"/>
      <c r="I196" s="60"/>
      <c r="J196" s="59"/>
      <c r="K196" s="59"/>
      <c r="L196" s="59"/>
      <c r="M196" s="59"/>
      <c r="N196" s="59"/>
      <c r="O196"/>
      <c r="P196" s="61"/>
    </row>
    <row r="197" spans="2:16" s="1" customFormat="1" x14ac:dyDescent="0.25">
      <c r="B197" s="61"/>
      <c r="C197" s="61"/>
      <c r="D197" s="60"/>
      <c r="E197" s="60"/>
      <c r="F197" s="60"/>
      <c r="H197" s="59"/>
      <c r="I197" s="60"/>
      <c r="J197" s="59"/>
      <c r="K197" s="59"/>
      <c r="L197" s="59"/>
      <c r="M197" s="59"/>
      <c r="N197" s="59"/>
      <c r="O197"/>
      <c r="P197" s="61"/>
    </row>
    <row r="344" spans="5:5" ht="21" x14ac:dyDescent="0.25">
      <c r="E344" s="114" t="s">
        <v>5</v>
      </c>
    </row>
  </sheetData>
  <mergeCells count="30">
    <mergeCell ref="H193:L193"/>
    <mergeCell ref="M193:P193"/>
    <mergeCell ref="A13:D13"/>
    <mergeCell ref="A32:D32"/>
    <mergeCell ref="A38:D38"/>
    <mergeCell ref="A46:D46"/>
    <mergeCell ref="A179:D179"/>
    <mergeCell ref="H191:J191"/>
    <mergeCell ref="K191:L191"/>
    <mergeCell ref="A62:D62"/>
    <mergeCell ref="A71:D71"/>
    <mergeCell ref="A75:D75"/>
    <mergeCell ref="A95:D95"/>
    <mergeCell ref="A101:D101"/>
    <mergeCell ref="A185:D185"/>
    <mergeCell ref="A119:D119"/>
    <mergeCell ref="A122:D122"/>
    <mergeCell ref="A125:D125"/>
    <mergeCell ref="A151:D151"/>
    <mergeCell ref="A183:D183"/>
    <mergeCell ref="A168:D168"/>
    <mergeCell ref="A173:D173"/>
    <mergeCell ref="A2:J2"/>
    <mergeCell ref="C3:K3"/>
    <mergeCell ref="A7:E7"/>
    <mergeCell ref="H7:M7"/>
    <mergeCell ref="A9:F9"/>
    <mergeCell ref="H9:K9"/>
    <mergeCell ref="L9:N9"/>
    <mergeCell ref="K5:N6"/>
  </mergeCells>
  <phoneticPr fontId="6" type="noConversion"/>
  <pageMargins left="0.70866141732283472" right="0.70866141732283472" top="0.74803149606299213" bottom="0.74803149606299213" header="0.31496062992125984" footer="0.31496062992125984"/>
  <pageSetup paperSize="8" scale="75" orientation="landscape" r:id="rId1"/>
  <rowBreaks count="1" manualBreakCount="1">
    <brk id="94" max="15"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jednorazovy zdrav.</vt:lpstr>
      <vt:lpstr>'jednorazovy zdrav.'!Názvy_tlače</vt:lpstr>
      <vt:lpstr>'jednorazovy zdrav.'!Oblasť_tlače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2020-01-30T08:27:18Z</cp:lastPrinted>
  <dcterms:created xsi:type="dcterms:W3CDTF">2019-10-03T20:06:41Z</dcterms:created>
  <dcterms:modified xsi:type="dcterms:W3CDTF">2020-02-04T09:22:25Z</dcterms:modified>
</cp:coreProperties>
</file>