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2980" windowHeight="9408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I29" i="1" l="1"/>
  <c r="H29" i="1"/>
  <c r="H28" i="1"/>
  <c r="I28" i="1" s="1"/>
  <c r="I27" i="1"/>
  <c r="H27" i="1"/>
  <c r="H26" i="1"/>
  <c r="I26" i="1" s="1"/>
  <c r="I25" i="1"/>
  <c r="H25" i="1"/>
  <c r="H24" i="1"/>
  <c r="I24" i="1" s="1"/>
  <c r="I23" i="1"/>
  <c r="H23" i="1"/>
  <c r="H22" i="1"/>
  <c r="I22" i="1" s="1"/>
  <c r="I21" i="1"/>
  <c r="H21" i="1"/>
  <c r="I19" i="1"/>
  <c r="H19" i="1"/>
  <c r="H18" i="1"/>
  <c r="I18" i="1" s="1"/>
  <c r="I17" i="1"/>
  <c r="H17" i="1"/>
  <c r="H16" i="1"/>
  <c r="I16" i="1" s="1"/>
  <c r="I15" i="1"/>
  <c r="H15" i="1"/>
  <c r="H14" i="1"/>
  <c r="I14" i="1" s="1"/>
  <c r="I13" i="1"/>
  <c r="H13" i="1"/>
  <c r="H12" i="1"/>
  <c r="I12" i="1" s="1"/>
  <c r="H11" i="1"/>
  <c r="H10" i="1"/>
  <c r="I10" i="1" s="1"/>
  <c r="H8" i="1"/>
  <c r="I8" i="1" s="1"/>
  <c r="I7" i="1"/>
  <c r="H7" i="1"/>
  <c r="H6" i="1"/>
  <c r="I6" i="1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H9" i="1" s="1"/>
  <c r="I9" i="1" s="1"/>
  <c r="F8" i="1"/>
  <c r="F7" i="1"/>
  <c r="F6" i="1"/>
  <c r="F5" i="1"/>
  <c r="I11" i="1" l="1"/>
  <c r="H5" i="1"/>
  <c r="I5" i="1" s="1"/>
  <c r="F30" i="1"/>
  <c r="H20" i="1"/>
  <c r="I20" i="1" l="1"/>
  <c r="I30" i="1" s="1"/>
  <c r="H30" i="1"/>
</calcChain>
</file>

<file path=xl/sharedStrings.xml><?xml version="1.0" encoding="utf-8"?>
<sst xmlns="http://schemas.openxmlformats.org/spreadsheetml/2006/main" count="92" uniqueCount="65">
  <si>
    <t>položka č.</t>
  </si>
  <si>
    <t xml:space="preserve">názov položky </t>
  </si>
  <si>
    <t>m.j.</t>
  </si>
  <si>
    <t>Max.jednotková cena v EUR bez DPH</t>
  </si>
  <si>
    <t>Predpokladané množstvo počas trvania rámcovej dohody</t>
  </si>
  <si>
    <t>Max. cena za položku celkom v EUR bez DPH za obdobie rámcovej dohody</t>
  </si>
  <si>
    <t>Sadzba DPH v %</t>
  </si>
  <si>
    <t>DPH v  EUR</t>
  </si>
  <si>
    <t>Max. cena za položku celkom v EUR s DPH za obdobie rámcovej dohody</t>
  </si>
  <si>
    <t xml:space="preserve">O krúžok V11124, Dräger                                     </t>
  </si>
  <si>
    <t>ks</t>
  </si>
  <si>
    <t>Kuželka V11008, Dräger   </t>
  </si>
  <si>
    <t xml:space="preserve">Kuželka 1,0 G/NUT , Scott-Sabre                         </t>
  </si>
  <si>
    <t xml:space="preserve">Kuželka 3378, Meva                                               </t>
  </si>
  <si>
    <t xml:space="preserve">Kuželka 336190032, Interspiro                             </t>
  </si>
  <si>
    <t xml:space="preserve">Kuželka na potápačskú fľašu do fľašového ventilu, Scubapro                                                                 </t>
  </si>
  <si>
    <t xml:space="preserve">Kuželka na potápačskú fľašu do fľašového ventilu, Aqua                                                                        </t>
  </si>
  <si>
    <t xml:space="preserve">Kuželka na potápačskú fľašu do fľašového ventilu, Neptun                                                                     </t>
  </si>
  <si>
    <t xml:space="preserve">Kuželka na potápačskú fľašu do fľašového ventilu,  Soprassub                                                                </t>
  </si>
  <si>
    <t xml:space="preserve">Tesnenie na ventil V11118, Dräger                      </t>
  </si>
  <si>
    <t xml:space="preserve">Kuželka V 06412,  Dräger                                                </t>
  </si>
  <si>
    <t xml:space="preserve">Monoventil s dvoma výstupmi 225 bar, pre potápačské fľaše 15 l závit M 25x1,5                                                      </t>
  </si>
  <si>
    <t xml:space="preserve">Uzatvárací ventil na tlakovú nádobu vzduchového dýchacieho prístroja 20 MPa, kompletný,  závit na fľašové hrdlo  EN 144-1, závit M18x1,5 kužeľový                                      </t>
  </si>
  <si>
    <t xml:space="preserve">Uzatvárací ventil  na tlakovú nádobu vzduchového dýchacieho prístroja 30 MPa, kompletný, závit na fľašové hrdlo  EN 144-1 ; závit na fľašové hrdlo  EN 144-1 závit M18x1,5 rovný                        </t>
  </si>
  <si>
    <t>Handrad trojhranný komplet V 11157,  Dräger</t>
  </si>
  <si>
    <t>Sinter – trubička proti vode a mikročasticiam,  Dräger V11122</t>
  </si>
  <si>
    <t>Teflónová podložka  3246,  Meva</t>
  </si>
  <si>
    <t>O- krúžok  3974, Meva</t>
  </si>
  <si>
    <t xml:space="preserve">Ručné koliesko 102 3639,  Scott- Sabre </t>
  </si>
  <si>
    <t>SPOLU</t>
  </si>
  <si>
    <t>x</t>
  </si>
  <si>
    <t>1.</t>
  </si>
  <si>
    <t>2.</t>
  </si>
  <si>
    <t>3.</t>
  </si>
  <si>
    <t>Tesniaca sada 10143993, Auer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</si>
  <si>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</si>
  <si>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</si>
  <si>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</si>
  <si>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</si>
  <si>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</si>
  <si>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</si>
  <si>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</si>
  <si>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</si>
  <si>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</si>
  <si>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Kuželka 3248 A, Meva                                              </t>
  </si>
  <si>
    <t>13.</t>
  </si>
  <si>
    <t>14.</t>
  </si>
  <si>
    <t>15.</t>
  </si>
  <si>
    <t>16.</t>
  </si>
  <si>
    <t>17.</t>
  </si>
  <si>
    <t>18.</t>
  </si>
  <si>
    <t>Set – nadstavca uzatváracieho puzdra s kuželkou V 08017,  Dräger</t>
  </si>
  <si>
    <t>19.</t>
  </si>
  <si>
    <t>20.</t>
  </si>
  <si>
    <t>21.</t>
  </si>
  <si>
    <t>22.</t>
  </si>
  <si>
    <t>23.</t>
  </si>
  <si>
    <t>Set tesnenia V11030, Dräger</t>
  </si>
  <si>
    <t>24.</t>
  </si>
  <si>
    <t>Set tesnenia V03214, Dräger</t>
  </si>
  <si>
    <t>25.</t>
  </si>
  <si>
    <t xml:space="preserve">Kuželka zostava  RACAL 306-11-22P </t>
  </si>
  <si>
    <t xml:space="preserve"> Náhradné diely na kovové a kompozitné tlakové nádoby vzduchových dýchacích prístrojov </t>
  </si>
  <si>
    <t>pre tlakovú skúšobňu tlakových nádob vzduchových dýchacích prístrojov</t>
  </si>
  <si>
    <r>
      <t>Časť 1</t>
    </r>
    <r>
      <rPr>
        <b/>
        <sz val="12"/>
        <color theme="1"/>
        <rFont val="Arial Narrow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</si>
</sst>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0" xfId="0" applyFont="1"/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D9" sqref="D9"/>
    </sheetView>
  </sheetViews>
  <sheetFormatPr defaultRowHeight="14.4" x14ac:dyDescent="0.3"/>
  <cols>
    <col min="2" max="2" width="31" customWidth="1"/>
    <col min="3" max="3" width="6.44140625" customWidth="1"/>
    <col min="5" max="5" width="10.109375" customWidth="1"/>
    <col min="6" max="6" width="11.33203125" customWidth="1"/>
    <col min="9" max="9" width="16.109375" customWidth="1"/>
  </cols>
  <sheetData>
    <row r="1" spans="1:9" ht="15.6" x14ac:dyDescent="0.3">
      <c r="A1" s="9" t="s">
        <v>64</v>
      </c>
    </row>
    <row r="2" spans="1:9" x14ac:dyDescent="0.3">
      <c r="A2" s="9" t="s">
        <v>62</v>
      </c>
      <c r="B2" s="10"/>
      <c r="C2" s="10"/>
      <c r="D2" s="10"/>
      <c r="E2" s="10"/>
      <c r="F2" s="10"/>
      <c r="G2" s="10"/>
    </row>
    <row r="3" spans="1:9" ht="15" thickBot="1" x14ac:dyDescent="0.35">
      <c r="A3" s="9" t="s">
        <v>63</v>
      </c>
      <c r="B3" s="10"/>
      <c r="C3" s="10"/>
      <c r="D3" s="10"/>
      <c r="E3" s="10"/>
      <c r="F3" s="10"/>
      <c r="G3" s="10"/>
    </row>
    <row r="4" spans="1:9" ht="97.2" thickBot="1" x14ac:dyDescent="0.35">
      <c r="A4" s="1" t="s">
        <v>0</v>
      </c>
      <c r="B4" s="2" t="s">
        <v>1</v>
      </c>
      <c r="C4" s="1" t="s">
        <v>2</v>
      </c>
      <c r="D4" s="3" t="s">
        <v>3</v>
      </c>
      <c r="E4" s="1" t="s">
        <v>4</v>
      </c>
      <c r="F4" s="3" t="s">
        <v>5</v>
      </c>
      <c r="G4" s="4" t="s">
        <v>6</v>
      </c>
      <c r="H4" s="4" t="s">
        <v>7</v>
      </c>
      <c r="I4" s="3" t="s">
        <v>8</v>
      </c>
    </row>
    <row r="5" spans="1:9" ht="15" thickBot="1" x14ac:dyDescent="0.35">
      <c r="A5" s="7" t="s">
        <v>31</v>
      </c>
      <c r="B5" s="8" t="s">
        <v>9</v>
      </c>
      <c r="C5" s="12" t="s">
        <v>10</v>
      </c>
      <c r="D5" s="28"/>
      <c r="E5" s="18">
        <v>4500</v>
      </c>
      <c r="F5" s="25">
        <f>D5*E5</f>
        <v>0</v>
      </c>
      <c r="G5" s="25">
        <v>20</v>
      </c>
      <c r="H5" s="25">
        <f>(F5*G5)/100</f>
        <v>0</v>
      </c>
      <c r="I5" s="25">
        <f>F5+H5</f>
        <v>0</v>
      </c>
    </row>
    <row r="6" spans="1:9" ht="15" thickBot="1" x14ac:dyDescent="0.35">
      <c r="A6" s="7" t="s">
        <v>32</v>
      </c>
      <c r="B6" s="8" t="s">
        <v>11</v>
      </c>
      <c r="C6" s="13" t="s">
        <v>10</v>
      </c>
      <c r="D6" s="29"/>
      <c r="E6" s="19">
        <v>2000</v>
      </c>
      <c r="F6" s="25">
        <f t="shared" ref="F6:F29" si="0">D6*E6</f>
        <v>0</v>
      </c>
      <c r="G6" s="26">
        <v>20</v>
      </c>
      <c r="H6" s="25">
        <f t="shared" ref="H6:H29" si="1">(F6*G6)/100</f>
        <v>0</v>
      </c>
      <c r="I6" s="25">
        <f t="shared" ref="I6:I29" si="2">F6+H6</f>
        <v>0</v>
      </c>
    </row>
    <row r="7" spans="1:9" ht="15" thickBot="1" x14ac:dyDescent="0.35">
      <c r="A7" s="7" t="s">
        <v>33</v>
      </c>
      <c r="B7" s="8" t="s">
        <v>34</v>
      </c>
      <c r="C7" s="13" t="s">
        <v>10</v>
      </c>
      <c r="D7" s="29"/>
      <c r="E7" s="19">
        <v>2000</v>
      </c>
      <c r="F7" s="25">
        <f t="shared" si="0"/>
        <v>0</v>
      </c>
      <c r="G7" s="26">
        <v>20</v>
      </c>
      <c r="H7" s="25">
        <f t="shared" si="1"/>
        <v>0</v>
      </c>
      <c r="I7" s="25">
        <f t="shared" si="2"/>
        <v>0</v>
      </c>
    </row>
    <row r="8" spans="1:9" ht="15" thickBot="1" x14ac:dyDescent="0.35">
      <c r="A8" s="7" t="s">
        <v>35</v>
      </c>
      <c r="B8" s="8" t="s">
        <v>12</v>
      </c>
      <c r="C8" s="13" t="s">
        <v>10</v>
      </c>
      <c r="D8" s="29"/>
      <c r="E8" s="19">
        <v>400</v>
      </c>
      <c r="F8" s="25">
        <f t="shared" si="0"/>
        <v>0</v>
      </c>
      <c r="G8" s="26">
        <v>20</v>
      </c>
      <c r="H8" s="25">
        <f t="shared" si="1"/>
        <v>0</v>
      </c>
      <c r="I8" s="25">
        <f t="shared" si="2"/>
        <v>0</v>
      </c>
    </row>
    <row r="9" spans="1:9" ht="15" thickBot="1" x14ac:dyDescent="0.35">
      <c r="A9" s="7" t="s">
        <v>36</v>
      </c>
      <c r="B9" s="8" t="s">
        <v>13</v>
      </c>
      <c r="C9" s="13" t="s">
        <v>10</v>
      </c>
      <c r="D9" s="29"/>
      <c r="E9" s="19">
        <v>200</v>
      </c>
      <c r="F9" s="25">
        <f t="shared" si="0"/>
        <v>0</v>
      </c>
      <c r="G9" s="26">
        <v>20</v>
      </c>
      <c r="H9" s="25">
        <f t="shared" si="1"/>
        <v>0</v>
      </c>
      <c r="I9" s="25">
        <f t="shared" si="2"/>
        <v>0</v>
      </c>
    </row>
    <row r="10" spans="1:9" ht="15" thickBot="1" x14ac:dyDescent="0.35">
      <c r="A10" s="7" t="s">
        <v>37</v>
      </c>
      <c r="B10" s="8" t="s">
        <v>14</v>
      </c>
      <c r="C10" s="13" t="s">
        <v>10</v>
      </c>
      <c r="D10" s="29"/>
      <c r="E10" s="19">
        <v>100</v>
      </c>
      <c r="F10" s="25">
        <f t="shared" si="0"/>
        <v>0</v>
      </c>
      <c r="G10" s="26">
        <v>20</v>
      </c>
      <c r="H10" s="25">
        <f t="shared" si="1"/>
        <v>0</v>
      </c>
      <c r="I10" s="25">
        <f t="shared" si="2"/>
        <v>0</v>
      </c>
    </row>
    <row r="11" spans="1:9" ht="28.2" thickBot="1" x14ac:dyDescent="0.35">
      <c r="A11" s="7" t="s">
        <v>38</v>
      </c>
      <c r="B11" s="11" t="s">
        <v>15</v>
      </c>
      <c r="C11" s="13" t="s">
        <v>10</v>
      </c>
      <c r="D11" s="29"/>
      <c r="E11" s="19">
        <v>100</v>
      </c>
      <c r="F11" s="25">
        <f t="shared" si="0"/>
        <v>0</v>
      </c>
      <c r="G11" s="26">
        <v>20</v>
      </c>
      <c r="H11" s="25">
        <f t="shared" si="1"/>
        <v>0</v>
      </c>
      <c r="I11" s="25">
        <f t="shared" si="2"/>
        <v>0</v>
      </c>
    </row>
    <row r="12" spans="1:9" ht="37.200000000000003" customHeight="1" thickBot="1" x14ac:dyDescent="0.35">
      <c r="A12" s="7" t="s">
        <v>39</v>
      </c>
      <c r="B12" s="11" t="s">
        <v>16</v>
      </c>
      <c r="C12" s="13" t="s">
        <v>10</v>
      </c>
      <c r="D12" s="29"/>
      <c r="E12" s="19">
        <v>100</v>
      </c>
      <c r="F12" s="25">
        <f t="shared" si="0"/>
        <v>0</v>
      </c>
      <c r="G12" s="26">
        <v>20</v>
      </c>
      <c r="H12" s="25">
        <f t="shared" si="1"/>
        <v>0</v>
      </c>
      <c r="I12" s="25">
        <f t="shared" si="2"/>
        <v>0</v>
      </c>
    </row>
    <row r="13" spans="1:9" ht="28.2" thickBot="1" x14ac:dyDescent="0.35">
      <c r="A13" s="7" t="s">
        <v>40</v>
      </c>
      <c r="B13" s="11" t="s">
        <v>17</v>
      </c>
      <c r="C13" s="13" t="s">
        <v>10</v>
      </c>
      <c r="D13" s="29"/>
      <c r="E13" s="19">
        <v>100</v>
      </c>
      <c r="F13" s="25">
        <f t="shared" si="0"/>
        <v>0</v>
      </c>
      <c r="G13" s="26">
        <v>20</v>
      </c>
      <c r="H13" s="25">
        <f t="shared" si="1"/>
        <v>0</v>
      </c>
      <c r="I13" s="25">
        <f t="shared" si="2"/>
        <v>0</v>
      </c>
    </row>
    <row r="14" spans="1:9" ht="28.2" thickBot="1" x14ac:dyDescent="0.35">
      <c r="A14" s="7" t="s">
        <v>41</v>
      </c>
      <c r="B14" s="11" t="s">
        <v>18</v>
      </c>
      <c r="C14" s="13" t="s">
        <v>10</v>
      </c>
      <c r="D14" s="29"/>
      <c r="E14" s="19">
        <v>100</v>
      </c>
      <c r="F14" s="25">
        <f t="shared" si="0"/>
        <v>0</v>
      </c>
      <c r="G14" s="26">
        <v>20</v>
      </c>
      <c r="H14" s="25">
        <f t="shared" si="1"/>
        <v>0</v>
      </c>
      <c r="I14" s="25">
        <f t="shared" si="2"/>
        <v>0</v>
      </c>
    </row>
    <row r="15" spans="1:9" ht="15" thickBot="1" x14ac:dyDescent="0.35">
      <c r="A15" s="7" t="s">
        <v>42</v>
      </c>
      <c r="B15" s="8" t="s">
        <v>19</v>
      </c>
      <c r="C15" s="13" t="s">
        <v>10</v>
      </c>
      <c r="D15" s="29"/>
      <c r="E15" s="19">
        <v>200</v>
      </c>
      <c r="F15" s="25">
        <f t="shared" si="0"/>
        <v>0</v>
      </c>
      <c r="G15" s="26">
        <v>20</v>
      </c>
      <c r="H15" s="25">
        <f t="shared" si="1"/>
        <v>0</v>
      </c>
      <c r="I15" s="25">
        <f t="shared" si="2"/>
        <v>0</v>
      </c>
    </row>
    <row r="16" spans="1:9" ht="15" thickBot="1" x14ac:dyDescent="0.35">
      <c r="A16" s="7" t="s">
        <v>43</v>
      </c>
      <c r="B16" s="8" t="s">
        <v>44</v>
      </c>
      <c r="C16" s="13" t="s">
        <v>10</v>
      </c>
      <c r="D16" s="29"/>
      <c r="E16" s="19">
        <v>200</v>
      </c>
      <c r="F16" s="25">
        <f t="shared" si="0"/>
        <v>0</v>
      </c>
      <c r="G16" s="26">
        <v>20</v>
      </c>
      <c r="H16" s="25">
        <f t="shared" si="1"/>
        <v>0</v>
      </c>
      <c r="I16" s="25">
        <f t="shared" si="2"/>
        <v>0</v>
      </c>
    </row>
    <row r="17" spans="1:9" ht="15" thickBot="1" x14ac:dyDescent="0.35">
      <c r="A17" s="7" t="s">
        <v>45</v>
      </c>
      <c r="B17" s="8" t="s">
        <v>20</v>
      </c>
      <c r="C17" s="13" t="s">
        <v>10</v>
      </c>
      <c r="D17" s="29"/>
      <c r="E17" s="19">
        <v>100</v>
      </c>
      <c r="F17" s="25">
        <f t="shared" si="0"/>
        <v>0</v>
      </c>
      <c r="G17" s="26">
        <v>20</v>
      </c>
      <c r="H17" s="25">
        <f t="shared" si="1"/>
        <v>0</v>
      </c>
      <c r="I17" s="25">
        <f t="shared" si="2"/>
        <v>0</v>
      </c>
    </row>
    <row r="18" spans="1:9" ht="28.2" thickBot="1" x14ac:dyDescent="0.35">
      <c r="A18" s="7" t="s">
        <v>46</v>
      </c>
      <c r="B18" s="11" t="s">
        <v>21</v>
      </c>
      <c r="C18" s="13" t="s">
        <v>10</v>
      </c>
      <c r="D18" s="29"/>
      <c r="E18" s="19">
        <v>30</v>
      </c>
      <c r="F18" s="25">
        <f t="shared" si="0"/>
        <v>0</v>
      </c>
      <c r="G18" s="26">
        <v>20</v>
      </c>
      <c r="H18" s="25">
        <f t="shared" si="1"/>
        <v>0</v>
      </c>
      <c r="I18" s="25">
        <f t="shared" si="2"/>
        <v>0</v>
      </c>
    </row>
    <row r="19" spans="1:9" ht="69.599999999999994" thickBot="1" x14ac:dyDescent="0.35">
      <c r="A19" s="7" t="s">
        <v>47</v>
      </c>
      <c r="B19" s="11" t="s">
        <v>22</v>
      </c>
      <c r="C19" s="13" t="s">
        <v>10</v>
      </c>
      <c r="D19" s="29"/>
      <c r="E19" s="19">
        <v>50</v>
      </c>
      <c r="F19" s="25">
        <f t="shared" si="0"/>
        <v>0</v>
      </c>
      <c r="G19" s="26">
        <v>20</v>
      </c>
      <c r="H19" s="25">
        <f t="shared" si="1"/>
        <v>0</v>
      </c>
      <c r="I19" s="25">
        <f t="shared" si="2"/>
        <v>0</v>
      </c>
    </row>
    <row r="20" spans="1:9" ht="69.599999999999994" thickBot="1" x14ac:dyDescent="0.35">
      <c r="A20" s="7" t="s">
        <v>48</v>
      </c>
      <c r="B20" s="11" t="s">
        <v>23</v>
      </c>
      <c r="C20" s="13" t="s">
        <v>10</v>
      </c>
      <c r="D20" s="29"/>
      <c r="E20" s="19">
        <v>50</v>
      </c>
      <c r="F20" s="25">
        <f t="shared" si="0"/>
        <v>0</v>
      </c>
      <c r="G20" s="26">
        <v>20</v>
      </c>
      <c r="H20" s="25">
        <f t="shared" si="1"/>
        <v>0</v>
      </c>
      <c r="I20" s="25">
        <f t="shared" si="2"/>
        <v>0</v>
      </c>
    </row>
    <row r="21" spans="1:9" ht="28.2" thickBot="1" x14ac:dyDescent="0.35">
      <c r="A21" s="7" t="s">
        <v>49</v>
      </c>
      <c r="B21" s="11" t="s">
        <v>24</v>
      </c>
      <c r="C21" s="13" t="s">
        <v>10</v>
      </c>
      <c r="D21" s="29"/>
      <c r="E21" s="19">
        <v>100</v>
      </c>
      <c r="F21" s="25">
        <f t="shared" si="0"/>
        <v>0</v>
      </c>
      <c r="G21" s="26">
        <v>20</v>
      </c>
      <c r="H21" s="25">
        <f t="shared" si="1"/>
        <v>0</v>
      </c>
      <c r="I21" s="25">
        <f t="shared" si="2"/>
        <v>0</v>
      </c>
    </row>
    <row r="22" spans="1:9" ht="28.2" thickBot="1" x14ac:dyDescent="0.35">
      <c r="A22" s="7" t="s">
        <v>50</v>
      </c>
      <c r="B22" s="11" t="s">
        <v>51</v>
      </c>
      <c r="C22" s="13" t="s">
        <v>10</v>
      </c>
      <c r="D22" s="29"/>
      <c r="E22" s="19">
        <v>100</v>
      </c>
      <c r="F22" s="25">
        <f t="shared" si="0"/>
        <v>0</v>
      </c>
      <c r="G22" s="26">
        <v>20</v>
      </c>
      <c r="H22" s="25">
        <f t="shared" si="1"/>
        <v>0</v>
      </c>
      <c r="I22" s="25">
        <f t="shared" si="2"/>
        <v>0</v>
      </c>
    </row>
    <row r="23" spans="1:9" ht="28.2" thickBot="1" x14ac:dyDescent="0.35">
      <c r="A23" s="7" t="s">
        <v>52</v>
      </c>
      <c r="B23" s="11" t="s">
        <v>25</v>
      </c>
      <c r="C23" s="13" t="s">
        <v>10</v>
      </c>
      <c r="D23" s="29"/>
      <c r="E23" s="19">
        <v>250</v>
      </c>
      <c r="F23" s="25">
        <f t="shared" si="0"/>
        <v>0</v>
      </c>
      <c r="G23" s="26">
        <v>20</v>
      </c>
      <c r="H23" s="25">
        <f t="shared" si="1"/>
        <v>0</v>
      </c>
      <c r="I23" s="25">
        <f t="shared" si="2"/>
        <v>0</v>
      </c>
    </row>
    <row r="24" spans="1:9" ht="15" thickBot="1" x14ac:dyDescent="0.35">
      <c r="A24" s="7" t="s">
        <v>53</v>
      </c>
      <c r="B24" s="8" t="s">
        <v>26</v>
      </c>
      <c r="C24" s="13" t="s">
        <v>10</v>
      </c>
      <c r="D24" s="29"/>
      <c r="E24" s="19">
        <v>300</v>
      </c>
      <c r="F24" s="25">
        <f t="shared" si="0"/>
        <v>0</v>
      </c>
      <c r="G24" s="26">
        <v>20</v>
      </c>
      <c r="H24" s="25">
        <f t="shared" si="1"/>
        <v>0</v>
      </c>
      <c r="I24" s="25">
        <f t="shared" si="2"/>
        <v>0</v>
      </c>
    </row>
    <row r="25" spans="1:9" ht="15" thickBot="1" x14ac:dyDescent="0.35">
      <c r="A25" s="7" t="s">
        <v>54</v>
      </c>
      <c r="B25" s="8" t="s">
        <v>27</v>
      </c>
      <c r="C25" s="14" t="s">
        <v>10</v>
      </c>
      <c r="D25" s="30"/>
      <c r="E25" s="20">
        <v>300</v>
      </c>
      <c r="F25" s="25">
        <f t="shared" si="0"/>
        <v>0</v>
      </c>
      <c r="G25" s="26">
        <v>20</v>
      </c>
      <c r="H25" s="25">
        <f t="shared" si="1"/>
        <v>0</v>
      </c>
      <c r="I25" s="25">
        <f t="shared" si="2"/>
        <v>0</v>
      </c>
    </row>
    <row r="26" spans="1:9" ht="15" thickBot="1" x14ac:dyDescent="0.35">
      <c r="A26" s="7" t="s">
        <v>55</v>
      </c>
      <c r="B26" s="8" t="s">
        <v>28</v>
      </c>
      <c r="C26" s="13" t="s">
        <v>10</v>
      </c>
      <c r="D26" s="29"/>
      <c r="E26" s="21">
        <v>100</v>
      </c>
      <c r="F26" s="25">
        <f t="shared" si="0"/>
        <v>0</v>
      </c>
      <c r="G26" s="26">
        <v>20</v>
      </c>
      <c r="H26" s="25">
        <f t="shared" si="1"/>
        <v>0</v>
      </c>
      <c r="I26" s="25">
        <f t="shared" si="2"/>
        <v>0</v>
      </c>
    </row>
    <row r="27" spans="1:9" ht="15" thickBot="1" x14ac:dyDescent="0.35">
      <c r="A27" s="7" t="s">
        <v>56</v>
      </c>
      <c r="B27" s="8" t="s">
        <v>57</v>
      </c>
      <c r="C27" s="13" t="s">
        <v>10</v>
      </c>
      <c r="D27" s="29"/>
      <c r="E27" s="21">
        <v>200</v>
      </c>
      <c r="F27" s="25">
        <f t="shared" si="0"/>
        <v>0</v>
      </c>
      <c r="G27" s="26">
        <v>20</v>
      </c>
      <c r="H27" s="25">
        <f t="shared" si="1"/>
        <v>0</v>
      </c>
      <c r="I27" s="25">
        <f t="shared" si="2"/>
        <v>0</v>
      </c>
    </row>
    <row r="28" spans="1:9" ht="15" thickBot="1" x14ac:dyDescent="0.35">
      <c r="A28" s="7" t="s">
        <v>58</v>
      </c>
      <c r="B28" s="8" t="s">
        <v>59</v>
      </c>
      <c r="C28" s="13" t="s">
        <v>10</v>
      </c>
      <c r="D28" s="29"/>
      <c r="E28" s="21">
        <v>200</v>
      </c>
      <c r="F28" s="25">
        <f t="shared" si="0"/>
        <v>0</v>
      </c>
      <c r="G28" s="26">
        <v>20</v>
      </c>
      <c r="H28" s="25">
        <f t="shared" si="1"/>
        <v>0</v>
      </c>
      <c r="I28" s="25">
        <f t="shared" si="2"/>
        <v>0</v>
      </c>
    </row>
    <row r="29" spans="1:9" ht="15" thickBot="1" x14ac:dyDescent="0.35">
      <c r="A29" s="7" t="s">
        <v>60</v>
      </c>
      <c r="B29" s="8" t="s">
        <v>61</v>
      </c>
      <c r="C29" s="15" t="s">
        <v>10</v>
      </c>
      <c r="D29" s="31"/>
      <c r="E29" s="22">
        <v>100</v>
      </c>
      <c r="F29" s="27">
        <f t="shared" si="0"/>
        <v>0</v>
      </c>
      <c r="G29" s="26">
        <v>20</v>
      </c>
      <c r="H29" s="27">
        <f t="shared" si="1"/>
        <v>0</v>
      </c>
      <c r="I29" s="27">
        <f t="shared" si="2"/>
        <v>0</v>
      </c>
    </row>
    <row r="30" spans="1:9" ht="15" thickBot="1" x14ac:dyDescent="0.35">
      <c r="A30" s="5"/>
      <c r="B30" s="6" t="s">
        <v>29</v>
      </c>
      <c r="C30" s="16" t="s">
        <v>30</v>
      </c>
      <c r="D30" s="16" t="s">
        <v>30</v>
      </c>
      <c r="E30" s="17" t="s">
        <v>30</v>
      </c>
      <c r="F30" s="24">
        <f>SUM(F5:F29)</f>
        <v>0</v>
      </c>
      <c r="G30" s="23" t="s">
        <v>30</v>
      </c>
      <c r="H30" s="24">
        <f>SUM(H5:H29)</f>
        <v>0</v>
      </c>
      <c r="I30" s="24">
        <f>SUM(I5:I29)</f>
        <v>0</v>
      </c>
    </row>
  </sheetData>
  <sheetProtection password="DFFD" sheet="1" objects="1" scenarios="1" selectLockedCells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2019-03-28T09:22:30Z</cp:lastPrinted>
  <dcterms:created xsi:type="dcterms:W3CDTF">2019-03-28T09:13:19Z</dcterms:created>
  <dcterms:modified xsi:type="dcterms:W3CDTF">2019-08-14T07:10:33Z</dcterms:modified>
</cp:coreProperties>
</file>