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osad2729111\Documents\suťaže\22. Zabezpečenie udržiavacích a stavebných prác a služieb pre BA\Súťažné podklady06062019\"/>
    </mc:Choice>
  </mc:AlternateContent>
  <bookViews>
    <workbookView xWindow="0" yWindow="0" windowWidth="28800" windowHeight="10950"/>
  </bookViews>
  <sheets>
    <sheet name="Hárok1" sheetId="1" r:id="rId1"/>
  </sheets>
  <definedNames>
    <definedName name="_xlnm.Print_Titles" localSheetId="0">Hárok1!$5:$5</definedName>
    <definedName name="_xlnm.Print_Area" localSheetId="0">Hárok1!$A$1:$I$134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0" i="1" l="1"/>
  <c r="G91" i="1"/>
  <c r="G89" i="1"/>
  <c r="G86" i="1"/>
  <c r="G87" i="1"/>
  <c r="G85" i="1"/>
  <c r="G79" i="1"/>
  <c r="G80" i="1"/>
  <c r="G81" i="1"/>
  <c r="G82" i="1"/>
  <c r="G83" i="1"/>
  <c r="G78" i="1"/>
  <c r="G75" i="1"/>
  <c r="G76" i="1"/>
  <c r="G74" i="1"/>
  <c r="G71" i="1"/>
  <c r="G72" i="1"/>
  <c r="G70" i="1"/>
  <c r="G61" i="1"/>
  <c r="G62" i="1"/>
  <c r="G63" i="1"/>
  <c r="G64" i="1"/>
  <c r="G65" i="1"/>
  <c r="G66" i="1"/>
  <c r="G67" i="1"/>
  <c r="G68" i="1"/>
  <c r="G60" i="1"/>
  <c r="G50" i="1"/>
  <c r="G51" i="1"/>
  <c r="G52" i="1"/>
  <c r="G53" i="1"/>
  <c r="G54" i="1"/>
  <c r="G55" i="1"/>
  <c r="G56" i="1"/>
  <c r="G57" i="1"/>
  <c r="G58" i="1"/>
  <c r="G49" i="1"/>
  <c r="G41" i="1"/>
  <c r="G42" i="1"/>
  <c r="G43" i="1"/>
  <c r="G44" i="1"/>
  <c r="G45" i="1"/>
  <c r="G46" i="1"/>
  <c r="G47" i="1"/>
  <c r="G40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21" i="1"/>
  <c r="G9" i="1"/>
  <c r="G10" i="1"/>
  <c r="G11" i="1"/>
  <c r="G12" i="1"/>
  <c r="G13" i="1"/>
  <c r="H13" i="1" s="1"/>
  <c r="G14" i="1"/>
  <c r="G15" i="1"/>
  <c r="G16" i="1"/>
  <c r="G17" i="1"/>
  <c r="G18" i="1"/>
  <c r="G19" i="1"/>
  <c r="H90" i="1"/>
  <c r="H89" i="1"/>
  <c r="H86" i="1"/>
  <c r="H87" i="1"/>
  <c r="H85" i="1"/>
  <c r="H79" i="1"/>
  <c r="H80" i="1"/>
  <c r="H81" i="1"/>
  <c r="H82" i="1"/>
  <c r="H83" i="1"/>
  <c r="H78" i="1"/>
  <c r="H75" i="1"/>
  <c r="H76" i="1"/>
  <c r="H74" i="1"/>
  <c r="H71" i="1"/>
  <c r="H72" i="1"/>
  <c r="H70" i="1"/>
  <c r="H61" i="1"/>
  <c r="H62" i="1"/>
  <c r="H63" i="1"/>
  <c r="H64" i="1"/>
  <c r="H65" i="1"/>
  <c r="H66" i="1"/>
  <c r="H67" i="1"/>
  <c r="H68" i="1"/>
  <c r="H60" i="1"/>
  <c r="H50" i="1"/>
  <c r="H51" i="1"/>
  <c r="H52" i="1"/>
  <c r="H53" i="1"/>
  <c r="H54" i="1"/>
  <c r="H55" i="1"/>
  <c r="H56" i="1"/>
  <c r="H57" i="1"/>
  <c r="H58" i="1"/>
  <c r="H49" i="1"/>
  <c r="H41" i="1"/>
  <c r="H42" i="1"/>
  <c r="H43" i="1"/>
  <c r="H44" i="1"/>
  <c r="H45" i="1"/>
  <c r="H46" i="1"/>
  <c r="H47" i="1"/>
  <c r="H40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21" i="1"/>
  <c r="H9" i="1"/>
  <c r="H10" i="1"/>
  <c r="H11" i="1"/>
  <c r="H12" i="1"/>
  <c r="H14" i="1"/>
  <c r="H15" i="1"/>
  <c r="H16" i="1"/>
  <c r="H17" i="1"/>
  <c r="H18" i="1"/>
  <c r="H19" i="1"/>
  <c r="F90" i="1"/>
  <c r="F91" i="1"/>
  <c r="F89" i="1"/>
  <c r="F86" i="1"/>
  <c r="F87" i="1"/>
  <c r="F85" i="1"/>
  <c r="F79" i="1"/>
  <c r="F80" i="1"/>
  <c r="F81" i="1"/>
  <c r="F82" i="1"/>
  <c r="F83" i="1"/>
  <c r="F78" i="1"/>
  <c r="F75" i="1"/>
  <c r="F76" i="1"/>
  <c r="F74" i="1"/>
  <c r="F71" i="1"/>
  <c r="F72" i="1"/>
  <c r="F70" i="1"/>
  <c r="F61" i="1"/>
  <c r="F62" i="1"/>
  <c r="F63" i="1"/>
  <c r="F64" i="1"/>
  <c r="F65" i="1"/>
  <c r="F66" i="1"/>
  <c r="F67" i="1"/>
  <c r="F68" i="1"/>
  <c r="F60" i="1"/>
  <c r="F50" i="1"/>
  <c r="F51" i="1"/>
  <c r="F52" i="1"/>
  <c r="F53" i="1"/>
  <c r="F54" i="1"/>
  <c r="F55" i="1"/>
  <c r="F56" i="1"/>
  <c r="F57" i="1"/>
  <c r="F58" i="1"/>
  <c r="F49" i="1"/>
  <c r="F41" i="1"/>
  <c r="F42" i="1"/>
  <c r="F43" i="1"/>
  <c r="F44" i="1"/>
  <c r="F45" i="1"/>
  <c r="F46" i="1"/>
  <c r="F47" i="1"/>
  <c r="F40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21" i="1"/>
  <c r="F9" i="1"/>
  <c r="F10" i="1"/>
  <c r="F11" i="1"/>
  <c r="F12" i="1"/>
  <c r="F13" i="1"/>
  <c r="F14" i="1"/>
  <c r="F15" i="1"/>
  <c r="F16" i="1"/>
  <c r="F17" i="1"/>
  <c r="F18" i="1"/>
  <c r="F19" i="1"/>
  <c r="F8" i="1"/>
  <c r="G8" i="1" s="1"/>
  <c r="H8" i="1" s="1"/>
  <c r="F92" i="1" l="1"/>
  <c r="G92" i="1" s="1"/>
  <c r="H92" i="1"/>
</calcChain>
</file>

<file path=xl/sharedStrings.xml><?xml version="1.0" encoding="utf-8"?>
<sst xmlns="http://schemas.openxmlformats.org/spreadsheetml/2006/main" count="359" uniqueCount="233">
  <si>
    <t xml:space="preserve">Predmet –  paušálne práce </t>
  </si>
  <si>
    <t>Jednotka</t>
  </si>
  <si>
    <t>DPH 20 %</t>
  </si>
  <si>
    <t>poznámka</t>
  </si>
  <si>
    <t xml:space="preserve">Drobná údržba a opravy </t>
  </si>
  <si>
    <t>HZS</t>
  </si>
  <si>
    <t>maľby a nátery</t>
  </si>
  <si>
    <t xml:space="preserve">maľba jednofarebná </t>
  </si>
  <si>
    <t xml:space="preserve"> cena s materiálom</t>
  </si>
  <si>
    <t>maľba latexová dvojnásobná</t>
  </si>
  <si>
    <t>náter olejový soklov a stien</t>
  </si>
  <si>
    <t>nadmerné vyspravenie podkladu  nad 5% do 15%</t>
  </si>
  <si>
    <t>nadmerné vyspravenie podkladu nad 15% do 35%</t>
  </si>
  <si>
    <t>nadmerné vyspravenie podkladu nad 35% do 75%</t>
  </si>
  <si>
    <t>penetračný náter</t>
  </si>
  <si>
    <t>náter drevených konštrukcií</t>
  </si>
  <si>
    <t>náter kovových konštrukcií</t>
  </si>
  <si>
    <t>náter   radiátorov</t>
  </si>
  <si>
    <t>náter oceľových potrubí do DN 50mm</t>
  </si>
  <si>
    <t xml:space="preserve">vyspravenie omietok stierkou </t>
  </si>
  <si>
    <t>stavebné práce</t>
  </si>
  <si>
    <t>zamurovanie otvorov v stenách hr.100 mm s materiálom do 1m²</t>
  </si>
  <si>
    <t>zamurovanie otvorov v stenách hr.100 mm s materiálom do 2m²</t>
  </si>
  <si>
    <t>zamurovanie otvorov v stenách hr.100 mm s materiálom do 3m²</t>
  </si>
  <si>
    <t>zamurovanie otvorov v stenách hr.250 mm s materiálom do 1m²</t>
  </si>
  <si>
    <t>zamurovanie otvorov v stenách hr.250 mm s materiálom do 2m²</t>
  </si>
  <si>
    <t>zamurovanie otvorov v stenách hr.250 mm s materiálom do 3m²</t>
  </si>
  <si>
    <t xml:space="preserve">oprava omietok stien vnútorných </t>
  </si>
  <si>
    <t>oprava omietok stropov</t>
  </si>
  <si>
    <t>sadrokartónové priečky s izoláciou</t>
  </si>
  <si>
    <t>sadrokartónové stropy s izoláciou</t>
  </si>
  <si>
    <t>mazanina z betónu prostého 100 mm výšky</t>
  </si>
  <si>
    <t>poter cementový</t>
  </si>
  <si>
    <t>murivo z tehál plných do 290 mm</t>
  </si>
  <si>
    <t>murivo z tvárnic POROTERM hrúbky 25,0 cm</t>
  </si>
  <si>
    <t>priečky z tvárnic POROTERM hrúbky 12,5 cm</t>
  </si>
  <si>
    <t>vybúranie zárubní do 4,5 m²</t>
  </si>
  <si>
    <t>osadenie zárubní do 2,5 m²</t>
  </si>
  <si>
    <t>zárubňa nie je v cene</t>
  </si>
  <si>
    <t>osadenie zárubní od 2,5m² do 4,5 m²</t>
  </si>
  <si>
    <t xml:space="preserve">podlahy </t>
  </si>
  <si>
    <t>strhnutie starých  kobercov</t>
  </si>
  <si>
    <t>položenie nových kobercov bez materiálu</t>
  </si>
  <si>
    <t>koberec nie je v cene</t>
  </si>
  <si>
    <t>odstránenie PVC podláh</t>
  </si>
  <si>
    <t>položenie nových podláh PVC bez materiálu</t>
  </si>
  <si>
    <t>PVC nie je v cene</t>
  </si>
  <si>
    <t>demontáž laminátových podláh</t>
  </si>
  <si>
    <t>montáž laminátových podláh bez materiálu</t>
  </si>
  <si>
    <t>podlaha nie je v cene</t>
  </si>
  <si>
    <t>montáž obkladov  bez materiálu</t>
  </si>
  <si>
    <t xml:space="preserve">obklad nie je v cene </t>
  </si>
  <si>
    <t>montáž dlažby bez materiálu</t>
  </si>
  <si>
    <t>dlažba nie je v cene</t>
  </si>
  <si>
    <t>rozvody elektrickej energie</t>
  </si>
  <si>
    <t>montáž svietidla bez materiálu</t>
  </si>
  <si>
    <t>cena bez svietidla</t>
  </si>
  <si>
    <t>montáž vypínačov a zásuviek</t>
  </si>
  <si>
    <t>cena bez vypínačov a zásuviek</t>
  </si>
  <si>
    <t>montáž káblu CYKY 2x1,5 až 7x2,5 na pevno</t>
  </si>
  <si>
    <t>montáž káblu CYKY 4bx6 až 4bx10 na pevno</t>
  </si>
  <si>
    <t>demontáž svietidla stropného žiarovkového</t>
  </si>
  <si>
    <t xml:space="preserve">demontáž svietidla stropného žiarivkového </t>
  </si>
  <si>
    <t>demontáž svietidla vývojkového vonkajšieho</t>
  </si>
  <si>
    <t>demontáž vypínačov a zásuviek</t>
  </si>
  <si>
    <t>oprava bleskozvodov  guľatina  FeZn 8 mm vrátanie svoriek</t>
  </si>
  <si>
    <t>oprava bleskozvodov  lano  FeZn 50 mm vrátane svoriek</t>
  </si>
  <si>
    <t>izolatérske práce</t>
  </si>
  <si>
    <t>odstránenie poškodenej izolácie -  lepenky</t>
  </si>
  <si>
    <t>vyspravenie podkladu + penetračný  náter vyrovnávajúcej vrstvy</t>
  </si>
  <si>
    <t>pretmelenie pri starom plechovaní</t>
  </si>
  <si>
    <t>natavenie lepenkových pásov</t>
  </si>
  <si>
    <t>bez izolačného materiálu</t>
  </si>
  <si>
    <t>pretavenie spojov  zažehlenie</t>
  </si>
  <si>
    <t>náter ochranný REFLEXNÝ</t>
  </si>
  <si>
    <t>vyčistenie zberných mís</t>
  </si>
  <si>
    <t xml:space="preserve">vyčistenie žľabov a zvodov </t>
  </si>
  <si>
    <t xml:space="preserve">ochranný náter atiky z pozinkovaného plechu </t>
  </si>
  <si>
    <t>oprava vonkajšej fasády</t>
  </si>
  <si>
    <t xml:space="preserve">cementová omietka ostenia </t>
  </si>
  <si>
    <t xml:space="preserve">vonkajšia omietka vápennocementová štuková </t>
  </si>
  <si>
    <t xml:space="preserve">otlčenie omietok vonkajších </t>
  </si>
  <si>
    <t>zámočnícke prace</t>
  </si>
  <si>
    <t xml:space="preserve"> dodanie a montáž bezpečnostných mreží na okna</t>
  </si>
  <si>
    <t xml:space="preserve"> dodanie a montáž bezpečnostných mreží na dvere</t>
  </si>
  <si>
    <t>dodanie a montáž oplotenie strojového v 170mm na oceľ stlpky rozteč 3 m</t>
  </si>
  <si>
    <t>stolárske práce</t>
  </si>
  <si>
    <t xml:space="preserve">montáž dvier jednokrídlových </t>
  </si>
  <si>
    <t xml:space="preserve">dvere nie sú v cene </t>
  </si>
  <si>
    <t xml:space="preserve">montáž dvier dvojkrídlových </t>
  </si>
  <si>
    <t>dodanie a montáž prahov do 800 mm</t>
  </si>
  <si>
    <t>dodanie a montáž prahov nad 800 mm</t>
  </si>
  <si>
    <t xml:space="preserve">oprava dopasovanie dvier  a okien </t>
  </si>
  <si>
    <t>oprava nábytku a drevených atypických konštrukcií</t>
  </si>
  <si>
    <t>sklenárske práce</t>
  </si>
  <si>
    <t>zasklievanie okien sklom do 5 mm</t>
  </si>
  <si>
    <t xml:space="preserve">zasklievanie okien dvojsklom vákuovým  do 5 mm hr skla </t>
  </si>
  <si>
    <t>dodanie a montáž /lepenie/ zrkadiel</t>
  </si>
  <si>
    <t>žalúzie a rolety</t>
  </si>
  <si>
    <t xml:space="preserve">dodanie a montáž vertikálnych textilných </t>
  </si>
  <si>
    <t xml:space="preserve">dodanie a montáž horizontálnych interiérových </t>
  </si>
  <si>
    <t xml:space="preserve">oprava žalúzií </t>
  </si>
  <si>
    <t xml:space="preserve"> cena bez materiálu</t>
  </si>
  <si>
    <t>%</t>
  </si>
  <si>
    <t>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</si>
  <si>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</si>
  <si>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</si>
  <si>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</si>
  <si>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</si>
  <si>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</si>
  <si>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</si>
  <si>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</si>
  <si>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</si>
  <si>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</si>
  <si>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>2.10.</t>
  </si>
  <si>
    <t>2.11.</t>
  </si>
  <si>
    <t>2.12.</t>
  </si>
  <si>
    <t>m²</t>
  </si>
  <si>
    <t>ks</t>
  </si>
  <si>
    <t>m³</t>
  </si>
  <si>
    <t>3.</t>
  </si>
  <si>
    <t>3.1.</t>
  </si>
  <si>
    <t>3.2.</t>
  </si>
  <si>
    <t>3.3.</t>
  </si>
  <si>
    <t>3.4.</t>
  </si>
  <si>
    <t>3.5.</t>
  </si>
  <si>
    <t>3.6.</t>
  </si>
  <si>
    <t>3.7.</t>
  </si>
  <si>
    <t>3.8.</t>
  </si>
  <si>
    <t>4.</t>
  </si>
  <si>
    <t>4.1.</t>
  </si>
  <si>
    <t>4.2.</t>
  </si>
  <si>
    <t>4.3.</t>
  </si>
  <si>
    <t>4.4.</t>
  </si>
  <si>
    <t>4.5.</t>
  </si>
  <si>
    <t>4.6.</t>
  </si>
  <si>
    <t>4.7.</t>
  </si>
  <si>
    <t>4.8.</t>
  </si>
  <si>
    <t>5.</t>
  </si>
  <si>
    <t>5.1.</t>
  </si>
  <si>
    <t>5.2.</t>
  </si>
  <si>
    <t>5.3.</t>
  </si>
  <si>
    <t>5.4.</t>
  </si>
  <si>
    <t>5.5.</t>
  </si>
  <si>
    <t>5.6.</t>
  </si>
  <si>
    <t>5.7.</t>
  </si>
  <si>
    <t>5.8.</t>
  </si>
  <si>
    <t>5.9.</t>
  </si>
  <si>
    <t>6.</t>
  </si>
  <si>
    <t>6.1.</t>
  </si>
  <si>
    <t>6.2.</t>
  </si>
  <si>
    <t>6.3.</t>
  </si>
  <si>
    <t>7.</t>
  </si>
  <si>
    <t>7.1.</t>
  </si>
  <si>
    <t>7.2.</t>
  </si>
  <si>
    <t>7.3.</t>
  </si>
  <si>
    <t>8.</t>
  </si>
  <si>
    <t>8.1.</t>
  </si>
  <si>
    <t>8.2.</t>
  </si>
  <si>
    <t>8.3.</t>
  </si>
  <si>
    <t>9.</t>
  </si>
  <si>
    <t>9.1.</t>
  </si>
  <si>
    <t>9.2.</t>
  </si>
  <si>
    <t>9.3.</t>
  </si>
  <si>
    <t>10.</t>
  </si>
  <si>
    <t>10.1.</t>
  </si>
  <si>
    <t>10.2.</t>
  </si>
  <si>
    <t>10.3.</t>
  </si>
  <si>
    <t>časť 1</t>
  </si>
  <si>
    <t>Poskytnutá zľava z cien z programu CENKROS</t>
  </si>
  <si>
    <t>cena celkom  v €  bez  DPH</t>
  </si>
  <si>
    <t xml:space="preserve">predpoklad objemu                     na 4 roky </t>
  </si>
  <si>
    <t xml:space="preserve">Cena celkom za  drobnú údržbu a opravy </t>
  </si>
  <si>
    <t>tab.1</t>
  </si>
  <si>
    <t>tab.2</t>
  </si>
  <si>
    <t>Vzor štruktúrovaného rozpočtu ceny rámcovej dohody  pre časť 1</t>
  </si>
  <si>
    <t xml:space="preserve">Kalkulačný vzorec </t>
  </si>
  <si>
    <r>
      <t>1.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Priamy materiál</t>
    </r>
  </si>
  <si>
    <r>
      <t>2.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Priame mzdy</t>
    </r>
  </si>
  <si>
    <r>
      <t>3.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Ostatné priame náklady (OPN)</t>
    </r>
  </si>
  <si>
    <r>
      <t>3.1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odvody z miezd</t>
    </r>
  </si>
  <si>
    <r>
      <t>3.2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stroje</t>
    </r>
  </si>
  <si>
    <r>
      <t>3.3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náklady na dopravu</t>
    </r>
  </si>
  <si>
    <r>
      <t>4.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Arial Narrow"/>
        <family val="2"/>
        <charset val="238"/>
      </rPr>
      <t>Nepriame náklady</t>
    </r>
  </si>
  <si>
    <r>
      <t>4.1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výrobná réžia (Rv) zo základne 2+3</t>
    </r>
  </si>
  <si>
    <r>
      <t>4.2</t>
    </r>
    <r>
      <rPr>
        <sz val="7"/>
        <color theme="1"/>
        <rFont val="Times New Roman"/>
        <family val="1"/>
        <charset val="238"/>
      </rPr>
      <t xml:space="preserve">    </t>
    </r>
    <r>
      <rPr>
        <sz val="11"/>
        <color theme="1"/>
        <rFont val="Arial Narrow"/>
        <family val="2"/>
        <charset val="238"/>
      </rPr>
      <t>správna réžia (Rs) zo základne 2+3+Rv</t>
    </r>
  </si>
  <si>
    <r>
      <t>5.</t>
    </r>
    <r>
      <rPr>
        <sz val="7"/>
        <color theme="1"/>
        <rFont val="Times New Roman"/>
        <family val="1"/>
        <charset val="238"/>
      </rPr>
      <t xml:space="preserve">       </t>
    </r>
    <r>
      <rPr>
        <u/>
        <sz val="11"/>
        <color theme="1"/>
        <rFont val="Arial Narrow"/>
        <family val="2"/>
        <charset val="238"/>
      </rPr>
      <t>Zisk zo základne 2+3+Rv+Rs</t>
    </r>
  </si>
  <si>
    <r>
      <t xml:space="preserve">Jednotková cena bez DPH </t>
    </r>
    <r>
      <rPr>
        <sz val="11"/>
        <color theme="1"/>
        <rFont val="Arial Narrow"/>
        <family val="2"/>
        <charset val="238"/>
      </rPr>
      <t>( celkom 1 až 5 )</t>
    </r>
  </si>
  <si>
    <t>2. Priame mzdy:</t>
  </si>
  <si>
    <t>→</t>
  </si>
  <si>
    <t>Tarifný stupeň:</t>
  </si>
  <si>
    <t>Základná hodinová sadzba Eur/hod.</t>
  </si>
  <si>
    <t>3. Ostatné priame náklady:</t>
  </si>
  <si>
    <r>
      <t>odvody z miezd</t>
    </r>
    <r>
      <rPr>
        <sz val="11"/>
        <color theme="1"/>
        <rFont val="Arial Narrow"/>
        <family val="2"/>
        <charset val="238"/>
      </rPr>
      <t xml:space="preserve"> budú stanovené </t>
    </r>
    <r>
      <rPr>
        <b/>
        <i/>
        <sz val="11"/>
        <color theme="1"/>
        <rFont val="Arial Narrow"/>
        <family val="2"/>
        <charset val="238"/>
      </rPr>
      <t>úhrnnou percentuálnou sadzbou povinných odvodov z priamych miezd</t>
    </r>
    <r>
      <rPr>
        <sz val="11"/>
        <color theme="1"/>
        <rFont val="Arial Narrow"/>
        <family val="2"/>
        <charset val="238"/>
      </rPr>
      <t xml:space="preserve"> podľa štátom vydaných predpisov v čase spracovania ceny,</t>
    </r>
  </si>
  <si>
    <r>
      <t>sadzby strojohodín, doprava</t>
    </r>
    <r>
      <rPr>
        <sz val="11"/>
        <color theme="1"/>
        <rFont val="Arial Narrow"/>
        <family val="2"/>
        <charset val="238"/>
      </rPr>
      <t xml:space="preserve"> budú stanovené podľa </t>
    </r>
    <r>
      <rPr>
        <b/>
        <i/>
        <u/>
        <sz val="11"/>
        <color theme="1"/>
        <rFont val="Arial Narrow"/>
        <family val="2"/>
        <charset val="238"/>
      </rPr>
      <t>cenníkov:</t>
    </r>
    <r>
      <rPr>
        <b/>
        <i/>
        <sz val="11"/>
        <color theme="1"/>
        <rFont val="Arial Narrow"/>
        <family val="2"/>
        <charset val="238"/>
      </rPr>
      <t xml:space="preserve"> ..........................................</t>
    </r>
    <r>
      <rPr>
        <i/>
        <sz val="11"/>
        <color theme="1"/>
        <rFont val="Arial Narrow"/>
        <family val="2"/>
        <charset val="238"/>
      </rPr>
      <t xml:space="preserve"> (uchádzač uvedie, ktorý </t>
    </r>
    <r>
      <rPr>
        <i/>
        <u/>
        <sz val="11"/>
        <color theme="1"/>
        <rFont val="Arial Narrow"/>
        <family val="2"/>
        <charset val="238"/>
      </rPr>
      <t>cenník</t>
    </r>
    <r>
      <rPr>
        <i/>
        <sz val="11"/>
        <color theme="1"/>
        <rFont val="Arial Narrow"/>
        <family val="2"/>
        <charset val="238"/>
      </rPr>
      <t xml:space="preserve"> bude pri tvorbe ceny používať (napr. ODIS, Cenekon  a pod)</t>
    </r>
    <r>
      <rPr>
        <sz val="11"/>
        <color theme="1"/>
        <rFont val="Arial Narrow"/>
        <family val="2"/>
        <charset val="238"/>
      </rPr>
      <t xml:space="preserve"> (v prípade, že cenníky nebudú obsahovať použitý stroj, predloží zhotoviteľ individuálnu kalkuláciu strojohodín), v prípade prenájmu podkladom bude príslušná faktúra prenajímateľa, resp. dopravcu),</t>
    </r>
  </si>
  <si>
    <t>4. a 5. Sadzby nepriamych nákladov a zisku:</t>
  </si>
  <si>
    <t>podľa skutočných režijných nákladov firmy:</t>
  </si>
  <si>
    <t>tab.3</t>
  </si>
  <si>
    <t>( uchádzač v ponuke uvedie percentuálne sadzby, ktoré použije pri kalkulácii ceny).</t>
  </si>
  <si>
    <t xml:space="preserve">výrobná réžia HSV </t>
  </si>
  <si>
    <t xml:space="preserve">výrobná réžia PSV, M </t>
  </si>
  <si>
    <t xml:space="preserve">správna réžia HSV </t>
  </si>
  <si>
    <t xml:space="preserve">správna réžia PSV, M </t>
  </si>
  <si>
    <t xml:space="preserve">zisk </t>
  </si>
  <si>
    <t>bm</t>
  </si>
  <si>
    <t>cena  za jednotku         v €  bez DPH</t>
  </si>
  <si>
    <t>cena celkom        v €  s  DPH</t>
  </si>
  <si>
    <t xml:space="preserve">1. 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</si>
  <si>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</si>
  <si>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</si>
  <si>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</si>
  <si>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</si>
  <si>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</si>
  <si>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</si>
  <si>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</si>
  <si>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</si>
  <si>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</si>
  <si>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</si>
  <si>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1.11.</t>
  </si>
  <si>
    <t>1.12.</t>
  </si>
  <si>
    <t>2.13.</t>
  </si>
  <si>
    <t>2.14.</t>
  </si>
  <si>
    <t>2.15.</t>
  </si>
  <si>
    <t>2.16.</t>
  </si>
  <si>
    <t>2.17.</t>
  </si>
  <si>
    <t>2.18.</t>
  </si>
  <si>
    <t>4.9.</t>
  </si>
  <si>
    <t>4.10.</t>
  </si>
  <si>
    <t>8.4.</t>
  </si>
  <si>
    <t>8.5.</t>
  </si>
  <si>
    <t>8.6.</t>
  </si>
  <si>
    <t>Príloha č. 3a) Súťažných podkladov</t>
  </si>
  <si>
    <t xml:space="preserve">pre príslušnú profesiu budú použité hodinové sadzby mzdových nákladov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</si>
</sst>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u/>
      <sz val="10"/>
      <color theme="1"/>
      <name val="Arial"/>
      <family val="2"/>
      <charset val="238"/>
    </font>
    <font>
      <sz val="7"/>
      <color theme="1"/>
      <name val="Times New Roman"/>
      <family val="1"/>
      <charset val="238"/>
    </font>
    <font>
      <u/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u/>
      <sz val="11"/>
      <color theme="1"/>
      <name val="Arial Narrow"/>
      <family val="2"/>
      <charset val="238"/>
    </font>
    <font>
      <i/>
      <u/>
      <sz val="11"/>
      <color theme="1"/>
      <name val="Arial Narrow"/>
      <family val="2"/>
      <charset val="238"/>
    </font>
    <font>
      <i/>
      <sz val="11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3" fillId="4" borderId="1" xfId="0" applyNumberFormat="1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 wrapText="1"/>
    </xf>
    <xf numFmtId="4" fontId="2" fillId="3" borderId="4" xfId="0" applyNumberFormat="1" applyFont="1" applyFill="1" applyBorder="1" applyAlignment="1">
      <alignment vertical="center"/>
    </xf>
    <xf numFmtId="4" fontId="2" fillId="5" borderId="4" xfId="0" applyNumberFormat="1" applyFont="1" applyFill="1" applyBorder="1" applyAlignment="1">
      <alignment vertical="center"/>
    </xf>
    <xf numFmtId="0" fontId="2" fillId="4" borderId="2" xfId="0" applyFont="1" applyFill="1" applyBorder="1" applyAlignment="1" applyProtection="1">
      <alignment horizontal="center" vertical="center"/>
      <protection locked="0"/>
    </xf>
    <xf numFmtId="4" fontId="3" fillId="3" borderId="4" xfId="0" applyNumberFormat="1" applyFont="1" applyFill="1" applyBorder="1" applyAlignment="1" applyProtection="1">
      <alignment horizontal="right" vertical="center"/>
      <protection locked="0"/>
    </xf>
    <xf numFmtId="0" fontId="2" fillId="3" borderId="5" xfId="0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10" fillId="0" borderId="1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horizontal="left" vertical="center" indent="8"/>
    </xf>
    <xf numFmtId="0" fontId="10" fillId="0" borderId="9" xfId="0" applyFont="1" applyBorder="1" applyAlignment="1">
      <alignment horizontal="left" vertical="center" indent="5"/>
    </xf>
    <xf numFmtId="0" fontId="1" fillId="0" borderId="9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10" fontId="10" fillId="4" borderId="2" xfId="0" applyNumberFormat="1" applyFont="1" applyFill="1" applyBorder="1" applyAlignment="1" applyProtection="1">
      <alignment horizontal="right" vertical="center" wrapText="1"/>
      <protection locked="0"/>
    </xf>
    <xf numFmtId="10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Alignment="1">
      <alignment horizontal="right"/>
    </xf>
    <xf numFmtId="0" fontId="2" fillId="0" borderId="14" xfId="0" applyNumberFormat="1" applyFont="1" applyBorder="1" applyAlignment="1">
      <alignment vertical="center"/>
    </xf>
    <xf numFmtId="0" fontId="1" fillId="0" borderId="15" xfId="0" applyFont="1" applyBorder="1" applyAlignment="1">
      <alignment horizontal="justify" vertical="center" wrapText="1"/>
    </xf>
    <xf numFmtId="4" fontId="3" fillId="0" borderId="15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16" xfId="0" applyFont="1" applyBorder="1" applyAlignment="1">
      <alignment vertical="center"/>
    </xf>
    <xf numFmtId="0" fontId="1" fillId="0" borderId="17" xfId="0" applyFont="1" applyBorder="1" applyAlignment="1">
      <alignment horizontal="justify" vertical="center" wrapText="1"/>
    </xf>
    <xf numFmtId="4" fontId="3" fillId="0" borderId="17" xfId="0" applyNumberFormat="1" applyFont="1" applyBorder="1" applyAlignment="1" applyProtection="1">
      <alignment horizontal="right" vertical="center"/>
      <protection locked="0"/>
    </xf>
    <xf numFmtId="4" fontId="2" fillId="0" borderId="17" xfId="0" applyNumberFormat="1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16" fontId="2" fillId="0" borderId="16" xfId="0" applyNumberFormat="1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" fillId="0" borderId="19" xfId="0" applyFont="1" applyBorder="1" applyAlignment="1">
      <alignment horizontal="justify" vertical="center" wrapText="1"/>
    </xf>
    <xf numFmtId="4" fontId="3" fillId="0" borderId="19" xfId="0" applyNumberFormat="1" applyFont="1" applyBorder="1" applyAlignment="1" applyProtection="1">
      <alignment horizontal="right" vertical="center"/>
      <protection locked="0"/>
    </xf>
    <xf numFmtId="4" fontId="2" fillId="0" borderId="19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1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justify" vertical="center" wrapText="1"/>
    </xf>
    <xf numFmtId="16" fontId="2" fillId="0" borderId="14" xfId="0" applyNumberFormat="1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0" borderId="9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9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" fillId="0" borderId="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>
      <alignment horizontal="center" vertical="center"/>
    </xf>
    <xf numFmtId="3" fontId="16" fillId="0" borderId="14" xfId="0" applyNumberFormat="1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3" fontId="16" fillId="0" borderId="16" xfId="0" applyNumberFormat="1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4" fontId="17" fillId="3" borderId="4" xfId="0" applyNumberFormat="1" applyFont="1" applyFill="1" applyBorder="1" applyAlignment="1" applyProtection="1">
      <alignment horizontal="right" vertical="center"/>
      <protection locked="0"/>
    </xf>
    <xf numFmtId="0" fontId="16" fillId="3" borderId="1" xfId="0" applyFont="1" applyFill="1" applyBorder="1" applyAlignment="1">
      <alignment horizontal="center" vertical="center"/>
    </xf>
    <xf numFmtId="0" fontId="16" fillId="0" borderId="20" xfId="0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34"/>
  <sheetViews>
    <sheetView tabSelected="1" zoomScaleNormal="100" workbookViewId="0">
      <selection activeCell="A94" sqref="A94"/>
    </sheetView>
  </sheetViews>
  <sheetFormatPr defaultRowHeight="15" x14ac:dyDescent="0.25"/>
  <cols>
    <col min="1" max="1" width="5.875" customWidth="1"/>
    <col min="2" max="2" width="54.75" customWidth="1"/>
    <col min="3" max="3" width="13.125" customWidth="1"/>
    <col min="4" max="4" width="13.625" customWidth="1"/>
    <col min="5" max="5" width="11.375" customWidth="1"/>
    <col min="6" max="6" width="12.875" customWidth="1"/>
    <col min="7" max="8" width="12.75" customWidth="1"/>
    <col min="9" max="9" width="18.75" customWidth="1"/>
  </cols>
  <sheetData>
    <row r="1" spans="1:9" x14ac:dyDescent="0.25">
      <c r="H1" t="s">
        <v>231</v>
      </c>
    </row>
    <row r="3" spans="1:9" ht="20.25" x14ac:dyDescent="0.3">
      <c r="A3" s="83" t="s">
        <v>175</v>
      </c>
      <c r="B3" s="83"/>
      <c r="C3" s="83"/>
      <c r="D3" s="83"/>
      <c r="E3" s="83"/>
      <c r="F3" s="83"/>
      <c r="G3" s="83"/>
      <c r="H3" s="83"/>
      <c r="I3" s="83"/>
    </row>
    <row r="4" spans="1:9" ht="15.75" thickBot="1" x14ac:dyDescent="0.3">
      <c r="A4" t="s">
        <v>173</v>
      </c>
    </row>
    <row r="5" spans="1:9" ht="50.25" thickBot="1" x14ac:dyDescent="0.3">
      <c r="A5" s="3"/>
      <c r="B5" s="4" t="s">
        <v>0</v>
      </c>
      <c r="C5" s="5" t="s">
        <v>1</v>
      </c>
      <c r="D5" s="5" t="s">
        <v>171</v>
      </c>
      <c r="E5" s="5" t="s">
        <v>205</v>
      </c>
      <c r="F5" s="5" t="s">
        <v>170</v>
      </c>
      <c r="G5" s="5" t="s">
        <v>2</v>
      </c>
      <c r="H5" s="5" t="s">
        <v>206</v>
      </c>
      <c r="I5" s="5" t="s">
        <v>3</v>
      </c>
    </row>
    <row r="6" spans="1:9" ht="17.25" thickBot="1" x14ac:dyDescent="0.3">
      <c r="A6" s="6" t="s">
        <v>168</v>
      </c>
      <c r="B6" s="7" t="s">
        <v>4</v>
      </c>
      <c r="C6" s="8"/>
      <c r="D6" s="9"/>
      <c r="E6" s="8"/>
      <c r="F6" s="8"/>
      <c r="G6" s="8"/>
      <c r="H6" s="10"/>
      <c r="I6" s="11"/>
    </row>
    <row r="7" spans="1:9" ht="17.25" thickBot="1" x14ac:dyDescent="0.3">
      <c r="A7" s="12" t="s">
        <v>207</v>
      </c>
      <c r="B7" s="16" t="s">
        <v>6</v>
      </c>
      <c r="C7" s="13"/>
      <c r="D7" s="14"/>
      <c r="E7" s="29"/>
      <c r="F7" s="26"/>
      <c r="G7" s="26"/>
      <c r="H7" s="26"/>
      <c r="I7" s="15"/>
    </row>
    <row r="8" spans="1:9" ht="16.5" x14ac:dyDescent="0.25">
      <c r="A8" s="55" t="s">
        <v>208</v>
      </c>
      <c r="B8" s="56" t="s">
        <v>7</v>
      </c>
      <c r="C8" s="93" t="s">
        <v>117</v>
      </c>
      <c r="D8" s="94">
        <v>18000</v>
      </c>
      <c r="E8" s="57"/>
      <c r="F8" s="58" t="str">
        <f t="shared" ref="F8:F65" si="0" xml:space="preserve"> IF(E8=0,"",D8*E8)</f>
        <v/>
      </c>
      <c r="G8" s="58" t="str">
        <f t="shared" ref="G8:G65" si="1">IF(E8=0,"",F8*20%)</f>
        <v/>
      </c>
      <c r="H8" s="58" t="str">
        <f t="shared" ref="H8:H65" si="2">IF(E8=0,"",F8+G8)</f>
        <v/>
      </c>
      <c r="I8" s="59" t="s">
        <v>8</v>
      </c>
    </row>
    <row r="9" spans="1:9" ht="16.5" x14ac:dyDescent="0.25">
      <c r="A9" s="60" t="s">
        <v>209</v>
      </c>
      <c r="B9" s="61" t="s">
        <v>9</v>
      </c>
      <c r="C9" s="95" t="s">
        <v>117</v>
      </c>
      <c r="D9" s="96">
        <v>6000</v>
      </c>
      <c r="E9" s="62"/>
      <c r="F9" s="63" t="str">
        <f t="shared" si="0"/>
        <v/>
      </c>
      <c r="G9" s="63" t="str">
        <f t="shared" si="1"/>
        <v/>
      </c>
      <c r="H9" s="63" t="str">
        <f t="shared" si="2"/>
        <v/>
      </c>
      <c r="I9" s="64" t="s">
        <v>8</v>
      </c>
    </row>
    <row r="10" spans="1:9" ht="16.5" x14ac:dyDescent="0.25">
      <c r="A10" s="60" t="s">
        <v>210</v>
      </c>
      <c r="B10" s="61" t="s">
        <v>10</v>
      </c>
      <c r="C10" s="95" t="s">
        <v>117</v>
      </c>
      <c r="D10" s="97">
        <v>2000</v>
      </c>
      <c r="E10" s="62"/>
      <c r="F10" s="63" t="str">
        <f t="shared" si="0"/>
        <v/>
      </c>
      <c r="G10" s="63" t="str">
        <f t="shared" si="1"/>
        <v/>
      </c>
      <c r="H10" s="63" t="str">
        <f t="shared" si="2"/>
        <v/>
      </c>
      <c r="I10" s="64" t="s">
        <v>8</v>
      </c>
    </row>
    <row r="11" spans="1:9" ht="16.5" x14ac:dyDescent="0.25">
      <c r="A11" s="60" t="s">
        <v>211</v>
      </c>
      <c r="B11" s="61" t="s">
        <v>11</v>
      </c>
      <c r="C11" s="95" t="s">
        <v>117</v>
      </c>
      <c r="D11" s="96">
        <v>4500</v>
      </c>
      <c r="E11" s="62"/>
      <c r="F11" s="63" t="str">
        <f t="shared" si="0"/>
        <v/>
      </c>
      <c r="G11" s="63" t="str">
        <f t="shared" si="1"/>
        <v/>
      </c>
      <c r="H11" s="63" t="str">
        <f t="shared" si="2"/>
        <v/>
      </c>
      <c r="I11" s="64" t="s">
        <v>8</v>
      </c>
    </row>
    <row r="12" spans="1:9" ht="16.5" x14ac:dyDescent="0.25">
      <c r="A12" s="65" t="s">
        <v>212</v>
      </c>
      <c r="B12" s="61" t="s">
        <v>12</v>
      </c>
      <c r="C12" s="95" t="s">
        <v>117</v>
      </c>
      <c r="D12" s="96">
        <v>2000</v>
      </c>
      <c r="E12" s="62"/>
      <c r="F12" s="63" t="str">
        <f t="shared" si="0"/>
        <v/>
      </c>
      <c r="G12" s="63" t="str">
        <f t="shared" si="1"/>
        <v/>
      </c>
      <c r="H12" s="63" t="str">
        <f t="shared" si="2"/>
        <v/>
      </c>
      <c r="I12" s="64" t="s">
        <v>8</v>
      </c>
    </row>
    <row r="13" spans="1:9" ht="16.5" x14ac:dyDescent="0.25">
      <c r="A13" s="60" t="s">
        <v>213</v>
      </c>
      <c r="B13" s="61" t="s">
        <v>13</v>
      </c>
      <c r="C13" s="95" t="s">
        <v>117</v>
      </c>
      <c r="D13" s="97">
        <v>1500</v>
      </c>
      <c r="E13" s="62"/>
      <c r="F13" s="63" t="str">
        <f t="shared" si="0"/>
        <v/>
      </c>
      <c r="G13" s="63" t="str">
        <f t="shared" si="1"/>
        <v/>
      </c>
      <c r="H13" s="63" t="str">
        <f t="shared" si="2"/>
        <v/>
      </c>
      <c r="I13" s="64" t="s">
        <v>8</v>
      </c>
    </row>
    <row r="14" spans="1:9" ht="16.5" x14ac:dyDescent="0.25">
      <c r="A14" s="60" t="s">
        <v>214</v>
      </c>
      <c r="B14" s="61" t="s">
        <v>14</v>
      </c>
      <c r="C14" s="95" t="s">
        <v>117</v>
      </c>
      <c r="D14" s="96">
        <v>18000</v>
      </c>
      <c r="E14" s="62"/>
      <c r="F14" s="63" t="str">
        <f t="shared" si="0"/>
        <v/>
      </c>
      <c r="G14" s="63" t="str">
        <f t="shared" si="1"/>
        <v/>
      </c>
      <c r="H14" s="63" t="str">
        <f t="shared" si="2"/>
        <v/>
      </c>
      <c r="I14" s="64" t="s">
        <v>8</v>
      </c>
    </row>
    <row r="15" spans="1:9" ht="16.5" x14ac:dyDescent="0.25">
      <c r="A15" s="60" t="s">
        <v>215</v>
      </c>
      <c r="B15" s="61" t="s">
        <v>15</v>
      </c>
      <c r="C15" s="95" t="s">
        <v>117</v>
      </c>
      <c r="D15" s="97">
        <v>600</v>
      </c>
      <c r="E15" s="62"/>
      <c r="F15" s="63" t="str">
        <f t="shared" si="0"/>
        <v/>
      </c>
      <c r="G15" s="63" t="str">
        <f t="shared" si="1"/>
        <v/>
      </c>
      <c r="H15" s="63" t="str">
        <f t="shared" si="2"/>
        <v/>
      </c>
      <c r="I15" s="64" t="s">
        <v>8</v>
      </c>
    </row>
    <row r="16" spans="1:9" ht="16.5" x14ac:dyDescent="0.25">
      <c r="A16" s="60" t="s">
        <v>216</v>
      </c>
      <c r="B16" s="61" t="s">
        <v>16</v>
      </c>
      <c r="C16" s="95" t="s">
        <v>117</v>
      </c>
      <c r="D16" s="97">
        <v>1000</v>
      </c>
      <c r="E16" s="62"/>
      <c r="F16" s="63" t="str">
        <f t="shared" si="0"/>
        <v/>
      </c>
      <c r="G16" s="63" t="str">
        <f t="shared" si="1"/>
        <v/>
      </c>
      <c r="H16" s="63" t="str">
        <f t="shared" si="2"/>
        <v/>
      </c>
      <c r="I16" s="64" t="s">
        <v>8</v>
      </c>
    </row>
    <row r="17" spans="1:9" ht="16.5" x14ac:dyDescent="0.25">
      <c r="A17" s="60" t="s">
        <v>217</v>
      </c>
      <c r="B17" s="61" t="s">
        <v>17</v>
      </c>
      <c r="C17" s="95" t="s">
        <v>117</v>
      </c>
      <c r="D17" s="97">
        <v>2000</v>
      </c>
      <c r="E17" s="62"/>
      <c r="F17" s="63" t="str">
        <f t="shared" si="0"/>
        <v/>
      </c>
      <c r="G17" s="63" t="str">
        <f t="shared" si="1"/>
        <v/>
      </c>
      <c r="H17" s="63" t="str">
        <f t="shared" si="2"/>
        <v/>
      </c>
      <c r="I17" s="64" t="s">
        <v>8</v>
      </c>
    </row>
    <row r="18" spans="1:9" ht="16.5" x14ac:dyDescent="0.25">
      <c r="A18" s="60" t="s">
        <v>218</v>
      </c>
      <c r="B18" s="61" t="s">
        <v>18</v>
      </c>
      <c r="C18" s="95" t="s">
        <v>204</v>
      </c>
      <c r="D18" s="97">
        <v>600</v>
      </c>
      <c r="E18" s="62"/>
      <c r="F18" s="63" t="str">
        <f t="shared" si="0"/>
        <v/>
      </c>
      <c r="G18" s="63" t="str">
        <f t="shared" si="1"/>
        <v/>
      </c>
      <c r="H18" s="63" t="str">
        <f t="shared" si="2"/>
        <v/>
      </c>
      <c r="I18" s="64" t="s">
        <v>8</v>
      </c>
    </row>
    <row r="19" spans="1:9" ht="17.25" thickBot="1" x14ac:dyDescent="0.3">
      <c r="A19" s="66" t="s">
        <v>219</v>
      </c>
      <c r="B19" s="67" t="s">
        <v>19</v>
      </c>
      <c r="C19" s="98" t="s">
        <v>117</v>
      </c>
      <c r="D19" s="99">
        <v>2000</v>
      </c>
      <c r="E19" s="68"/>
      <c r="F19" s="69" t="str">
        <f t="shared" si="0"/>
        <v/>
      </c>
      <c r="G19" s="69" t="str">
        <f t="shared" si="1"/>
        <v/>
      </c>
      <c r="H19" s="69" t="str">
        <f t="shared" si="2"/>
        <v/>
      </c>
      <c r="I19" s="70" t="s">
        <v>8</v>
      </c>
    </row>
    <row r="20" spans="1:9" ht="17.25" thickBot="1" x14ac:dyDescent="0.3">
      <c r="A20" s="12" t="s">
        <v>104</v>
      </c>
      <c r="B20" s="16" t="s">
        <v>20</v>
      </c>
      <c r="C20" s="100"/>
      <c r="D20" s="101"/>
      <c r="E20" s="29"/>
      <c r="F20" s="26"/>
      <c r="G20" s="26"/>
      <c r="H20" s="26"/>
      <c r="I20" s="15"/>
    </row>
    <row r="21" spans="1:9" ht="16.5" x14ac:dyDescent="0.25">
      <c r="A21" s="71" t="s">
        <v>105</v>
      </c>
      <c r="B21" s="56" t="s">
        <v>21</v>
      </c>
      <c r="C21" s="93" t="s">
        <v>117</v>
      </c>
      <c r="D21" s="97">
        <v>150</v>
      </c>
      <c r="E21" s="57"/>
      <c r="F21" s="58" t="str">
        <f t="shared" si="0"/>
        <v/>
      </c>
      <c r="G21" s="58" t="str">
        <f t="shared" si="1"/>
        <v/>
      </c>
      <c r="H21" s="58" t="str">
        <f t="shared" si="2"/>
        <v/>
      </c>
      <c r="I21" s="59" t="s">
        <v>8</v>
      </c>
    </row>
    <row r="22" spans="1:9" ht="16.5" x14ac:dyDescent="0.25">
      <c r="A22" s="60" t="s">
        <v>106</v>
      </c>
      <c r="B22" s="61" t="s">
        <v>22</v>
      </c>
      <c r="C22" s="95" t="s">
        <v>117</v>
      </c>
      <c r="D22" s="97">
        <v>200</v>
      </c>
      <c r="E22" s="62"/>
      <c r="F22" s="63" t="str">
        <f t="shared" si="0"/>
        <v/>
      </c>
      <c r="G22" s="63" t="str">
        <f t="shared" si="1"/>
        <v/>
      </c>
      <c r="H22" s="63" t="str">
        <f t="shared" si="2"/>
        <v/>
      </c>
      <c r="I22" s="64" t="s">
        <v>8</v>
      </c>
    </row>
    <row r="23" spans="1:9" ht="16.5" x14ac:dyDescent="0.25">
      <c r="A23" s="60" t="s">
        <v>107</v>
      </c>
      <c r="B23" s="61" t="s">
        <v>23</v>
      </c>
      <c r="C23" s="95" t="s">
        <v>117</v>
      </c>
      <c r="D23" s="97">
        <v>200</v>
      </c>
      <c r="E23" s="62"/>
      <c r="F23" s="63" t="str">
        <f t="shared" si="0"/>
        <v/>
      </c>
      <c r="G23" s="63" t="str">
        <f t="shared" si="1"/>
        <v/>
      </c>
      <c r="H23" s="63" t="str">
        <f t="shared" si="2"/>
        <v/>
      </c>
      <c r="I23" s="64" t="s">
        <v>8</v>
      </c>
    </row>
    <row r="24" spans="1:9" ht="16.5" x14ac:dyDescent="0.25">
      <c r="A24" s="60" t="s">
        <v>108</v>
      </c>
      <c r="B24" s="61" t="s">
        <v>24</v>
      </c>
      <c r="C24" s="95" t="s">
        <v>117</v>
      </c>
      <c r="D24" s="97">
        <v>150</v>
      </c>
      <c r="E24" s="62"/>
      <c r="F24" s="63" t="str">
        <f t="shared" si="0"/>
        <v/>
      </c>
      <c r="G24" s="63" t="str">
        <f t="shared" si="1"/>
        <v/>
      </c>
      <c r="H24" s="63" t="str">
        <f t="shared" si="2"/>
        <v/>
      </c>
      <c r="I24" s="64" t="s">
        <v>8</v>
      </c>
    </row>
    <row r="25" spans="1:9" ht="16.5" x14ac:dyDescent="0.25">
      <c r="A25" s="60" t="s">
        <v>109</v>
      </c>
      <c r="B25" s="61" t="s">
        <v>25</v>
      </c>
      <c r="C25" s="95" t="s">
        <v>117</v>
      </c>
      <c r="D25" s="97">
        <v>150</v>
      </c>
      <c r="E25" s="62"/>
      <c r="F25" s="63" t="str">
        <f t="shared" si="0"/>
        <v/>
      </c>
      <c r="G25" s="63" t="str">
        <f t="shared" si="1"/>
        <v/>
      </c>
      <c r="H25" s="63" t="str">
        <f t="shared" si="2"/>
        <v/>
      </c>
      <c r="I25" s="64" t="s">
        <v>8</v>
      </c>
    </row>
    <row r="26" spans="1:9" ht="16.5" x14ac:dyDescent="0.25">
      <c r="A26" s="60" t="s">
        <v>110</v>
      </c>
      <c r="B26" s="61" t="s">
        <v>26</v>
      </c>
      <c r="C26" s="95" t="s">
        <v>117</v>
      </c>
      <c r="D26" s="97">
        <v>100</v>
      </c>
      <c r="E26" s="62"/>
      <c r="F26" s="63" t="str">
        <f t="shared" si="0"/>
        <v/>
      </c>
      <c r="G26" s="63" t="str">
        <f t="shared" si="1"/>
        <v/>
      </c>
      <c r="H26" s="63" t="str">
        <f t="shared" si="2"/>
        <v/>
      </c>
      <c r="I26" s="64" t="s">
        <v>8</v>
      </c>
    </row>
    <row r="27" spans="1:9" ht="16.5" x14ac:dyDescent="0.25">
      <c r="A27" s="60" t="s">
        <v>111</v>
      </c>
      <c r="B27" s="61" t="s">
        <v>27</v>
      </c>
      <c r="C27" s="95" t="s">
        <v>117</v>
      </c>
      <c r="D27" s="96">
        <v>3000</v>
      </c>
      <c r="E27" s="62"/>
      <c r="F27" s="63" t="str">
        <f t="shared" si="0"/>
        <v/>
      </c>
      <c r="G27" s="63" t="str">
        <f t="shared" si="1"/>
        <v/>
      </c>
      <c r="H27" s="63" t="str">
        <f t="shared" si="2"/>
        <v/>
      </c>
      <c r="I27" s="64" t="s">
        <v>8</v>
      </c>
    </row>
    <row r="28" spans="1:9" ht="16.5" x14ac:dyDescent="0.25">
      <c r="A28" s="60" t="s">
        <v>112</v>
      </c>
      <c r="B28" s="61" t="s">
        <v>28</v>
      </c>
      <c r="C28" s="95" t="s">
        <v>117</v>
      </c>
      <c r="D28" s="97">
        <v>1500</v>
      </c>
      <c r="E28" s="62"/>
      <c r="F28" s="63" t="str">
        <f t="shared" si="0"/>
        <v/>
      </c>
      <c r="G28" s="63" t="str">
        <f t="shared" si="1"/>
        <v/>
      </c>
      <c r="H28" s="63" t="str">
        <f t="shared" si="2"/>
        <v/>
      </c>
      <c r="I28" s="64" t="s">
        <v>8</v>
      </c>
    </row>
    <row r="29" spans="1:9" ht="16.5" x14ac:dyDescent="0.25">
      <c r="A29" s="60" t="s">
        <v>113</v>
      </c>
      <c r="B29" s="61" t="s">
        <v>29</v>
      </c>
      <c r="C29" s="95" t="s">
        <v>117</v>
      </c>
      <c r="D29" s="96">
        <v>1500</v>
      </c>
      <c r="E29" s="62"/>
      <c r="F29" s="63" t="str">
        <f t="shared" si="0"/>
        <v/>
      </c>
      <c r="G29" s="63" t="str">
        <f t="shared" si="1"/>
        <v/>
      </c>
      <c r="H29" s="63" t="str">
        <f t="shared" si="2"/>
        <v/>
      </c>
      <c r="I29" s="64" t="s">
        <v>8</v>
      </c>
    </row>
    <row r="30" spans="1:9" ht="16.5" x14ac:dyDescent="0.25">
      <c r="A30" s="60" t="s">
        <v>114</v>
      </c>
      <c r="B30" s="61" t="s">
        <v>30</v>
      </c>
      <c r="C30" s="95" t="s">
        <v>117</v>
      </c>
      <c r="D30" s="97">
        <v>1500</v>
      </c>
      <c r="E30" s="62"/>
      <c r="F30" s="63" t="str">
        <f t="shared" si="0"/>
        <v/>
      </c>
      <c r="G30" s="63" t="str">
        <f t="shared" si="1"/>
        <v/>
      </c>
      <c r="H30" s="63" t="str">
        <f t="shared" si="2"/>
        <v/>
      </c>
      <c r="I30" s="64" t="s">
        <v>8</v>
      </c>
    </row>
    <row r="31" spans="1:9" ht="16.5" x14ac:dyDescent="0.25">
      <c r="A31" s="60" t="s">
        <v>115</v>
      </c>
      <c r="B31" s="61" t="s">
        <v>31</v>
      </c>
      <c r="C31" s="95" t="s">
        <v>119</v>
      </c>
      <c r="D31" s="97">
        <v>500</v>
      </c>
      <c r="E31" s="62"/>
      <c r="F31" s="63" t="str">
        <f t="shared" si="0"/>
        <v/>
      </c>
      <c r="G31" s="63" t="str">
        <f t="shared" si="1"/>
        <v/>
      </c>
      <c r="H31" s="63" t="str">
        <f t="shared" si="2"/>
        <v/>
      </c>
      <c r="I31" s="64" t="s">
        <v>8</v>
      </c>
    </row>
    <row r="32" spans="1:9" ht="16.5" x14ac:dyDescent="0.25">
      <c r="A32" s="60" t="s">
        <v>116</v>
      </c>
      <c r="B32" s="61" t="s">
        <v>32</v>
      </c>
      <c r="C32" s="95" t="s">
        <v>117</v>
      </c>
      <c r="D32" s="97">
        <v>900</v>
      </c>
      <c r="E32" s="62"/>
      <c r="F32" s="63" t="str">
        <f t="shared" si="0"/>
        <v/>
      </c>
      <c r="G32" s="63" t="str">
        <f t="shared" si="1"/>
        <v/>
      </c>
      <c r="H32" s="63" t="str">
        <f t="shared" si="2"/>
        <v/>
      </c>
      <c r="I32" s="64" t="s">
        <v>8</v>
      </c>
    </row>
    <row r="33" spans="1:9" ht="16.5" x14ac:dyDescent="0.25">
      <c r="A33" s="60" t="s">
        <v>220</v>
      </c>
      <c r="B33" s="61" t="s">
        <v>33</v>
      </c>
      <c r="C33" s="95" t="s">
        <v>119</v>
      </c>
      <c r="D33" s="97">
        <v>300</v>
      </c>
      <c r="E33" s="62"/>
      <c r="F33" s="63" t="str">
        <f t="shared" si="0"/>
        <v/>
      </c>
      <c r="G33" s="63" t="str">
        <f t="shared" si="1"/>
        <v/>
      </c>
      <c r="H33" s="63" t="str">
        <f t="shared" si="2"/>
        <v/>
      </c>
      <c r="I33" s="64" t="s">
        <v>8</v>
      </c>
    </row>
    <row r="34" spans="1:9" ht="16.5" x14ac:dyDescent="0.25">
      <c r="A34" s="60" t="s">
        <v>221</v>
      </c>
      <c r="B34" s="61" t="s">
        <v>34</v>
      </c>
      <c r="C34" s="95" t="s">
        <v>119</v>
      </c>
      <c r="D34" s="97">
        <v>1000</v>
      </c>
      <c r="E34" s="62"/>
      <c r="F34" s="63" t="str">
        <f t="shared" si="0"/>
        <v/>
      </c>
      <c r="G34" s="63" t="str">
        <f t="shared" si="1"/>
        <v/>
      </c>
      <c r="H34" s="63" t="str">
        <f t="shared" si="2"/>
        <v/>
      </c>
      <c r="I34" s="64" t="s">
        <v>8</v>
      </c>
    </row>
    <row r="35" spans="1:9" ht="16.5" x14ac:dyDescent="0.25">
      <c r="A35" s="60" t="s">
        <v>222</v>
      </c>
      <c r="B35" s="61" t="s">
        <v>35</v>
      </c>
      <c r="C35" s="95" t="s">
        <v>117</v>
      </c>
      <c r="D35" s="96">
        <v>1000</v>
      </c>
      <c r="E35" s="62"/>
      <c r="F35" s="63" t="str">
        <f t="shared" si="0"/>
        <v/>
      </c>
      <c r="G35" s="63" t="str">
        <f t="shared" si="1"/>
        <v/>
      </c>
      <c r="H35" s="63" t="str">
        <f t="shared" si="2"/>
        <v/>
      </c>
      <c r="I35" s="64" t="s">
        <v>8</v>
      </c>
    </row>
    <row r="36" spans="1:9" ht="16.5" x14ac:dyDescent="0.25">
      <c r="A36" s="60" t="s">
        <v>223</v>
      </c>
      <c r="B36" s="61" t="s">
        <v>36</v>
      </c>
      <c r="C36" s="95" t="s">
        <v>118</v>
      </c>
      <c r="D36" s="97">
        <v>100</v>
      </c>
      <c r="E36" s="62"/>
      <c r="F36" s="63" t="str">
        <f t="shared" si="0"/>
        <v/>
      </c>
      <c r="G36" s="63" t="str">
        <f t="shared" si="1"/>
        <v/>
      </c>
      <c r="H36" s="63" t="str">
        <f t="shared" si="2"/>
        <v/>
      </c>
      <c r="I36" s="64"/>
    </row>
    <row r="37" spans="1:9" ht="16.5" x14ac:dyDescent="0.25">
      <c r="A37" s="60" t="s">
        <v>224</v>
      </c>
      <c r="B37" s="61" t="s">
        <v>37</v>
      </c>
      <c r="C37" s="95" t="s">
        <v>118</v>
      </c>
      <c r="D37" s="97">
        <v>100</v>
      </c>
      <c r="E37" s="62"/>
      <c r="F37" s="63" t="str">
        <f t="shared" si="0"/>
        <v/>
      </c>
      <c r="G37" s="63" t="str">
        <f t="shared" si="1"/>
        <v/>
      </c>
      <c r="H37" s="63" t="str">
        <f t="shared" si="2"/>
        <v/>
      </c>
      <c r="I37" s="64" t="s">
        <v>38</v>
      </c>
    </row>
    <row r="38" spans="1:9" ht="17.25" thickBot="1" x14ac:dyDescent="0.3">
      <c r="A38" s="66" t="s">
        <v>225</v>
      </c>
      <c r="B38" s="67" t="s">
        <v>39</v>
      </c>
      <c r="C38" s="98" t="s">
        <v>118</v>
      </c>
      <c r="D38" s="99">
        <v>30</v>
      </c>
      <c r="E38" s="68"/>
      <c r="F38" s="69" t="str">
        <f t="shared" si="0"/>
        <v/>
      </c>
      <c r="G38" s="69" t="str">
        <f t="shared" si="1"/>
        <v/>
      </c>
      <c r="H38" s="69" t="str">
        <f t="shared" si="2"/>
        <v/>
      </c>
      <c r="I38" s="70" t="s">
        <v>38</v>
      </c>
    </row>
    <row r="39" spans="1:9" ht="17.25" thickBot="1" x14ac:dyDescent="0.3">
      <c r="A39" s="12" t="s">
        <v>120</v>
      </c>
      <c r="B39" s="16" t="s">
        <v>40</v>
      </c>
      <c r="C39" s="100"/>
      <c r="D39" s="101"/>
      <c r="E39" s="29"/>
      <c r="F39" s="26"/>
      <c r="G39" s="26"/>
      <c r="H39" s="26"/>
      <c r="I39" s="15"/>
    </row>
    <row r="40" spans="1:9" ht="16.5" x14ac:dyDescent="0.25">
      <c r="A40" s="71" t="s">
        <v>121</v>
      </c>
      <c r="B40" s="56" t="s">
        <v>41</v>
      </c>
      <c r="C40" s="93" t="s">
        <v>117</v>
      </c>
      <c r="D40" s="96">
        <v>2500</v>
      </c>
      <c r="E40" s="57"/>
      <c r="F40" s="58" t="str">
        <f t="shared" si="0"/>
        <v/>
      </c>
      <c r="G40" s="58" t="str">
        <f t="shared" si="1"/>
        <v/>
      </c>
      <c r="H40" s="58" t="str">
        <f t="shared" si="2"/>
        <v/>
      </c>
      <c r="I40" s="72"/>
    </row>
    <row r="41" spans="1:9" ht="16.5" x14ac:dyDescent="0.25">
      <c r="A41" s="60" t="s">
        <v>122</v>
      </c>
      <c r="B41" s="61" t="s">
        <v>42</v>
      </c>
      <c r="C41" s="95" t="s">
        <v>117</v>
      </c>
      <c r="D41" s="96">
        <v>2500</v>
      </c>
      <c r="E41" s="62"/>
      <c r="F41" s="63" t="str">
        <f t="shared" si="0"/>
        <v/>
      </c>
      <c r="G41" s="63" t="str">
        <f t="shared" si="1"/>
        <v/>
      </c>
      <c r="H41" s="63" t="str">
        <f t="shared" si="2"/>
        <v/>
      </c>
      <c r="I41" s="73" t="s">
        <v>43</v>
      </c>
    </row>
    <row r="42" spans="1:9" ht="16.5" x14ac:dyDescent="0.25">
      <c r="A42" s="60" t="s">
        <v>123</v>
      </c>
      <c r="B42" s="61" t="s">
        <v>44</v>
      </c>
      <c r="C42" s="95" t="s">
        <v>117</v>
      </c>
      <c r="D42" s="96">
        <v>3000</v>
      </c>
      <c r="E42" s="62"/>
      <c r="F42" s="63" t="str">
        <f t="shared" si="0"/>
        <v/>
      </c>
      <c r="G42" s="63" t="str">
        <f t="shared" si="1"/>
        <v/>
      </c>
      <c r="H42" s="63" t="str">
        <f t="shared" si="2"/>
        <v/>
      </c>
      <c r="I42" s="74"/>
    </row>
    <row r="43" spans="1:9" ht="16.5" x14ac:dyDescent="0.25">
      <c r="A43" s="65" t="s">
        <v>124</v>
      </c>
      <c r="B43" s="61" t="s">
        <v>45</v>
      </c>
      <c r="C43" s="95" t="s">
        <v>117</v>
      </c>
      <c r="D43" s="96">
        <v>4000</v>
      </c>
      <c r="E43" s="62"/>
      <c r="F43" s="63" t="str">
        <f t="shared" si="0"/>
        <v/>
      </c>
      <c r="G43" s="63" t="str">
        <f t="shared" si="1"/>
        <v/>
      </c>
      <c r="H43" s="63" t="str">
        <f t="shared" si="2"/>
        <v/>
      </c>
      <c r="I43" s="73" t="s">
        <v>46</v>
      </c>
    </row>
    <row r="44" spans="1:9" ht="16.5" x14ac:dyDescent="0.25">
      <c r="A44" s="60" t="s">
        <v>125</v>
      </c>
      <c r="B44" s="61" t="s">
        <v>47</v>
      </c>
      <c r="C44" s="95" t="s">
        <v>117</v>
      </c>
      <c r="D44" s="96">
        <v>1000</v>
      </c>
      <c r="E44" s="62"/>
      <c r="F44" s="63" t="str">
        <f t="shared" si="0"/>
        <v/>
      </c>
      <c r="G44" s="63" t="str">
        <f t="shared" si="1"/>
        <v/>
      </c>
      <c r="H44" s="63" t="str">
        <f t="shared" si="2"/>
        <v/>
      </c>
      <c r="I44" s="74"/>
    </row>
    <row r="45" spans="1:9" ht="16.5" x14ac:dyDescent="0.25">
      <c r="A45" s="60" t="s">
        <v>126</v>
      </c>
      <c r="B45" s="61" t="s">
        <v>48</v>
      </c>
      <c r="C45" s="95" t="s">
        <v>117</v>
      </c>
      <c r="D45" s="96">
        <v>2000</v>
      </c>
      <c r="E45" s="62"/>
      <c r="F45" s="63" t="str">
        <f t="shared" si="0"/>
        <v/>
      </c>
      <c r="G45" s="63" t="str">
        <f t="shared" si="1"/>
        <v/>
      </c>
      <c r="H45" s="63" t="str">
        <f t="shared" si="2"/>
        <v/>
      </c>
      <c r="I45" s="73" t="s">
        <v>49</v>
      </c>
    </row>
    <row r="46" spans="1:9" ht="16.5" x14ac:dyDescent="0.25">
      <c r="A46" s="60" t="s">
        <v>127</v>
      </c>
      <c r="B46" s="61" t="s">
        <v>50</v>
      </c>
      <c r="C46" s="95" t="s">
        <v>117</v>
      </c>
      <c r="D46" s="96">
        <v>3000</v>
      </c>
      <c r="E46" s="62"/>
      <c r="F46" s="63" t="str">
        <f t="shared" si="0"/>
        <v/>
      </c>
      <c r="G46" s="63" t="str">
        <f t="shared" si="1"/>
        <v/>
      </c>
      <c r="H46" s="63" t="str">
        <f t="shared" si="2"/>
        <v/>
      </c>
      <c r="I46" s="73" t="s">
        <v>51</v>
      </c>
    </row>
    <row r="47" spans="1:9" ht="17.25" thickBot="1" x14ac:dyDescent="0.3">
      <c r="A47" s="66" t="s">
        <v>128</v>
      </c>
      <c r="B47" s="67" t="s">
        <v>52</v>
      </c>
      <c r="C47" s="98" t="s">
        <v>117</v>
      </c>
      <c r="D47" s="99">
        <v>2000</v>
      </c>
      <c r="E47" s="68"/>
      <c r="F47" s="69" t="str">
        <f t="shared" si="0"/>
        <v/>
      </c>
      <c r="G47" s="69" t="str">
        <f t="shared" si="1"/>
        <v/>
      </c>
      <c r="H47" s="69" t="str">
        <f t="shared" si="2"/>
        <v/>
      </c>
      <c r="I47" s="75" t="s">
        <v>53</v>
      </c>
    </row>
    <row r="48" spans="1:9" ht="17.25" thickBot="1" x14ac:dyDescent="0.3">
      <c r="A48" s="12" t="s">
        <v>129</v>
      </c>
      <c r="B48" s="16" t="s">
        <v>54</v>
      </c>
      <c r="C48" s="100"/>
      <c r="D48" s="102"/>
      <c r="E48" s="29"/>
      <c r="F48" s="26"/>
      <c r="G48" s="26"/>
      <c r="H48" s="26"/>
      <c r="I48" s="15"/>
    </row>
    <row r="49" spans="1:9" ht="16.5" x14ac:dyDescent="0.25">
      <c r="A49" s="71" t="s">
        <v>130</v>
      </c>
      <c r="B49" s="56" t="s">
        <v>55</v>
      </c>
      <c r="C49" s="93" t="s">
        <v>118</v>
      </c>
      <c r="D49" s="103">
        <v>950</v>
      </c>
      <c r="E49" s="57"/>
      <c r="F49" s="58" t="str">
        <f t="shared" si="0"/>
        <v/>
      </c>
      <c r="G49" s="58" t="str">
        <f t="shared" si="1"/>
        <v/>
      </c>
      <c r="H49" s="58" t="str">
        <f t="shared" si="2"/>
        <v/>
      </c>
      <c r="I49" s="59" t="s">
        <v>56</v>
      </c>
    </row>
    <row r="50" spans="1:9" ht="33" x14ac:dyDescent="0.25">
      <c r="A50" s="60" t="s">
        <v>131</v>
      </c>
      <c r="B50" s="61" t="s">
        <v>57</v>
      </c>
      <c r="C50" s="95" t="s">
        <v>118</v>
      </c>
      <c r="D50" s="96">
        <v>3000</v>
      </c>
      <c r="E50" s="62"/>
      <c r="F50" s="63" t="str">
        <f t="shared" si="0"/>
        <v/>
      </c>
      <c r="G50" s="63" t="str">
        <f t="shared" si="1"/>
        <v/>
      </c>
      <c r="H50" s="63" t="str">
        <f t="shared" si="2"/>
        <v/>
      </c>
      <c r="I50" s="64" t="s">
        <v>58</v>
      </c>
    </row>
    <row r="51" spans="1:9" ht="16.5" x14ac:dyDescent="0.25">
      <c r="A51" s="60" t="s">
        <v>132</v>
      </c>
      <c r="B51" s="61" t="s">
        <v>59</v>
      </c>
      <c r="C51" s="95" t="s">
        <v>204</v>
      </c>
      <c r="D51" s="96">
        <v>2000</v>
      </c>
      <c r="E51" s="62"/>
      <c r="F51" s="63" t="str">
        <f t="shared" si="0"/>
        <v/>
      </c>
      <c r="G51" s="63" t="str">
        <f t="shared" si="1"/>
        <v/>
      </c>
      <c r="H51" s="63" t="str">
        <f t="shared" si="2"/>
        <v/>
      </c>
      <c r="I51" s="64" t="s">
        <v>8</v>
      </c>
    </row>
    <row r="52" spans="1:9" ht="16.5" x14ac:dyDescent="0.25">
      <c r="A52" s="60" t="s">
        <v>133</v>
      </c>
      <c r="B52" s="61" t="s">
        <v>60</v>
      </c>
      <c r="C52" s="95" t="s">
        <v>204</v>
      </c>
      <c r="D52" s="97">
        <v>1500</v>
      </c>
      <c r="E52" s="62"/>
      <c r="F52" s="63" t="str">
        <f t="shared" si="0"/>
        <v/>
      </c>
      <c r="G52" s="63" t="str">
        <f t="shared" si="1"/>
        <v/>
      </c>
      <c r="H52" s="63" t="str">
        <f t="shared" si="2"/>
        <v/>
      </c>
      <c r="I52" s="64" t="s">
        <v>8</v>
      </c>
    </row>
    <row r="53" spans="1:9" ht="16.5" x14ac:dyDescent="0.25">
      <c r="A53" s="60" t="s">
        <v>134</v>
      </c>
      <c r="B53" s="61" t="s">
        <v>61</v>
      </c>
      <c r="C53" s="95" t="s">
        <v>118</v>
      </c>
      <c r="D53" s="97">
        <v>500</v>
      </c>
      <c r="E53" s="62"/>
      <c r="F53" s="63" t="str">
        <f t="shared" si="0"/>
        <v/>
      </c>
      <c r="G53" s="63" t="str">
        <f t="shared" si="1"/>
        <v/>
      </c>
      <c r="H53" s="63" t="str">
        <f t="shared" si="2"/>
        <v/>
      </c>
      <c r="I53" s="64"/>
    </row>
    <row r="54" spans="1:9" ht="16.5" x14ac:dyDescent="0.25">
      <c r="A54" s="60" t="s">
        <v>135</v>
      </c>
      <c r="B54" s="61" t="s">
        <v>62</v>
      </c>
      <c r="C54" s="95" t="s">
        <v>118</v>
      </c>
      <c r="D54" s="97">
        <v>500</v>
      </c>
      <c r="E54" s="62"/>
      <c r="F54" s="63" t="str">
        <f t="shared" si="0"/>
        <v/>
      </c>
      <c r="G54" s="63" t="str">
        <f t="shared" si="1"/>
        <v/>
      </c>
      <c r="H54" s="63" t="str">
        <f t="shared" si="2"/>
        <v/>
      </c>
      <c r="I54" s="64"/>
    </row>
    <row r="55" spans="1:9" ht="16.5" x14ac:dyDescent="0.25">
      <c r="A55" s="60" t="s">
        <v>136</v>
      </c>
      <c r="B55" s="61" t="s">
        <v>63</v>
      </c>
      <c r="C55" s="95" t="s">
        <v>118</v>
      </c>
      <c r="D55" s="97">
        <v>150</v>
      </c>
      <c r="E55" s="62"/>
      <c r="F55" s="63" t="str">
        <f t="shared" si="0"/>
        <v/>
      </c>
      <c r="G55" s="63" t="str">
        <f t="shared" si="1"/>
        <v/>
      </c>
      <c r="H55" s="63" t="str">
        <f t="shared" si="2"/>
        <v/>
      </c>
      <c r="I55" s="64"/>
    </row>
    <row r="56" spans="1:9" ht="16.5" x14ac:dyDescent="0.25">
      <c r="A56" s="60" t="s">
        <v>137</v>
      </c>
      <c r="B56" s="61" t="s">
        <v>64</v>
      </c>
      <c r="C56" s="95" t="s">
        <v>118</v>
      </c>
      <c r="D56" s="97">
        <v>3000</v>
      </c>
      <c r="E56" s="62"/>
      <c r="F56" s="63" t="str">
        <f t="shared" si="0"/>
        <v/>
      </c>
      <c r="G56" s="63" t="str">
        <f t="shared" si="1"/>
        <v/>
      </c>
      <c r="H56" s="63" t="str">
        <f t="shared" si="2"/>
        <v/>
      </c>
      <c r="I56" s="64"/>
    </row>
    <row r="57" spans="1:9" ht="16.5" x14ac:dyDescent="0.25">
      <c r="A57" s="60" t="s">
        <v>226</v>
      </c>
      <c r="B57" s="61" t="s">
        <v>65</v>
      </c>
      <c r="C57" s="95" t="s">
        <v>204</v>
      </c>
      <c r="D57" s="96">
        <v>1200</v>
      </c>
      <c r="E57" s="62"/>
      <c r="F57" s="63" t="str">
        <f t="shared" si="0"/>
        <v/>
      </c>
      <c r="G57" s="63" t="str">
        <f t="shared" si="1"/>
        <v/>
      </c>
      <c r="H57" s="63" t="str">
        <f t="shared" si="2"/>
        <v/>
      </c>
      <c r="I57" s="64" t="s">
        <v>8</v>
      </c>
    </row>
    <row r="58" spans="1:9" ht="17.25" thickBot="1" x14ac:dyDescent="0.3">
      <c r="A58" s="66" t="s">
        <v>227</v>
      </c>
      <c r="B58" s="67" t="s">
        <v>66</v>
      </c>
      <c r="C58" s="98" t="s">
        <v>204</v>
      </c>
      <c r="D58" s="99">
        <v>450</v>
      </c>
      <c r="E58" s="68"/>
      <c r="F58" s="69" t="str">
        <f t="shared" si="0"/>
        <v/>
      </c>
      <c r="G58" s="69" t="str">
        <f t="shared" si="1"/>
        <v/>
      </c>
      <c r="H58" s="69" t="str">
        <f t="shared" si="2"/>
        <v/>
      </c>
      <c r="I58" s="70" t="s">
        <v>8</v>
      </c>
    </row>
    <row r="59" spans="1:9" ht="17.25" thickBot="1" x14ac:dyDescent="0.3">
      <c r="A59" s="12" t="s">
        <v>138</v>
      </c>
      <c r="B59" s="16" t="s">
        <v>67</v>
      </c>
      <c r="C59" s="101"/>
      <c r="D59" s="101"/>
      <c r="E59" s="29"/>
      <c r="F59" s="26"/>
      <c r="G59" s="26"/>
      <c r="H59" s="26"/>
      <c r="I59" s="15"/>
    </row>
    <row r="60" spans="1:9" ht="16.5" x14ac:dyDescent="0.25">
      <c r="A60" s="71" t="s">
        <v>139</v>
      </c>
      <c r="B60" s="56" t="s">
        <v>68</v>
      </c>
      <c r="C60" s="93" t="s">
        <v>117</v>
      </c>
      <c r="D60" s="96">
        <v>5000</v>
      </c>
      <c r="E60" s="57"/>
      <c r="F60" s="58" t="str">
        <f t="shared" si="0"/>
        <v/>
      </c>
      <c r="G60" s="58" t="str">
        <f t="shared" si="1"/>
        <v/>
      </c>
      <c r="H60" s="58" t="str">
        <f t="shared" si="2"/>
        <v/>
      </c>
      <c r="I60" s="59"/>
    </row>
    <row r="61" spans="1:9" ht="16.5" x14ac:dyDescent="0.25">
      <c r="A61" s="60" t="s">
        <v>140</v>
      </c>
      <c r="B61" s="61" t="s">
        <v>69</v>
      </c>
      <c r="C61" s="95" t="s">
        <v>117</v>
      </c>
      <c r="D61" s="96">
        <v>5000</v>
      </c>
      <c r="E61" s="62"/>
      <c r="F61" s="63" t="str">
        <f t="shared" si="0"/>
        <v/>
      </c>
      <c r="G61" s="63" t="str">
        <f t="shared" si="1"/>
        <v/>
      </c>
      <c r="H61" s="63" t="str">
        <f t="shared" si="2"/>
        <v/>
      </c>
      <c r="I61" s="64" t="s">
        <v>8</v>
      </c>
    </row>
    <row r="62" spans="1:9" ht="16.5" x14ac:dyDescent="0.25">
      <c r="A62" s="60" t="s">
        <v>141</v>
      </c>
      <c r="B62" s="61" t="s">
        <v>70</v>
      </c>
      <c r="C62" s="95" t="s">
        <v>204</v>
      </c>
      <c r="D62" s="96">
        <v>1200</v>
      </c>
      <c r="E62" s="62"/>
      <c r="F62" s="63" t="str">
        <f t="shared" si="0"/>
        <v/>
      </c>
      <c r="G62" s="63" t="str">
        <f t="shared" si="1"/>
        <v/>
      </c>
      <c r="H62" s="63" t="str">
        <f t="shared" si="2"/>
        <v/>
      </c>
      <c r="I62" s="64" t="s">
        <v>8</v>
      </c>
    </row>
    <row r="63" spans="1:9" ht="16.5" x14ac:dyDescent="0.25">
      <c r="A63" s="60" t="s">
        <v>142</v>
      </c>
      <c r="B63" s="61" t="s">
        <v>71</v>
      </c>
      <c r="C63" s="95" t="s">
        <v>117</v>
      </c>
      <c r="D63" s="97">
        <v>5000</v>
      </c>
      <c r="E63" s="62"/>
      <c r="F63" s="63" t="str">
        <f t="shared" si="0"/>
        <v/>
      </c>
      <c r="G63" s="63" t="str">
        <f t="shared" si="1"/>
        <v/>
      </c>
      <c r="H63" s="63" t="str">
        <f t="shared" si="2"/>
        <v/>
      </c>
      <c r="I63" s="64" t="s">
        <v>72</v>
      </c>
    </row>
    <row r="64" spans="1:9" ht="16.5" x14ac:dyDescent="0.25">
      <c r="A64" s="60" t="s">
        <v>143</v>
      </c>
      <c r="B64" s="61" t="s">
        <v>73</v>
      </c>
      <c r="C64" s="95" t="s">
        <v>204</v>
      </c>
      <c r="D64" s="96">
        <v>1000</v>
      </c>
      <c r="E64" s="62"/>
      <c r="F64" s="63" t="str">
        <f t="shared" si="0"/>
        <v/>
      </c>
      <c r="G64" s="63" t="str">
        <f t="shared" si="1"/>
        <v/>
      </c>
      <c r="H64" s="63" t="str">
        <f t="shared" si="2"/>
        <v/>
      </c>
      <c r="I64" s="64" t="s">
        <v>8</v>
      </c>
    </row>
    <row r="65" spans="1:9" ht="16.5" x14ac:dyDescent="0.25">
      <c r="A65" s="60" t="s">
        <v>144</v>
      </c>
      <c r="B65" s="61" t="s">
        <v>74</v>
      </c>
      <c r="C65" s="95" t="s">
        <v>117</v>
      </c>
      <c r="D65" s="96">
        <v>5000</v>
      </c>
      <c r="E65" s="62"/>
      <c r="F65" s="63" t="str">
        <f t="shared" si="0"/>
        <v/>
      </c>
      <c r="G65" s="63" t="str">
        <f t="shared" si="1"/>
        <v/>
      </c>
      <c r="H65" s="63" t="str">
        <f t="shared" si="2"/>
        <v/>
      </c>
      <c r="I65" s="64"/>
    </row>
    <row r="66" spans="1:9" ht="21" customHeight="1" x14ac:dyDescent="0.25">
      <c r="A66" s="60" t="s">
        <v>145</v>
      </c>
      <c r="B66" s="61" t="s">
        <v>75</v>
      </c>
      <c r="C66" s="95" t="s">
        <v>118</v>
      </c>
      <c r="D66" s="97">
        <v>600</v>
      </c>
      <c r="E66" s="62"/>
      <c r="F66" s="63" t="str">
        <f t="shared" ref="F66:F91" si="3" xml:space="preserve"> IF(E66=0,"",D66*E66)</f>
        <v/>
      </c>
      <c r="G66" s="63" t="str">
        <f t="shared" ref="G66:G91" si="4">IF(E66=0,"",F66*20%)</f>
        <v/>
      </c>
      <c r="H66" s="63" t="str">
        <f t="shared" ref="H66:H90" si="5">IF(E66=0,"",F66+G66)</f>
        <v/>
      </c>
      <c r="I66" s="64"/>
    </row>
    <row r="67" spans="1:9" ht="20.25" customHeight="1" x14ac:dyDescent="0.25">
      <c r="A67" s="60" t="s">
        <v>146</v>
      </c>
      <c r="B67" s="61" t="s">
        <v>76</v>
      </c>
      <c r="C67" s="95" t="s">
        <v>204</v>
      </c>
      <c r="D67" s="96">
        <v>3000</v>
      </c>
      <c r="E67" s="62"/>
      <c r="F67" s="63" t="str">
        <f t="shared" si="3"/>
        <v/>
      </c>
      <c r="G67" s="63" t="str">
        <f t="shared" si="4"/>
        <v/>
      </c>
      <c r="H67" s="63" t="str">
        <f t="shared" si="5"/>
        <v/>
      </c>
      <c r="I67" s="64"/>
    </row>
    <row r="68" spans="1:9" ht="21.75" customHeight="1" thickBot="1" x14ac:dyDescent="0.3">
      <c r="A68" s="66" t="s">
        <v>147</v>
      </c>
      <c r="B68" s="67" t="s">
        <v>77</v>
      </c>
      <c r="C68" s="98" t="s">
        <v>117</v>
      </c>
      <c r="D68" s="99">
        <v>2000</v>
      </c>
      <c r="E68" s="68"/>
      <c r="F68" s="69" t="str">
        <f t="shared" si="3"/>
        <v/>
      </c>
      <c r="G68" s="69" t="str">
        <f t="shared" si="4"/>
        <v/>
      </c>
      <c r="H68" s="69" t="str">
        <f t="shared" si="5"/>
        <v/>
      </c>
      <c r="I68" s="70" t="s">
        <v>8</v>
      </c>
    </row>
    <row r="69" spans="1:9" ht="17.25" thickBot="1" x14ac:dyDescent="0.3">
      <c r="A69" s="12" t="s">
        <v>148</v>
      </c>
      <c r="B69" s="16" t="s">
        <v>78</v>
      </c>
      <c r="C69" s="101"/>
      <c r="D69" s="101"/>
      <c r="E69" s="29"/>
      <c r="F69" s="26"/>
      <c r="G69" s="26"/>
      <c r="H69" s="26"/>
      <c r="I69" s="15"/>
    </row>
    <row r="70" spans="1:9" ht="16.5" x14ac:dyDescent="0.25">
      <c r="A70" s="71" t="s">
        <v>149</v>
      </c>
      <c r="B70" s="56" t="s">
        <v>79</v>
      </c>
      <c r="C70" s="93" t="s">
        <v>117</v>
      </c>
      <c r="D70" s="96">
        <v>3000</v>
      </c>
      <c r="E70" s="57"/>
      <c r="F70" s="58" t="str">
        <f t="shared" si="3"/>
        <v/>
      </c>
      <c r="G70" s="58" t="str">
        <f t="shared" si="4"/>
        <v/>
      </c>
      <c r="H70" s="58" t="str">
        <f t="shared" si="5"/>
        <v/>
      </c>
      <c r="I70" s="59" t="s">
        <v>8</v>
      </c>
    </row>
    <row r="71" spans="1:9" ht="16.5" x14ac:dyDescent="0.25">
      <c r="A71" s="60" t="s">
        <v>150</v>
      </c>
      <c r="B71" s="61" t="s">
        <v>80</v>
      </c>
      <c r="C71" s="95" t="s">
        <v>117</v>
      </c>
      <c r="D71" s="96">
        <v>7000</v>
      </c>
      <c r="E71" s="62"/>
      <c r="F71" s="63" t="str">
        <f t="shared" si="3"/>
        <v/>
      </c>
      <c r="G71" s="63" t="str">
        <f t="shared" si="4"/>
        <v/>
      </c>
      <c r="H71" s="63" t="str">
        <f t="shared" si="5"/>
        <v/>
      </c>
      <c r="I71" s="64" t="s">
        <v>8</v>
      </c>
    </row>
    <row r="72" spans="1:9" ht="17.25" thickBot="1" x14ac:dyDescent="0.3">
      <c r="A72" s="66" t="s">
        <v>151</v>
      </c>
      <c r="B72" s="76" t="s">
        <v>81</v>
      </c>
      <c r="C72" s="98" t="s">
        <v>117</v>
      </c>
      <c r="D72" s="104">
        <v>4000</v>
      </c>
      <c r="E72" s="68"/>
      <c r="F72" s="69" t="str">
        <f t="shared" si="3"/>
        <v/>
      </c>
      <c r="G72" s="69" t="str">
        <f t="shared" si="4"/>
        <v/>
      </c>
      <c r="H72" s="69" t="str">
        <f t="shared" si="5"/>
        <v/>
      </c>
      <c r="I72" s="70"/>
    </row>
    <row r="73" spans="1:9" ht="17.25" thickBot="1" x14ac:dyDescent="0.3">
      <c r="A73" s="12" t="s">
        <v>152</v>
      </c>
      <c r="B73" s="16" t="s">
        <v>82</v>
      </c>
      <c r="C73" s="101"/>
      <c r="D73" s="101"/>
      <c r="E73" s="29"/>
      <c r="F73" s="26"/>
      <c r="G73" s="26"/>
      <c r="H73" s="26"/>
      <c r="I73" s="15"/>
    </row>
    <row r="74" spans="1:9" ht="16.5" x14ac:dyDescent="0.25">
      <c r="A74" s="71" t="s">
        <v>153</v>
      </c>
      <c r="B74" s="56" t="s">
        <v>83</v>
      </c>
      <c r="C74" s="93" t="s">
        <v>117</v>
      </c>
      <c r="D74" s="97">
        <v>1500</v>
      </c>
      <c r="E74" s="57"/>
      <c r="F74" s="58" t="str">
        <f t="shared" si="3"/>
        <v/>
      </c>
      <c r="G74" s="58" t="str">
        <f t="shared" si="4"/>
        <v/>
      </c>
      <c r="H74" s="58" t="str">
        <f t="shared" si="5"/>
        <v/>
      </c>
      <c r="I74" s="59" t="s">
        <v>8</v>
      </c>
    </row>
    <row r="75" spans="1:9" ht="16.5" x14ac:dyDescent="0.25">
      <c r="A75" s="60" t="s">
        <v>154</v>
      </c>
      <c r="B75" s="61" t="s">
        <v>84</v>
      </c>
      <c r="C75" s="95" t="s">
        <v>117</v>
      </c>
      <c r="D75" s="97">
        <v>300</v>
      </c>
      <c r="E75" s="62"/>
      <c r="F75" s="63" t="str">
        <f t="shared" si="3"/>
        <v/>
      </c>
      <c r="G75" s="63" t="str">
        <f t="shared" si="4"/>
        <v/>
      </c>
      <c r="H75" s="63" t="str">
        <f t="shared" si="5"/>
        <v/>
      </c>
      <c r="I75" s="64" t="s">
        <v>8</v>
      </c>
    </row>
    <row r="76" spans="1:9" ht="17.25" thickBot="1" x14ac:dyDescent="0.3">
      <c r="A76" s="66" t="s">
        <v>155</v>
      </c>
      <c r="B76" s="67" t="s">
        <v>85</v>
      </c>
      <c r="C76" s="98" t="s">
        <v>204</v>
      </c>
      <c r="D76" s="104">
        <v>5000</v>
      </c>
      <c r="E76" s="68"/>
      <c r="F76" s="69" t="str">
        <f t="shared" si="3"/>
        <v/>
      </c>
      <c r="G76" s="69" t="str">
        <f t="shared" si="4"/>
        <v/>
      </c>
      <c r="H76" s="69" t="str">
        <f t="shared" si="5"/>
        <v/>
      </c>
      <c r="I76" s="70" t="s">
        <v>8</v>
      </c>
    </row>
    <row r="77" spans="1:9" ht="17.25" thickBot="1" x14ac:dyDescent="0.3">
      <c r="A77" s="12" t="s">
        <v>156</v>
      </c>
      <c r="B77" s="16" t="s">
        <v>86</v>
      </c>
      <c r="C77" s="100"/>
      <c r="D77" s="102"/>
      <c r="E77" s="29"/>
      <c r="F77" s="26"/>
      <c r="G77" s="26"/>
      <c r="H77" s="26"/>
      <c r="I77" s="15"/>
    </row>
    <row r="78" spans="1:9" ht="16.5" x14ac:dyDescent="0.25">
      <c r="A78" s="71" t="s">
        <v>157</v>
      </c>
      <c r="B78" s="72" t="s">
        <v>87</v>
      </c>
      <c r="C78" s="93" t="s">
        <v>118</v>
      </c>
      <c r="D78" s="103">
        <v>380</v>
      </c>
      <c r="E78" s="57"/>
      <c r="F78" s="58" t="str">
        <f t="shared" si="3"/>
        <v/>
      </c>
      <c r="G78" s="58" t="str">
        <f t="shared" si="4"/>
        <v/>
      </c>
      <c r="H78" s="58" t="str">
        <f t="shared" si="5"/>
        <v/>
      </c>
      <c r="I78" s="59" t="s">
        <v>88</v>
      </c>
    </row>
    <row r="79" spans="1:9" ht="16.5" x14ac:dyDescent="0.25">
      <c r="A79" s="60" t="s">
        <v>158</v>
      </c>
      <c r="B79" s="73" t="s">
        <v>89</v>
      </c>
      <c r="C79" s="95" t="s">
        <v>118</v>
      </c>
      <c r="D79" s="97">
        <v>100</v>
      </c>
      <c r="E79" s="62"/>
      <c r="F79" s="63" t="str">
        <f t="shared" si="3"/>
        <v/>
      </c>
      <c r="G79" s="63" t="str">
        <f t="shared" si="4"/>
        <v/>
      </c>
      <c r="H79" s="63" t="str">
        <f t="shared" si="5"/>
        <v/>
      </c>
      <c r="I79" s="64" t="s">
        <v>88</v>
      </c>
    </row>
    <row r="80" spans="1:9" ht="16.5" x14ac:dyDescent="0.25">
      <c r="A80" s="60" t="s">
        <v>159</v>
      </c>
      <c r="B80" s="61" t="s">
        <v>90</v>
      </c>
      <c r="C80" s="95" t="s">
        <v>118</v>
      </c>
      <c r="D80" s="97">
        <v>420</v>
      </c>
      <c r="E80" s="62"/>
      <c r="F80" s="63" t="str">
        <f t="shared" si="3"/>
        <v/>
      </c>
      <c r="G80" s="63" t="str">
        <f t="shared" si="4"/>
        <v/>
      </c>
      <c r="H80" s="63" t="str">
        <f t="shared" si="5"/>
        <v/>
      </c>
      <c r="I80" s="64" t="s">
        <v>8</v>
      </c>
    </row>
    <row r="81" spans="1:9" ht="16.5" x14ac:dyDescent="0.25">
      <c r="A81" s="60" t="s">
        <v>228</v>
      </c>
      <c r="B81" s="61" t="s">
        <v>91</v>
      </c>
      <c r="C81" s="95" t="s">
        <v>118</v>
      </c>
      <c r="D81" s="97">
        <v>80</v>
      </c>
      <c r="E81" s="62"/>
      <c r="F81" s="63" t="str">
        <f t="shared" si="3"/>
        <v/>
      </c>
      <c r="G81" s="63" t="str">
        <f t="shared" si="4"/>
        <v/>
      </c>
      <c r="H81" s="63" t="str">
        <f t="shared" si="5"/>
        <v/>
      </c>
      <c r="I81" s="64" t="s">
        <v>8</v>
      </c>
    </row>
    <row r="82" spans="1:9" ht="16.5" x14ac:dyDescent="0.25">
      <c r="A82" s="60" t="s">
        <v>229</v>
      </c>
      <c r="B82" s="61" t="s">
        <v>92</v>
      </c>
      <c r="C82" s="95" t="s">
        <v>118</v>
      </c>
      <c r="D82" s="97">
        <v>2000</v>
      </c>
      <c r="E82" s="62"/>
      <c r="F82" s="63" t="str">
        <f t="shared" si="3"/>
        <v/>
      </c>
      <c r="G82" s="63" t="str">
        <f t="shared" si="4"/>
        <v/>
      </c>
      <c r="H82" s="63" t="str">
        <f t="shared" si="5"/>
        <v/>
      </c>
      <c r="I82" s="64"/>
    </row>
    <row r="83" spans="1:9" ht="17.25" thickBot="1" x14ac:dyDescent="0.3">
      <c r="A83" s="66" t="s">
        <v>230</v>
      </c>
      <c r="B83" s="67" t="s">
        <v>93</v>
      </c>
      <c r="C83" s="98" t="s">
        <v>5</v>
      </c>
      <c r="D83" s="105">
        <v>600</v>
      </c>
      <c r="E83" s="68"/>
      <c r="F83" s="69" t="str">
        <f t="shared" si="3"/>
        <v/>
      </c>
      <c r="G83" s="69" t="str">
        <f t="shared" si="4"/>
        <v/>
      </c>
      <c r="H83" s="69" t="str">
        <f t="shared" si="5"/>
        <v/>
      </c>
      <c r="I83" s="70"/>
    </row>
    <row r="84" spans="1:9" ht="17.25" thickBot="1" x14ac:dyDescent="0.3">
      <c r="A84" s="12" t="s">
        <v>160</v>
      </c>
      <c r="B84" s="16" t="s">
        <v>94</v>
      </c>
      <c r="C84" s="100"/>
      <c r="D84" s="102"/>
      <c r="E84" s="29"/>
      <c r="F84" s="26"/>
      <c r="G84" s="26"/>
      <c r="H84" s="26"/>
      <c r="I84" s="15"/>
    </row>
    <row r="85" spans="1:9" ht="16.5" x14ac:dyDescent="0.25">
      <c r="A85" s="71" t="s">
        <v>161</v>
      </c>
      <c r="B85" s="56" t="s">
        <v>95</v>
      </c>
      <c r="C85" s="93" t="s">
        <v>117</v>
      </c>
      <c r="D85" s="103">
        <v>1500</v>
      </c>
      <c r="E85" s="57"/>
      <c r="F85" s="58" t="str">
        <f t="shared" si="3"/>
        <v/>
      </c>
      <c r="G85" s="58" t="str">
        <f t="shared" si="4"/>
        <v/>
      </c>
      <c r="H85" s="58" t="str">
        <f t="shared" si="5"/>
        <v/>
      </c>
      <c r="I85" s="59" t="s">
        <v>8</v>
      </c>
    </row>
    <row r="86" spans="1:9" ht="16.5" x14ac:dyDescent="0.25">
      <c r="A86" s="60" t="s">
        <v>162</v>
      </c>
      <c r="B86" s="61" t="s">
        <v>96</v>
      </c>
      <c r="C86" s="95" t="s">
        <v>117</v>
      </c>
      <c r="D86" s="97">
        <v>1500</v>
      </c>
      <c r="E86" s="62"/>
      <c r="F86" s="63" t="str">
        <f t="shared" si="3"/>
        <v/>
      </c>
      <c r="G86" s="63" t="str">
        <f t="shared" si="4"/>
        <v/>
      </c>
      <c r="H86" s="63" t="str">
        <f t="shared" si="5"/>
        <v/>
      </c>
      <c r="I86" s="64" t="s">
        <v>8</v>
      </c>
    </row>
    <row r="87" spans="1:9" ht="17.25" thickBot="1" x14ac:dyDescent="0.3">
      <c r="A87" s="66" t="s">
        <v>163</v>
      </c>
      <c r="B87" s="67" t="s">
        <v>97</v>
      </c>
      <c r="C87" s="98" t="s">
        <v>117</v>
      </c>
      <c r="D87" s="105">
        <v>100</v>
      </c>
      <c r="E87" s="68"/>
      <c r="F87" s="69" t="str">
        <f t="shared" si="3"/>
        <v/>
      </c>
      <c r="G87" s="69" t="str">
        <f t="shared" si="4"/>
        <v/>
      </c>
      <c r="H87" s="69" t="str">
        <f t="shared" si="5"/>
        <v/>
      </c>
      <c r="I87" s="70" t="s">
        <v>8</v>
      </c>
    </row>
    <row r="88" spans="1:9" ht="17.25" thickBot="1" x14ac:dyDescent="0.3">
      <c r="A88" s="12" t="s">
        <v>164</v>
      </c>
      <c r="B88" s="16" t="s">
        <v>98</v>
      </c>
      <c r="C88" s="100"/>
      <c r="D88" s="102"/>
      <c r="E88" s="29"/>
      <c r="F88" s="26"/>
      <c r="G88" s="26"/>
      <c r="H88" s="26"/>
      <c r="I88" s="15"/>
    </row>
    <row r="89" spans="1:9" ht="16.5" x14ac:dyDescent="0.25">
      <c r="A89" s="77" t="s">
        <v>165</v>
      </c>
      <c r="B89" s="56" t="s">
        <v>99</v>
      </c>
      <c r="C89" s="93" t="s">
        <v>117</v>
      </c>
      <c r="D89" s="103">
        <v>2000</v>
      </c>
      <c r="E89" s="57"/>
      <c r="F89" s="58" t="str">
        <f t="shared" si="3"/>
        <v/>
      </c>
      <c r="G89" s="58" t="str">
        <f t="shared" si="4"/>
        <v/>
      </c>
      <c r="H89" s="58" t="str">
        <f t="shared" si="5"/>
        <v/>
      </c>
      <c r="I89" s="59" t="s">
        <v>8</v>
      </c>
    </row>
    <row r="90" spans="1:9" ht="16.5" x14ac:dyDescent="0.25">
      <c r="A90" s="60" t="s">
        <v>166</v>
      </c>
      <c r="B90" s="61" t="s">
        <v>100</v>
      </c>
      <c r="C90" s="95" t="s">
        <v>117</v>
      </c>
      <c r="D90" s="97">
        <v>1500</v>
      </c>
      <c r="E90" s="62"/>
      <c r="F90" s="63" t="str">
        <f t="shared" si="3"/>
        <v/>
      </c>
      <c r="G90" s="63" t="str">
        <f t="shared" si="4"/>
        <v/>
      </c>
      <c r="H90" s="63" t="str">
        <f t="shared" si="5"/>
        <v/>
      </c>
      <c r="I90" s="64" t="s">
        <v>8</v>
      </c>
    </row>
    <row r="91" spans="1:9" s="1" customFormat="1" ht="17.25" thickBot="1" x14ac:dyDescent="0.3">
      <c r="A91" s="66" t="s">
        <v>167</v>
      </c>
      <c r="B91" s="67" t="s">
        <v>101</v>
      </c>
      <c r="C91" s="98" t="s">
        <v>5</v>
      </c>
      <c r="D91" s="99">
        <v>400</v>
      </c>
      <c r="E91" s="68"/>
      <c r="F91" s="69" t="str">
        <f t="shared" si="3"/>
        <v/>
      </c>
      <c r="G91" s="69" t="str">
        <f t="shared" si="4"/>
        <v/>
      </c>
      <c r="H91" s="69"/>
      <c r="I91" s="70" t="s">
        <v>102</v>
      </c>
    </row>
    <row r="92" spans="1:9" s="1" customFormat="1" ht="36" customHeight="1" thickBot="1" x14ac:dyDescent="0.3">
      <c r="A92" s="80" t="s">
        <v>172</v>
      </c>
      <c r="B92" s="81"/>
      <c r="C92" s="81"/>
      <c r="D92" s="81"/>
      <c r="E92" s="82"/>
      <c r="F92" s="23">
        <f>SUM(F8:F91)</f>
        <v>0</v>
      </c>
      <c r="G92" s="27">
        <f>F92*20%</f>
        <v>0</v>
      </c>
      <c r="H92" s="24">
        <f>SUM(H8:H91)</f>
        <v>0</v>
      </c>
      <c r="I92" s="3"/>
    </row>
    <row r="93" spans="1:9" s="1" customFormat="1" ht="27.75" customHeight="1" x14ac:dyDescent="0.25">
      <c r="A93" s="31"/>
      <c r="B93" s="31"/>
      <c r="C93" s="31"/>
      <c r="D93" s="31"/>
      <c r="E93" s="31"/>
      <c r="F93" s="31"/>
      <c r="G93" s="31"/>
      <c r="H93" s="31"/>
      <c r="I93" s="31"/>
    </row>
    <row r="94" spans="1:9" s="1" customFormat="1" ht="17.25" thickBot="1" x14ac:dyDescent="0.3">
      <c r="A94" s="17" t="s">
        <v>174</v>
      </c>
      <c r="B94" s="18"/>
      <c r="C94" s="19"/>
      <c r="D94" s="20"/>
      <c r="E94" s="20"/>
      <c r="F94" s="20"/>
      <c r="G94" s="20"/>
      <c r="H94" s="17"/>
      <c r="I94" s="21"/>
    </row>
    <row r="95" spans="1:9" ht="42.75" customHeight="1" thickBot="1" x14ac:dyDescent="0.35">
      <c r="A95" s="30"/>
      <c r="B95" s="25" t="s">
        <v>169</v>
      </c>
      <c r="C95" s="22" t="s">
        <v>103</v>
      </c>
      <c r="D95" s="28"/>
      <c r="E95" s="2"/>
      <c r="F95" s="2"/>
      <c r="G95" s="2"/>
      <c r="H95" s="2"/>
      <c r="I95" s="2"/>
    </row>
    <row r="96" spans="1:9" ht="16.5" x14ac:dyDescent="0.3">
      <c r="A96" s="2"/>
      <c r="B96" s="2"/>
      <c r="C96" s="2"/>
      <c r="D96" s="2"/>
      <c r="E96" s="2"/>
      <c r="F96" s="2"/>
      <c r="G96" s="2"/>
      <c r="H96" s="2"/>
      <c r="I96" s="2"/>
    </row>
    <row r="97" spans="1:9" ht="16.5" x14ac:dyDescent="0.3">
      <c r="A97" s="2"/>
      <c r="B97" s="2"/>
      <c r="C97" s="2"/>
      <c r="D97" s="2"/>
      <c r="E97" s="2"/>
      <c r="F97" s="2"/>
      <c r="G97" s="2"/>
      <c r="H97" s="2"/>
      <c r="I97" s="2"/>
    </row>
    <row r="98" spans="1:9" ht="16.5" x14ac:dyDescent="0.3">
      <c r="A98" s="2"/>
      <c r="B98" s="2"/>
      <c r="C98" s="2"/>
      <c r="D98" s="2"/>
      <c r="E98" s="2"/>
      <c r="F98" s="2"/>
      <c r="G98" s="2"/>
      <c r="H98" s="2"/>
      <c r="I98" s="2"/>
    </row>
    <row r="99" spans="1:9" ht="16.5" x14ac:dyDescent="0.25">
      <c r="A99" s="17" t="s">
        <v>197</v>
      </c>
    </row>
    <row r="100" spans="1:9" x14ac:dyDescent="0.25">
      <c r="B100" s="37" t="s">
        <v>176</v>
      </c>
      <c r="C100" s="38"/>
      <c r="D100" s="38"/>
      <c r="E100" s="38"/>
      <c r="F100" s="38"/>
      <c r="G100" s="38"/>
      <c r="H100" s="38"/>
      <c r="I100" s="39"/>
    </row>
    <row r="101" spans="1:9" x14ac:dyDescent="0.25">
      <c r="A101" s="40"/>
      <c r="B101" s="1"/>
      <c r="C101" s="1"/>
      <c r="D101" s="1"/>
      <c r="E101" s="1"/>
      <c r="F101" s="1"/>
      <c r="G101" s="1"/>
      <c r="H101" s="1"/>
      <c r="I101" s="41"/>
    </row>
    <row r="102" spans="1:9" ht="16.5" x14ac:dyDescent="0.25">
      <c r="A102" s="42" t="s">
        <v>177</v>
      </c>
      <c r="B102" s="1"/>
      <c r="C102" s="1"/>
      <c r="D102" s="1"/>
      <c r="E102" s="1"/>
      <c r="F102" s="1"/>
      <c r="G102" s="1"/>
      <c r="H102" s="1"/>
      <c r="I102" s="41"/>
    </row>
    <row r="103" spans="1:9" ht="16.5" x14ac:dyDescent="0.25">
      <c r="A103" s="42" t="s">
        <v>178</v>
      </c>
      <c r="B103" s="1"/>
      <c r="C103" s="1"/>
      <c r="D103" s="1"/>
      <c r="E103" s="1"/>
      <c r="F103" s="1"/>
      <c r="G103" s="1"/>
      <c r="H103" s="1"/>
      <c r="I103" s="41"/>
    </row>
    <row r="104" spans="1:9" ht="16.5" x14ac:dyDescent="0.25">
      <c r="A104" s="42" t="s">
        <v>179</v>
      </c>
      <c r="B104" s="1"/>
      <c r="C104" s="1"/>
      <c r="D104" s="1"/>
      <c r="E104" s="1"/>
      <c r="F104" s="1"/>
      <c r="G104" s="1"/>
      <c r="H104" s="1"/>
      <c r="I104" s="41"/>
    </row>
    <row r="105" spans="1:9" ht="16.5" x14ac:dyDescent="0.25">
      <c r="A105" s="43" t="s">
        <v>180</v>
      </c>
      <c r="B105" s="1"/>
      <c r="C105" s="1"/>
      <c r="D105" s="1"/>
      <c r="E105" s="1"/>
      <c r="F105" s="1"/>
      <c r="G105" s="1"/>
      <c r="H105" s="1"/>
      <c r="I105" s="41"/>
    </row>
    <row r="106" spans="1:9" ht="16.5" x14ac:dyDescent="0.25">
      <c r="A106" s="43" t="s">
        <v>181</v>
      </c>
      <c r="B106" s="1"/>
      <c r="C106" s="1"/>
      <c r="D106" s="1"/>
      <c r="E106" s="1"/>
      <c r="F106" s="1"/>
      <c r="G106" s="1"/>
      <c r="H106" s="1"/>
      <c r="I106" s="41"/>
    </row>
    <row r="107" spans="1:9" ht="16.5" x14ac:dyDescent="0.25">
      <c r="A107" s="43" t="s">
        <v>182</v>
      </c>
      <c r="B107" s="1"/>
      <c r="C107" s="1"/>
      <c r="D107" s="1"/>
      <c r="E107" s="1"/>
      <c r="F107" s="1"/>
      <c r="G107" s="1"/>
      <c r="H107" s="1"/>
      <c r="I107" s="41"/>
    </row>
    <row r="108" spans="1:9" ht="16.5" x14ac:dyDescent="0.25">
      <c r="A108" s="42" t="s">
        <v>183</v>
      </c>
      <c r="B108" s="1"/>
      <c r="C108" s="1"/>
      <c r="D108" s="1"/>
      <c r="E108" s="1"/>
      <c r="F108" s="1"/>
      <c r="G108" s="1"/>
      <c r="H108" s="1"/>
      <c r="I108" s="41"/>
    </row>
    <row r="109" spans="1:9" ht="16.5" x14ac:dyDescent="0.25">
      <c r="A109" s="43" t="s">
        <v>184</v>
      </c>
      <c r="B109" s="1"/>
      <c r="C109" s="1"/>
      <c r="D109" s="1"/>
      <c r="E109" s="1"/>
      <c r="F109" s="1"/>
      <c r="G109" s="1"/>
      <c r="H109" s="1"/>
      <c r="I109" s="41"/>
    </row>
    <row r="110" spans="1:9" ht="16.5" x14ac:dyDescent="0.25">
      <c r="A110" s="43" t="s">
        <v>185</v>
      </c>
      <c r="B110" s="1"/>
      <c r="C110" s="1"/>
      <c r="D110" s="1"/>
      <c r="E110" s="1"/>
      <c r="F110" s="1"/>
      <c r="G110" s="1"/>
      <c r="H110" s="1"/>
      <c r="I110" s="41"/>
    </row>
    <row r="111" spans="1:9" ht="16.5" x14ac:dyDescent="0.25">
      <c r="A111" s="42" t="s">
        <v>186</v>
      </c>
      <c r="B111" s="1"/>
      <c r="C111" s="1"/>
      <c r="D111" s="1"/>
      <c r="E111" s="1"/>
      <c r="F111" s="1"/>
      <c r="G111" s="1"/>
      <c r="H111" s="1"/>
      <c r="I111" s="41"/>
    </row>
    <row r="112" spans="1:9" ht="16.5" x14ac:dyDescent="0.25">
      <c r="A112" s="44" t="s">
        <v>187</v>
      </c>
      <c r="B112" s="1"/>
      <c r="C112" s="1"/>
      <c r="D112" s="1"/>
      <c r="E112" s="1"/>
      <c r="F112" s="1"/>
      <c r="G112" s="1"/>
      <c r="H112" s="1"/>
      <c r="I112" s="41"/>
    </row>
    <row r="113" spans="1:9" ht="16.5" x14ac:dyDescent="0.25">
      <c r="A113" s="42"/>
      <c r="B113" s="1"/>
      <c r="C113" s="1"/>
      <c r="D113" s="1"/>
      <c r="E113" s="1"/>
      <c r="F113" s="1"/>
      <c r="G113" s="1"/>
      <c r="H113" s="1"/>
      <c r="I113" s="41"/>
    </row>
    <row r="114" spans="1:9" ht="16.5" x14ac:dyDescent="0.25">
      <c r="A114" s="84" t="s">
        <v>188</v>
      </c>
      <c r="B114" s="85"/>
      <c r="C114" s="1"/>
      <c r="D114" s="1"/>
      <c r="E114" s="1"/>
      <c r="F114" s="1"/>
      <c r="G114" s="1"/>
      <c r="H114" s="1"/>
      <c r="I114" s="41"/>
    </row>
    <row r="115" spans="1:9" ht="16.5" x14ac:dyDescent="0.25">
      <c r="A115" s="45" t="s">
        <v>189</v>
      </c>
      <c r="B115" s="90" t="s">
        <v>232</v>
      </c>
      <c r="C115" s="90"/>
      <c r="D115" s="90"/>
      <c r="E115" s="90"/>
      <c r="F115" s="90"/>
      <c r="G115" s="1"/>
      <c r="H115" s="1"/>
      <c r="I115" s="41"/>
    </row>
    <row r="116" spans="1:9" ht="17.25" thickBot="1" x14ac:dyDescent="0.3">
      <c r="A116" s="46"/>
      <c r="B116" s="1"/>
      <c r="C116" s="1"/>
      <c r="D116" s="1"/>
      <c r="E116" s="1"/>
      <c r="F116" s="1"/>
      <c r="G116" s="1"/>
      <c r="H116" s="1"/>
      <c r="I116" s="41"/>
    </row>
    <row r="117" spans="1:9" ht="17.25" thickBot="1" x14ac:dyDescent="0.3">
      <c r="A117" s="40"/>
      <c r="B117" s="32" t="s">
        <v>190</v>
      </c>
      <c r="C117" s="33">
        <v>1</v>
      </c>
      <c r="D117" s="33">
        <v>2</v>
      </c>
      <c r="E117" s="33">
        <v>3</v>
      </c>
      <c r="F117" s="33">
        <v>4</v>
      </c>
      <c r="G117" s="1"/>
      <c r="H117" s="1"/>
      <c r="I117" s="41"/>
    </row>
    <row r="118" spans="1:9" ht="17.25" thickBot="1" x14ac:dyDescent="0.3">
      <c r="A118" s="40"/>
      <c r="B118" s="34"/>
      <c r="C118" s="78"/>
      <c r="D118" s="78"/>
      <c r="E118" s="78"/>
      <c r="F118" s="78"/>
      <c r="G118" s="1"/>
      <c r="H118" s="1"/>
      <c r="I118" s="41"/>
    </row>
    <row r="119" spans="1:9" ht="17.25" thickBot="1" x14ac:dyDescent="0.3">
      <c r="A119" s="40"/>
      <c r="B119" s="34" t="s">
        <v>191</v>
      </c>
      <c r="C119" s="51"/>
      <c r="D119" s="51"/>
      <c r="E119" s="51"/>
      <c r="F119" s="51"/>
      <c r="G119" s="1"/>
      <c r="H119" s="1"/>
      <c r="I119" s="41"/>
    </row>
    <row r="120" spans="1:9" ht="16.5" x14ac:dyDescent="0.25">
      <c r="A120" s="45"/>
      <c r="B120" s="1"/>
      <c r="C120" s="1"/>
      <c r="D120" s="1"/>
      <c r="E120" s="1"/>
      <c r="F120" s="1"/>
      <c r="G120" s="1"/>
      <c r="H120" s="1"/>
      <c r="I120" s="41"/>
    </row>
    <row r="121" spans="1:9" ht="16.5" x14ac:dyDescent="0.25">
      <c r="A121" s="84" t="s">
        <v>192</v>
      </c>
      <c r="B121" s="85"/>
      <c r="C121" s="1"/>
      <c r="D121" s="1"/>
      <c r="E121" s="1"/>
      <c r="F121" s="1"/>
      <c r="G121" s="1"/>
      <c r="H121" s="1"/>
      <c r="I121" s="41"/>
    </row>
    <row r="122" spans="1:9" ht="39" customHeight="1" x14ac:dyDescent="0.25">
      <c r="A122" s="45" t="s">
        <v>189</v>
      </c>
      <c r="B122" s="91" t="s">
        <v>193</v>
      </c>
      <c r="C122" s="91"/>
      <c r="D122" s="91"/>
      <c r="E122" s="91"/>
      <c r="F122" s="91"/>
      <c r="G122" s="1"/>
      <c r="H122" s="1"/>
      <c r="I122" s="41"/>
    </row>
    <row r="123" spans="1:9" ht="54" customHeight="1" x14ac:dyDescent="0.25">
      <c r="A123" s="45" t="s">
        <v>189</v>
      </c>
      <c r="B123" s="92" t="s">
        <v>194</v>
      </c>
      <c r="C123" s="92"/>
      <c r="D123" s="92"/>
      <c r="E123" s="92"/>
      <c r="F123" s="92"/>
      <c r="G123" s="1"/>
      <c r="H123" s="1"/>
      <c r="I123" s="41"/>
    </row>
    <row r="124" spans="1:9" ht="16.5" x14ac:dyDescent="0.25">
      <c r="A124" s="45"/>
      <c r="B124" s="47"/>
      <c r="C124" s="1"/>
      <c r="D124" s="1"/>
      <c r="E124" s="1"/>
      <c r="F124" s="1"/>
      <c r="G124" s="1"/>
      <c r="H124" s="1"/>
      <c r="I124" s="41"/>
    </row>
    <row r="125" spans="1:9" ht="16.5" customHeight="1" x14ac:dyDescent="0.25">
      <c r="A125" s="86" t="s">
        <v>195</v>
      </c>
      <c r="B125" s="87"/>
      <c r="C125" s="1"/>
      <c r="D125" s="1"/>
      <c r="E125" s="1"/>
      <c r="F125" s="1"/>
      <c r="G125" s="1"/>
      <c r="H125" s="1"/>
      <c r="I125" s="41"/>
    </row>
    <row r="126" spans="1:9" ht="16.5" x14ac:dyDescent="0.25">
      <c r="A126" s="88" t="s">
        <v>196</v>
      </c>
      <c r="B126" s="89"/>
      <c r="C126" s="1"/>
      <c r="D126" s="1"/>
      <c r="E126" s="1"/>
      <c r="F126" s="1"/>
      <c r="G126" s="1"/>
      <c r="H126" s="1"/>
      <c r="I126" s="41"/>
    </row>
    <row r="127" spans="1:9" ht="17.25" thickBot="1" x14ac:dyDescent="0.3">
      <c r="A127" s="88"/>
      <c r="B127" s="89"/>
      <c r="C127" s="54" t="s">
        <v>103</v>
      </c>
      <c r="D127" s="1"/>
      <c r="E127" s="1"/>
      <c r="F127" s="1"/>
      <c r="G127" s="1"/>
      <c r="H127" s="1"/>
      <c r="I127" s="41"/>
    </row>
    <row r="128" spans="1:9" ht="17.25" thickBot="1" x14ac:dyDescent="0.3">
      <c r="A128" s="40"/>
      <c r="B128" s="35" t="s">
        <v>199</v>
      </c>
      <c r="C128" s="52" t="s">
        <v>103</v>
      </c>
      <c r="D128" s="1"/>
      <c r="E128" s="1"/>
      <c r="F128" s="1"/>
      <c r="G128" s="1"/>
      <c r="H128" s="1"/>
      <c r="I128" s="41"/>
    </row>
    <row r="129" spans="1:9" ht="17.25" thickBot="1" x14ac:dyDescent="0.3">
      <c r="A129" s="40"/>
      <c r="B129" s="36" t="s">
        <v>200</v>
      </c>
      <c r="C129" s="53" t="s">
        <v>103</v>
      </c>
      <c r="D129" s="1"/>
      <c r="E129" s="1"/>
      <c r="F129" s="1"/>
      <c r="G129" s="1"/>
      <c r="H129" s="1"/>
      <c r="I129" s="41"/>
    </row>
    <row r="130" spans="1:9" ht="17.25" thickBot="1" x14ac:dyDescent="0.3">
      <c r="A130" s="40"/>
      <c r="B130" s="36" t="s">
        <v>201</v>
      </c>
      <c r="C130" s="53" t="s">
        <v>103</v>
      </c>
      <c r="D130" s="1"/>
      <c r="E130" s="1"/>
      <c r="F130" s="1"/>
      <c r="G130" s="1"/>
      <c r="H130" s="1"/>
      <c r="I130" s="41"/>
    </row>
    <row r="131" spans="1:9" ht="17.25" thickBot="1" x14ac:dyDescent="0.3">
      <c r="A131" s="40"/>
      <c r="B131" s="36" t="s">
        <v>202</v>
      </c>
      <c r="C131" s="53" t="s">
        <v>103</v>
      </c>
      <c r="D131" s="1"/>
      <c r="E131" s="1"/>
      <c r="F131" s="1"/>
      <c r="G131" s="1"/>
      <c r="H131" s="1"/>
      <c r="I131" s="41"/>
    </row>
    <row r="132" spans="1:9" ht="17.25" thickBot="1" x14ac:dyDescent="0.3">
      <c r="A132" s="40"/>
      <c r="B132" s="36" t="s">
        <v>203</v>
      </c>
      <c r="C132" s="53" t="s">
        <v>103</v>
      </c>
      <c r="D132" s="1"/>
      <c r="E132" s="1"/>
      <c r="F132" s="1"/>
      <c r="G132" s="1"/>
      <c r="H132" s="1"/>
      <c r="I132" s="41"/>
    </row>
    <row r="133" spans="1:9" ht="16.5" x14ac:dyDescent="0.25">
      <c r="A133" s="79" t="s">
        <v>198</v>
      </c>
      <c r="B133" s="79"/>
      <c r="C133" s="79"/>
      <c r="D133" s="79"/>
      <c r="E133" s="79"/>
      <c r="F133" s="79"/>
      <c r="G133" s="1"/>
      <c r="H133" s="1"/>
      <c r="I133" s="41"/>
    </row>
    <row r="134" spans="1:9" ht="13.5" customHeight="1" x14ac:dyDescent="0.25">
      <c r="A134" s="48"/>
      <c r="B134" s="49"/>
      <c r="C134" s="49"/>
      <c r="D134" s="49"/>
      <c r="E134" s="49"/>
      <c r="F134" s="49"/>
      <c r="G134" s="49"/>
      <c r="H134" s="49"/>
      <c r="I134" s="50"/>
    </row>
  </sheetData>
  <mergeCells count="11">
    <mergeCell ref="A133:F133"/>
    <mergeCell ref="A92:E92"/>
    <mergeCell ref="A3:I3"/>
    <mergeCell ref="A114:B114"/>
    <mergeCell ref="A121:B121"/>
    <mergeCell ref="A125:B125"/>
    <mergeCell ref="A126:B126"/>
    <mergeCell ref="A127:B127"/>
    <mergeCell ref="B115:F115"/>
    <mergeCell ref="B122:F122"/>
    <mergeCell ref="B123:F123"/>
  </mergeCells>
  <pageMargins left="0.51181102362204722" right="0.31496062992125984" top="0.74803149606299213" bottom="0.74803149606299213" header="0.31496062992125984" footer="0.31496062992125984"/>
  <pageSetup paperSize="9" scale="61" fitToHeight="11" orientation="portrait" r:id="rId1"/>
  <headerFooter>
    <oddFooter>&amp;L&amp;9Príloha č.1 k SP: „Obstaranie údržby budov - udržiavacie stavebné práce a služby pre Bratislavský kraj    &amp;11 &amp;R&amp;12&amp;P/&amp;N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Hárok1!Názvy_tlače</vt:lpstr>
      <vt:lpstr>Hárok1!Oblasť_tlače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Novosad</dc:creator>
  <cp:lastModifiedBy>Roman Novosad</cp:lastModifiedBy>
  <cp:lastPrinted>2019-06-07T06:46:15Z</cp:lastPrinted>
  <dcterms:created xsi:type="dcterms:W3CDTF">2018-11-27T09:31:42Z</dcterms:created>
  <dcterms:modified xsi:type="dcterms:W3CDTF">2019-06-11T09:08:15Z</dcterms:modified>
</cp:coreProperties>
</file>