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E\VOMS\2022\6OO_podklady\"/>
    </mc:Choice>
  </mc:AlternateContent>
  <xr:revisionPtr revIDLastSave="0" documentId="13_ncr:1_{9A214D1A-1AA6-4703-B1A9-A6586D66DF1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6.O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O6" i="1" l="1"/>
  <c r="P6" i="1"/>
  <c r="O8" i="1"/>
  <c r="P8" i="1"/>
  <c r="O9" i="1"/>
  <c r="P9" i="1"/>
  <c r="O10" i="1"/>
  <c r="P10" i="1"/>
  <c r="O11" i="1"/>
  <c r="P11" i="1"/>
  <c r="N11" i="1"/>
  <c r="N10" i="1"/>
  <c r="N9" i="1"/>
  <c r="N8" i="1"/>
  <c r="N6" i="1"/>
  <c r="O5" i="1"/>
  <c r="P5" i="1"/>
  <c r="N5" i="1"/>
  <c r="O4" i="1"/>
  <c r="P4" i="1"/>
  <c r="N4" i="1"/>
  <c r="O3" i="1"/>
  <c r="P3" i="1"/>
  <c r="N3" i="1"/>
  <c r="Q6" i="1" l="1"/>
  <c r="Q3" i="1"/>
  <c r="Q9" i="1"/>
  <c r="Q12" i="1" l="1"/>
</calcChain>
</file>

<file path=xl/sharedStrings.xml><?xml version="1.0" encoding="utf-8"?>
<sst xmlns="http://schemas.openxmlformats.org/spreadsheetml/2006/main" count="34" uniqueCount="23">
  <si>
    <t>cislo_lokality</t>
  </si>
  <si>
    <t>Názov lokality</t>
  </si>
  <si>
    <t>počet obcí</t>
  </si>
  <si>
    <t>obťažnosť lokality aktualizácie</t>
  </si>
  <si>
    <t>Výmera lokality</t>
  </si>
  <si>
    <t>výmera podľa obťažnosti</t>
  </si>
  <si>
    <t>Číslo lokality</t>
  </si>
  <si>
    <t>Výmera obce [km2]</t>
  </si>
  <si>
    <t>Výmera ZÚOB [km2]</t>
  </si>
  <si>
    <t>Výmera mimo ZÚOB (extravlán) [km2]</t>
  </si>
  <si>
    <t>výmera obce podľa obťažnosti</t>
  </si>
  <si>
    <t>výmera ZÚOB podľa obťažnosti</t>
  </si>
  <si>
    <t>výmera mimo ZÚOB (extravlán) podľa obťažnosti</t>
  </si>
  <si>
    <t>Výmera lokality podľa obťažnosti</t>
  </si>
  <si>
    <t>Trvanie</t>
  </si>
  <si>
    <t>Trvanie prác v dňoch zaokrúhlené</t>
  </si>
  <si>
    <t>do 17.7.2018</t>
  </si>
  <si>
    <t>do 31.7.2018</t>
  </si>
  <si>
    <r>
      <t xml:space="preserve">predpokladaný termín odovzdania od </t>
    </r>
    <r>
      <rPr>
        <sz val="11"/>
        <color rgb="FFFF0000"/>
        <rFont val="Calibri"/>
        <family val="2"/>
        <charset val="238"/>
        <scheme val="minor"/>
      </rPr>
      <t>7.5.18</t>
    </r>
  </si>
  <si>
    <t>SPOLU:</t>
  </si>
  <si>
    <t>Poprad</t>
  </si>
  <si>
    <t>Brezno</t>
  </si>
  <si>
    <t>Štrba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</si>
</sst>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vertical="center" wrapText="1"/>
    </xf>
    <xf numFmtId="2" fontId="0" fillId="0" borderId="18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0" fillId="0" borderId="22" xfId="0" applyBorder="1" applyAlignment="1">
      <alignment vertical="center" wrapText="1"/>
    </xf>
    <xf numFmtId="0" fontId="0" fillId="2" borderId="22" xfId="0" applyFill="1" applyBorder="1" applyAlignment="1">
      <alignment vertical="center" wrapText="1"/>
    </xf>
    <xf numFmtId="0" fontId="0" fillId="2" borderId="23" xfId="0" applyFill="1" applyBorder="1" applyAlignment="1">
      <alignment vertical="center" wrapText="1"/>
    </xf>
    <xf numFmtId="0" fontId="0" fillId="0" borderId="24" xfId="0" applyBorder="1"/>
    <xf numFmtId="0" fontId="0" fillId="0" borderId="25" xfId="0" applyBorder="1"/>
    <xf numFmtId="0" fontId="0" fillId="2" borderId="25" xfId="0" applyFill="1" applyBorder="1"/>
    <xf numFmtId="0" fontId="0" fillId="0" borderId="26" xfId="0" applyBorder="1"/>
    <xf numFmtId="0" fontId="0" fillId="0" borderId="0" xfId="0" applyBorder="1"/>
    <xf numFmtId="0" fontId="0" fillId="2" borderId="0" xfId="0" applyFill="1" applyBorder="1"/>
    <xf numFmtId="2" fontId="0" fillId="0" borderId="27" xfId="0" applyNumberFormat="1" applyBorder="1"/>
    <xf numFmtId="0" fontId="0" fillId="0" borderId="28" xfId="0" applyBorder="1"/>
    <xf numFmtId="0" fontId="0" fillId="2" borderId="28" xfId="0" applyFill="1" applyBorder="1"/>
    <xf numFmtId="164" fontId="0" fillId="0" borderId="0" xfId="0" applyNumberFormat="1"/>
    <xf numFmtId="0" fontId="0" fillId="2" borderId="29" xfId="0" applyFill="1" applyBorder="1" applyAlignment="1">
      <alignment vertical="center" wrapText="1"/>
    </xf>
    <xf numFmtId="0" fontId="0" fillId="0" borderId="30" xfId="0" applyBorder="1" applyAlignment="1">
      <alignment horizontal="center"/>
    </xf>
    <xf numFmtId="0" fontId="0" fillId="0" borderId="11" xfId="0" applyFill="1" applyBorder="1" applyAlignment="1">
      <alignment horizontal="center"/>
    </xf>
    <xf numFmtId="2" fontId="0" fillId="0" borderId="17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2" fontId="0" fillId="0" borderId="19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2" fontId="0" fillId="0" borderId="20" xfId="0" applyNumberForma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2" fontId="0" fillId="0" borderId="29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2" fontId="0" fillId="0" borderId="21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"/>
  <sheetViews>
    <sheetView tabSelected="1" zoomScale="130" zoomScaleNormal="130" workbookViewId="0">
      <selection activeCell="G25" sqref="G25"/>
    </sheetView>
  </sheetViews>
  <sheetFormatPr defaultRowHeight="15" x14ac:dyDescent="0.25"/>
  <cols>
    <col min="1" max="1" width="12.5703125" bestFit="1" customWidth="1"/>
    <col min="2" max="2" width="17.7109375" customWidth="1"/>
    <col min="3" max="3" width="13.5703125" customWidth="1"/>
    <col min="4" max="4" width="16.7109375" customWidth="1"/>
    <col min="5" max="5" width="13.5703125" customWidth="1"/>
    <col min="6" max="6" width="17" customWidth="1"/>
    <col min="7" max="7" width="10" bestFit="1" customWidth="1"/>
    <col min="8" max="9" width="19" customWidth="1"/>
    <col min="10" max="10" width="20.85546875" hidden="1" customWidth="1"/>
    <col min="11" max="11" width="14.7109375" hidden="1" customWidth="1"/>
    <col min="12" max="12" width="14" hidden="1" customWidth="1"/>
    <col min="13" max="13" width="23.85546875" hidden="1" customWidth="1"/>
    <col min="14" max="15" width="15.85546875" hidden="1" customWidth="1"/>
    <col min="16" max="16" width="26.42578125" hidden="1" customWidth="1"/>
    <col min="17" max="17" width="15.85546875" hidden="1" customWidth="1"/>
    <col min="18" max="18" width="0" hidden="1" customWidth="1"/>
    <col min="19" max="19" width="3.42578125" customWidth="1"/>
  </cols>
  <sheetData>
    <row r="1" spans="1:18" ht="15.75" thickBot="1" x14ac:dyDescent="0.3"/>
    <row r="2" spans="1:18" ht="39" customHeight="1" thickBot="1" x14ac:dyDescent="0.3">
      <c r="A2" t="s">
        <v>0</v>
      </c>
      <c r="B2" t="s">
        <v>1</v>
      </c>
      <c r="C2" s="11" t="s">
        <v>6</v>
      </c>
      <c r="D2" s="6" t="s">
        <v>1</v>
      </c>
      <c r="E2" s="6" t="s">
        <v>4</v>
      </c>
      <c r="F2" s="6" t="s">
        <v>3</v>
      </c>
      <c r="G2" s="7" t="s">
        <v>2</v>
      </c>
      <c r="H2" s="8" t="s">
        <v>5</v>
      </c>
      <c r="I2" s="6" t="s">
        <v>15</v>
      </c>
      <c r="J2" s="6" t="s">
        <v>18</v>
      </c>
      <c r="K2" s="15" t="s">
        <v>7</v>
      </c>
      <c r="L2" s="15" t="s">
        <v>8</v>
      </c>
      <c r="M2" s="15" t="s">
        <v>9</v>
      </c>
      <c r="N2" s="16" t="s">
        <v>10</v>
      </c>
      <c r="O2" s="16" t="s">
        <v>11</v>
      </c>
      <c r="P2" s="16" t="s">
        <v>12</v>
      </c>
      <c r="Q2" s="17" t="s">
        <v>13</v>
      </c>
      <c r="R2" s="28" t="s">
        <v>14</v>
      </c>
    </row>
    <row r="3" spans="1:18" ht="15" customHeight="1" thickTop="1" x14ac:dyDescent="0.25">
      <c r="A3" s="2">
        <v>18</v>
      </c>
      <c r="B3" t="s">
        <v>20</v>
      </c>
      <c r="C3" s="44">
        <v>18</v>
      </c>
      <c r="D3" s="47" t="s">
        <v>20</v>
      </c>
      <c r="E3" s="71">
        <v>459.38</v>
      </c>
      <c r="F3" s="5">
        <v>1</v>
      </c>
      <c r="G3" s="30">
        <v>8</v>
      </c>
      <c r="H3" s="31">
        <v>124.41</v>
      </c>
      <c r="I3" s="57">
        <v>50</v>
      </c>
      <c r="J3" s="74" t="s">
        <v>17</v>
      </c>
      <c r="K3" s="18">
        <v>401.81035699999995</v>
      </c>
      <c r="L3" s="19">
        <v>11.144984000000003</v>
      </c>
      <c r="M3" s="19">
        <v>390.66536899999994</v>
      </c>
      <c r="N3" s="20">
        <f>K3</f>
        <v>401.81035699999995</v>
      </c>
      <c r="O3" s="20">
        <f>L3</f>
        <v>11.144984000000003</v>
      </c>
      <c r="P3" s="20">
        <f>M3</f>
        <v>390.66536899999994</v>
      </c>
      <c r="Q3" s="65">
        <f>SUM(N3:N5)</f>
        <v>930.02243899999996</v>
      </c>
    </row>
    <row r="4" spans="1:18" ht="15" customHeight="1" x14ac:dyDescent="0.25">
      <c r="A4" s="2">
        <v>18</v>
      </c>
      <c r="B4" t="s">
        <v>20</v>
      </c>
      <c r="C4" s="45"/>
      <c r="D4" s="48"/>
      <c r="E4" s="63"/>
      <c r="F4" s="3">
        <v>2</v>
      </c>
      <c r="G4" s="32">
        <v>13</v>
      </c>
      <c r="H4" s="33">
        <v>267.48</v>
      </c>
      <c r="I4" s="58"/>
      <c r="J4" s="75"/>
      <c r="K4" s="21">
        <v>176.192814</v>
      </c>
      <c r="L4" s="22">
        <v>2.8406359999999999</v>
      </c>
      <c r="M4" s="22">
        <v>173.35217799999998</v>
      </c>
      <c r="N4" s="23">
        <f>K4*2</f>
        <v>352.385628</v>
      </c>
      <c r="O4" s="23">
        <f>L4*2</f>
        <v>5.6812719999999999</v>
      </c>
      <c r="P4" s="23">
        <f>M4*2</f>
        <v>346.70435599999996</v>
      </c>
      <c r="Q4" s="66"/>
    </row>
    <row r="5" spans="1:18" ht="15" customHeight="1" thickBot="1" x14ac:dyDescent="0.3">
      <c r="A5" s="2">
        <v>18</v>
      </c>
      <c r="B5" t="s">
        <v>20</v>
      </c>
      <c r="C5" s="46"/>
      <c r="D5" s="49"/>
      <c r="E5" s="72"/>
      <c r="F5" s="9">
        <v>3</v>
      </c>
      <c r="G5" s="34">
        <v>2</v>
      </c>
      <c r="H5" s="35">
        <v>67.489999999999995</v>
      </c>
      <c r="I5" s="59"/>
      <c r="J5" s="76"/>
      <c r="K5" s="24">
        <v>58.608817999999999</v>
      </c>
      <c r="L5" s="25">
        <v>5.9675890000000003</v>
      </c>
      <c r="M5" s="25">
        <v>52.641229000000003</v>
      </c>
      <c r="N5" s="26">
        <f>K5*3</f>
        <v>175.82645400000001</v>
      </c>
      <c r="O5" s="26">
        <f>L5*3</f>
        <v>17.902767000000001</v>
      </c>
      <c r="P5" s="26">
        <f>M5*3</f>
        <v>157.923687</v>
      </c>
      <c r="Q5" s="67"/>
    </row>
    <row r="6" spans="1:18" ht="15" customHeight="1" x14ac:dyDescent="0.25">
      <c r="A6" s="2">
        <v>19</v>
      </c>
      <c r="B6" t="s">
        <v>21</v>
      </c>
      <c r="C6" s="50">
        <v>19</v>
      </c>
      <c r="D6" s="53" t="s">
        <v>21</v>
      </c>
      <c r="E6" s="62">
        <v>684.52</v>
      </c>
      <c r="F6" s="10">
        <v>1</v>
      </c>
      <c r="G6" s="36">
        <v>5</v>
      </c>
      <c r="H6" s="37">
        <v>109.25</v>
      </c>
      <c r="I6" s="60">
        <v>70</v>
      </c>
      <c r="J6" s="77" t="s">
        <v>16</v>
      </c>
      <c r="K6" s="18">
        <v>527.48791400000005</v>
      </c>
      <c r="L6" s="19">
        <v>29.414463000000005</v>
      </c>
      <c r="M6" s="19">
        <v>498.07345500000002</v>
      </c>
      <c r="N6" s="20">
        <f>K6</f>
        <v>527.48791400000005</v>
      </c>
      <c r="O6" s="20">
        <f>L6</f>
        <v>29.414463000000005</v>
      </c>
      <c r="P6" s="20">
        <f>M6</f>
        <v>498.07345500000002</v>
      </c>
      <c r="Q6" s="68">
        <f>SUM(N6:N8)</f>
        <v>559.52884700000004</v>
      </c>
    </row>
    <row r="7" spans="1:18" ht="15" customHeight="1" x14ac:dyDescent="0.25">
      <c r="A7" s="2">
        <v>19</v>
      </c>
      <c r="B7" t="s">
        <v>21</v>
      </c>
      <c r="C7" s="51"/>
      <c r="D7" s="54"/>
      <c r="E7" s="73"/>
      <c r="F7" s="29">
        <v>2</v>
      </c>
      <c r="G7" s="38">
        <v>8</v>
      </c>
      <c r="H7" s="39">
        <v>411.68</v>
      </c>
      <c r="I7" s="58"/>
      <c r="J7" s="78"/>
      <c r="K7" s="21"/>
      <c r="L7" s="22"/>
      <c r="M7" s="22"/>
      <c r="N7" s="23"/>
      <c r="O7" s="23"/>
      <c r="P7" s="23"/>
      <c r="Q7" s="69"/>
    </row>
    <row r="8" spans="1:18" ht="15" customHeight="1" thickBot="1" x14ac:dyDescent="0.3">
      <c r="A8" s="2">
        <v>19</v>
      </c>
      <c r="B8" t="s">
        <v>21</v>
      </c>
      <c r="C8" s="52"/>
      <c r="D8" s="55"/>
      <c r="E8" s="64"/>
      <c r="F8" s="4">
        <v>3</v>
      </c>
      <c r="G8" s="40">
        <v>3</v>
      </c>
      <c r="H8" s="41">
        <v>163.59</v>
      </c>
      <c r="I8" s="59"/>
      <c r="J8" s="79"/>
      <c r="K8" s="24">
        <v>10.680311</v>
      </c>
      <c r="L8" s="25">
        <v>2.5489769999999998</v>
      </c>
      <c r="M8" s="25">
        <v>8.1313340000000007</v>
      </c>
      <c r="N8" s="26">
        <f>K8*3</f>
        <v>32.040932999999995</v>
      </c>
      <c r="O8" s="26">
        <f>L8*3</f>
        <v>7.6469309999999995</v>
      </c>
      <c r="P8" s="26">
        <f>M8*3</f>
        <v>24.394002</v>
      </c>
      <c r="Q8" s="70"/>
    </row>
    <row r="9" spans="1:18" ht="15" customHeight="1" x14ac:dyDescent="0.25">
      <c r="A9" s="2">
        <v>20</v>
      </c>
      <c r="B9" t="s">
        <v>22</v>
      </c>
      <c r="C9" s="50">
        <v>20</v>
      </c>
      <c r="D9" s="53" t="s">
        <v>22</v>
      </c>
      <c r="E9" s="62">
        <v>980.76</v>
      </c>
      <c r="F9" s="10">
        <v>1</v>
      </c>
      <c r="G9" s="10">
        <v>10</v>
      </c>
      <c r="H9" s="13">
        <v>288.08</v>
      </c>
      <c r="I9" s="60">
        <v>95</v>
      </c>
      <c r="J9" s="80" t="s">
        <v>16</v>
      </c>
      <c r="K9" s="18">
        <v>382.65193499999998</v>
      </c>
      <c r="L9" s="19">
        <v>22.178039000000005</v>
      </c>
      <c r="M9" s="19">
        <v>360.47389199999998</v>
      </c>
      <c r="N9" s="20">
        <f>K9</f>
        <v>382.65193499999998</v>
      </c>
      <c r="O9" s="20">
        <f>L9</f>
        <v>22.178039000000005</v>
      </c>
      <c r="P9" s="20">
        <f>M9</f>
        <v>360.47389199999998</v>
      </c>
      <c r="Q9" s="65">
        <f>SUM(N9:N11)</f>
        <v>687.79784299999994</v>
      </c>
    </row>
    <row r="10" spans="1:18" ht="15" customHeight="1" x14ac:dyDescent="0.25">
      <c r="A10" s="2">
        <v>20</v>
      </c>
      <c r="B10" t="s">
        <v>22</v>
      </c>
      <c r="C10" s="56"/>
      <c r="D10" s="48"/>
      <c r="E10" s="63"/>
      <c r="F10" s="3">
        <v>2</v>
      </c>
      <c r="G10" s="3">
        <v>9</v>
      </c>
      <c r="H10" s="12">
        <v>611.26</v>
      </c>
      <c r="I10" s="58"/>
      <c r="J10" s="75"/>
      <c r="K10" s="21">
        <v>60.009696999999996</v>
      </c>
      <c r="L10" s="22">
        <v>3.719821</v>
      </c>
      <c r="M10" s="22">
        <v>56.289877000000004</v>
      </c>
      <c r="N10" s="23">
        <f>K10*2</f>
        <v>120.01939399999999</v>
      </c>
      <c r="O10" s="23">
        <f>L10*2</f>
        <v>7.4396420000000001</v>
      </c>
      <c r="P10" s="23">
        <f>M10*2</f>
        <v>112.57975400000001</v>
      </c>
      <c r="Q10" s="66"/>
    </row>
    <row r="11" spans="1:18" ht="15" customHeight="1" thickBot="1" x14ac:dyDescent="0.3">
      <c r="A11" s="2">
        <v>20</v>
      </c>
      <c r="B11" t="s">
        <v>22</v>
      </c>
      <c r="C11" s="52"/>
      <c r="D11" s="55"/>
      <c r="E11" s="64"/>
      <c r="F11" s="4">
        <v>3</v>
      </c>
      <c r="G11" s="4">
        <v>2</v>
      </c>
      <c r="H11" s="14">
        <v>81.42</v>
      </c>
      <c r="I11" s="61"/>
      <c r="J11" s="81"/>
      <c r="K11" s="24">
        <v>61.708838</v>
      </c>
      <c r="L11" s="25">
        <v>6.2393130000000001</v>
      </c>
      <c r="M11" s="25">
        <v>55.469525000000004</v>
      </c>
      <c r="N11" s="26">
        <f>K11*3</f>
        <v>185.12651399999999</v>
      </c>
      <c r="O11" s="26">
        <f>L11*3</f>
        <v>18.717939000000001</v>
      </c>
      <c r="P11" s="26">
        <f>M11*3</f>
        <v>166.40857500000001</v>
      </c>
      <c r="Q11" s="67"/>
    </row>
    <row r="12" spans="1:18" x14ac:dyDescent="0.25">
      <c r="G12" s="42" t="s">
        <v>19</v>
      </c>
      <c r="H12" s="43">
        <f>SUM(H3:H11)</f>
        <v>2124.66</v>
      </c>
      <c r="I12" s="1"/>
      <c r="J12" s="1"/>
      <c r="Q12" s="27">
        <f>SUM(Q3:Q11)</f>
        <v>2177.3491289999997</v>
      </c>
    </row>
  </sheetData>
  <mergeCells count="18">
    <mergeCell ref="I3:I5"/>
    <mergeCell ref="I6:I8"/>
    <mergeCell ref="I9:I11"/>
    <mergeCell ref="E9:E11"/>
    <mergeCell ref="Q3:Q5"/>
    <mergeCell ref="Q6:Q8"/>
    <mergeCell ref="Q9:Q11"/>
    <mergeCell ref="E3:E5"/>
    <mergeCell ref="E6:E8"/>
    <mergeCell ref="J3:J5"/>
    <mergeCell ref="J6:J8"/>
    <mergeCell ref="J9:J11"/>
    <mergeCell ref="C3:C5"/>
    <mergeCell ref="D3:D5"/>
    <mergeCell ref="C6:C8"/>
    <mergeCell ref="D6:D8"/>
    <mergeCell ref="C9:C11"/>
    <mergeCell ref="D9:D11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6.OO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Molnarova Valeria</dc:creator>
  <cp:lastModifiedBy>Danisovicova Katka</cp:lastModifiedBy>
  <cp:lastPrinted>2018-07-10T08:56:44Z</cp:lastPrinted>
  <dcterms:created xsi:type="dcterms:W3CDTF">2018-02-26T17:08:44Z</dcterms:created>
  <dcterms:modified xsi:type="dcterms:W3CDTF">2022-02-10T09:03:53Z</dcterms:modified>
</cp:coreProperties>
</file>